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41D7572B-A186-440E-8433-DCC4CD00157E}" xr6:coauthVersionLast="46" xr6:coauthVersionMax="46" xr10:uidLastSave="{00000000-0000-0000-0000-000000000000}"/>
  <bookViews>
    <workbookView xWindow="31650" yWindow="1125" windowWidth="21270" windowHeight="13680" firstSheet="3" activeTab="6" xr2:uid="{00000000-000D-0000-FFFF-FFFF00000000}"/>
  </bookViews>
  <sheets>
    <sheet name="G3-1" sheetId="3" r:id="rId1"/>
    <sheet name="Support &gt;&gt;&gt;" sheetId="11" r:id="rId2"/>
    <sheet name="FCG Capital Structure" sheetId="1" r:id="rId3"/>
    <sheet name="Capital Structure Adjustments" sheetId="9" r:id="rId4"/>
    <sheet name="Rabbi Trust" sheetId="12" r:id="rId5"/>
    <sheet name="FCG Rate Base" sheetId="7" r:id="rId6"/>
    <sheet name="Rate Base Adjustments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</externalReferences>
  <definedNames>
    <definedName name="\a" localSheetId="4">#REF!</definedName>
    <definedName name="\A">#REF!</definedName>
    <definedName name="\B" localSheetId="0">'G3-1'!$A$55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>#N/A</definedName>
    <definedName name="\f">#REF!</definedName>
    <definedName name="\g">#REF!</definedName>
    <definedName name="\h">#REF!</definedName>
    <definedName name="\M" localSheetId="0">'G3-1'!$A$50</definedName>
    <definedName name="\M">'[1]B-17 3of4'!#REF!</definedName>
    <definedName name="\N" localSheetId="0">'G3-1'!$A$61</definedName>
    <definedName name="\o">#REF!</definedName>
    <definedName name="\P" localSheetId="0">'G3-1'!#REF!</definedName>
    <definedName name="\p">#REF!</definedName>
    <definedName name="\q">'[2]SUMMARY-OLD'!#REF!</definedName>
    <definedName name="\R" localSheetId="0">'G3-1'!$A$65</definedName>
    <definedName name="\r">#N/A</definedName>
    <definedName name="\S">'[3]WACC(T)'!$AB$3</definedName>
    <definedName name="\t">#N/A</definedName>
    <definedName name="\y">#REF!</definedName>
    <definedName name="\z" localSheetId="4">#REF!</definedName>
    <definedName name="\Z">#REF!</definedName>
    <definedName name="________________________agf1">[0]!is1b,[0]!is1c,[0]!STATS2,[0]!STATS3</definedName>
    <definedName name="________________________bok2">[0]!is1b,[0]!is1c,[0]!STATS2,[0]!STATS3</definedName>
    <definedName name="________________________HBO2">[0]!is1b,[0]!is1c,[0]!STATS2,[0]!STATS3</definedName>
    <definedName name="________________________MDZ2">[0]!is1b,[0]!is1c,[0]!STATS2,[0]!STATS3</definedName>
    <definedName name="________________________n4" hidden="1">{"EXCELHLP.HLP!1802";5;10;5;10;13;13;13;8;5;5;10;14;13;13;13;13;5;10;14;13;5;10;1;2;24}</definedName>
    <definedName name="________________________P1">[0]!________________________P1</definedName>
    <definedName name="_______________________agf1">[0]!is1b,[0]!is1c,[0]!STATS2,[0]!STATS3</definedName>
    <definedName name="_______________________bok2">[0]!is1b,[0]!is1c,[0]!STATS2,[0]!STATS3</definedName>
    <definedName name="_______________________HBO2">[0]!is1b,[0]!is1c,[0]!STATS2,[0]!STATS3</definedName>
    <definedName name="_______________________MDZ2">[0]!is1b,[0]!is1c,[0]!STATS2,[0]!STATS3</definedName>
    <definedName name="_______________________n4" hidden="1">{"EXCELHLP.HLP!1802";5;10;5;10;13;13;13;8;5;5;10;14;13;13;13;13;5;10;14;13;5;10;1;2;24}</definedName>
    <definedName name="_______________________P1">[0]!_______________________P1</definedName>
    <definedName name="______________________agf1">[0]!is1b,[0]!is1c,[0]!STATS2,[0]!STATS3</definedName>
    <definedName name="______________________bok2">[0]!is1b,[0]!is1c,[0]!STATS2,[0]!STATS3</definedName>
    <definedName name="______________________HBO2">[0]!is1b,[0]!is1c,[0]!STATS2,[0]!STATS3</definedName>
    <definedName name="______________________MDZ2">[0]!is1b,[0]!is1c,[0]!STATS2,[0]!STATS3</definedName>
    <definedName name="______________________n4" hidden="1">{"EXCELHLP.HLP!1802";5;10;5;10;13;13;13;8;5;5;10;14;13;13;13;13;5;10;14;13;5;10;1;2;24}</definedName>
    <definedName name="______________________P1">[0]!______________________P1</definedName>
    <definedName name="_____________________agf1">[0]!is1b,[0]!is1c,[0]!STATS2,[0]!STATS3</definedName>
    <definedName name="_____________________bok2">[0]!is1b,[0]!is1c,[0]!STATS2,[0]!STATS3</definedName>
    <definedName name="_____________________HBO2">[0]!is1b,[0]!is1c,[0]!STATS2,[0]!STATS3</definedName>
    <definedName name="_____________________MDZ2">[0]!is1b,[0]!is1c,[0]!STATS2,[0]!STATS3</definedName>
    <definedName name="_____________________n4" hidden="1">{"EXCELHLP.HLP!1802";5;10;5;10;13;13;13;8;5;5;10;14;13;13;13;13;5;10;14;13;5;10;1;2;24}</definedName>
    <definedName name="_____________________P1">[0]!_____________________P1</definedName>
    <definedName name="____________________agf1">[0]!is1b,[0]!is1c,[0]!STATS2,[0]!STATS3</definedName>
    <definedName name="____________________bok2">[0]!is1b,[0]!is1c,[0]!STATS2,[0]!STATS3</definedName>
    <definedName name="____________________HBO2">[0]!is1b,[0]!is1c,[0]!STATS2,[0]!STATS3</definedName>
    <definedName name="____________________MDZ2">[0]!is1b,[0]!is1c,[0]!STATS2,[0]!STATS3</definedName>
    <definedName name="____________________n4" hidden="1">{"EXCELHLP.HLP!1802";5;10;5;10;13;13;13;8;5;5;10;14;13;13;13;13;5;10;14;13;5;10;1;2;24}</definedName>
    <definedName name="____________________P1">[0]!____________________P1</definedName>
    <definedName name="___________________agf1">[0]!is1b,[0]!is1c,[0]!STATS2,[0]!STATS3</definedName>
    <definedName name="___________________bok2">[0]!is1b,[0]!is1c,[0]!STATS2,[0]!STATS3</definedName>
    <definedName name="___________________HBO2">[0]!is1b,[0]!is1c,[0]!STATS2,[0]!STATS3</definedName>
    <definedName name="___________________MDZ2">[0]!is1b,[0]!is1c,[0]!STATS2,[0]!STATS3</definedName>
    <definedName name="___________________n4" hidden="1">{"EXCELHLP.HLP!1802";5;10;5;10;13;13;13;8;5;5;10;14;13;13;13;13;5;10;14;13;5;10;1;2;24}</definedName>
    <definedName name="___________________P1">[0]!___________________P1</definedName>
    <definedName name="__________________agf1">[0]!is1b,[0]!is1c,[0]!STATS2,[0]!STATS3</definedName>
    <definedName name="__________________bok2">[0]!is1b,[0]!is1c,[0]!STATS2,[0]!STATS3</definedName>
    <definedName name="__________________bot2">#REF!</definedName>
    <definedName name="__________________DAT1">'[4]Profit Center ver 1'!#REF!</definedName>
    <definedName name="__________________DAT12">'[4]Profit Center ver 1'!#REF!</definedName>
    <definedName name="__________________DAT13">'[4]Profit Center ver 1'!#REF!</definedName>
    <definedName name="__________________DAT3">'[4]Profit Center ver 1'!#REF!</definedName>
    <definedName name="__________________DAT4">'[4]Profit Center ver 1'!#REF!</definedName>
    <definedName name="__________________DAT5">'[4]Profit Center ver 1'!#REF!</definedName>
    <definedName name="__________________DAT6">'[4]Profit Center ver 1'!#REF!</definedName>
    <definedName name="__________________DAT7">'[4]Profit Center ver 1'!#REF!</definedName>
    <definedName name="__________________dcf2">'[5]Valuation DCF'!#REF!</definedName>
    <definedName name="__________________HBO2">[0]!is1b,[0]!is1c,[0]!STATS2,[0]!STATS3</definedName>
    <definedName name="__________________MDZ2">[0]!is1b,[0]!is1c,[0]!STATS2,[0]!STATS3</definedName>
    <definedName name="__________________n4" hidden="1">{"EXCELHLP.HLP!1802";5;10;5;10;13;13;13;8;5;5;10;14;13;13;13;13;5;10;14;13;5;10;1;2;24}</definedName>
    <definedName name="__________________P1">[0]!__________________P1</definedName>
    <definedName name="__________________pg5">#REF!</definedName>
    <definedName name="__________________pg6">#REF!</definedName>
    <definedName name="__________________pg7">#REF!</definedName>
    <definedName name="__________________SP04">[6]Assump!#REF!</definedName>
    <definedName name="__________________SP05">[6]Assump!#REF!</definedName>
    <definedName name="__________________SP06">[6]Assump!#REF!</definedName>
    <definedName name="__________________SP07">[6]Assump!#REF!</definedName>
    <definedName name="__________________SP08">[6]Assump!#REF!</definedName>
    <definedName name="__________________SP09">[6]Assump!#REF!</definedName>
    <definedName name="__________________SP10">[6]Assump!#REF!</definedName>
    <definedName name="__________________Tax1">'[7]Accretion Analysis'!#REF!</definedName>
    <definedName name="_________________agf1">[0]!is1b,[0]!is1c,[0]!STATS2,[0]!STATS3</definedName>
    <definedName name="_________________bok2">[0]!is1b,[0]!is1c,[0]!STATS2,[0]!STATS3</definedName>
    <definedName name="_________________bot2">#REF!</definedName>
    <definedName name="_________________DAT1">'[4]Profit Center ver 1'!#REF!</definedName>
    <definedName name="_________________DAT12">'[4]Profit Center ver 1'!#REF!</definedName>
    <definedName name="_________________DAT13">'[4]Profit Center ver 1'!#REF!</definedName>
    <definedName name="_________________DAT3">'[4]Profit Center ver 1'!#REF!</definedName>
    <definedName name="_________________DAT4">'[4]Profit Center ver 1'!#REF!</definedName>
    <definedName name="_________________DAT5">'[4]Profit Center ver 1'!#REF!</definedName>
    <definedName name="_________________DAT6">'[4]Profit Center ver 1'!#REF!</definedName>
    <definedName name="_________________DAT7">'[4]Profit Center ver 1'!#REF!</definedName>
    <definedName name="_________________dcf2">'[5]Valuation DCF'!#REF!</definedName>
    <definedName name="_________________HBO2">[0]!is1b,[0]!is1c,[0]!STATS2,[0]!STATS3</definedName>
    <definedName name="_________________MDZ2">[0]!is1b,[0]!is1c,[0]!STATS2,[0]!STATS3</definedName>
    <definedName name="_________________n4" hidden="1">{"EXCELHLP.HLP!1802";5;10;5;10;13;13;13;8;5;5;10;14;13;13;13;13;5;10;14;13;5;10;1;2;24}</definedName>
    <definedName name="_________________P1">[0]!_________________P1</definedName>
    <definedName name="_________________pg5">#REF!</definedName>
    <definedName name="_________________pg6">#REF!</definedName>
    <definedName name="_________________pg7">#REF!</definedName>
    <definedName name="_________________PTP96">'[8]99 Rev'!#REF!</definedName>
    <definedName name="_________________SP04">[6]Assump!#REF!</definedName>
    <definedName name="_________________SP05">[6]Assump!#REF!</definedName>
    <definedName name="_________________SP06">[6]Assump!#REF!</definedName>
    <definedName name="_________________SP07">[6]Assump!#REF!</definedName>
    <definedName name="_________________SP08">[6]Assump!#REF!</definedName>
    <definedName name="_________________SP09">[6]Assump!#REF!</definedName>
    <definedName name="_________________SP10">[6]Assump!#REF!</definedName>
    <definedName name="_________________Tax1">'[7]Accretion Analysis'!#REF!</definedName>
    <definedName name="________________agf1">[0]!is1b,[0]!is1c,[0]!STATS2,[0]!STATS3</definedName>
    <definedName name="________________bok2">[0]!is1b,[0]!is1c,[0]!STATS2,[0]!STATS3</definedName>
    <definedName name="________________bot2">#REF!</definedName>
    <definedName name="________________DAT1">'[4]Profit Center ver 1'!#REF!</definedName>
    <definedName name="________________DAT12">'[4]Profit Center ver 1'!#REF!</definedName>
    <definedName name="________________DAT13">'[4]Profit Center ver 1'!#REF!</definedName>
    <definedName name="________________DAT3">'[4]Profit Center ver 1'!#REF!</definedName>
    <definedName name="________________DAT4">'[4]Profit Center ver 1'!#REF!</definedName>
    <definedName name="________________DAT5">'[4]Profit Center ver 1'!#REF!</definedName>
    <definedName name="________________DAT6">'[4]Profit Center ver 1'!#REF!</definedName>
    <definedName name="________________DAT7">'[4]Profit Center ver 1'!#REF!</definedName>
    <definedName name="________________dcf2">'[5]Valuation DCF'!#REF!</definedName>
    <definedName name="________________HBO2">[0]!is1b,[0]!is1c,[0]!STATS2,[0]!STATS3</definedName>
    <definedName name="________________MDZ2">[0]!is1b,[0]!is1c,[0]!STATS2,[0]!STATS3</definedName>
    <definedName name="________________n4" hidden="1">{"EXCELHLP.HLP!1802";5;10;5;10;13;13;13;8;5;5;10;14;13;13;13;13;5;10;14;13;5;10;1;2;24}</definedName>
    <definedName name="________________P1">[0]!________________P1</definedName>
    <definedName name="________________pg5">#REF!</definedName>
    <definedName name="________________pg6">#REF!</definedName>
    <definedName name="________________pg7">#REF!</definedName>
    <definedName name="________________PTP96">'[8]99 Rev'!#REF!</definedName>
    <definedName name="________________SP04">[6]Assump!#REF!</definedName>
    <definedName name="________________SP05">[6]Assump!#REF!</definedName>
    <definedName name="________________SP06">[6]Assump!#REF!</definedName>
    <definedName name="________________SP07">[6]Assump!#REF!</definedName>
    <definedName name="________________SP08">[6]Assump!#REF!</definedName>
    <definedName name="________________SP09">[6]Assump!#REF!</definedName>
    <definedName name="________________SP10">[6]Assump!#REF!</definedName>
    <definedName name="________________Tax1">'[7]Accretion Analysis'!#REF!</definedName>
    <definedName name="_______________agf1">[0]!is1b,[0]!is1c,[0]!STATS2,[0]!STATS3</definedName>
    <definedName name="_______________bok2">[0]!is1b,[0]!is1c,[0]!STATS2,[0]!STATS3</definedName>
    <definedName name="_______________bot2">#REF!</definedName>
    <definedName name="_______________DAT1">'[4]Profit Center ver 1'!#REF!</definedName>
    <definedName name="_______________DAT12">'[4]Profit Center ver 1'!#REF!</definedName>
    <definedName name="_______________DAT13">'[4]Profit Center ver 1'!#REF!</definedName>
    <definedName name="_______________DAT3">'[4]Profit Center ver 1'!#REF!</definedName>
    <definedName name="_______________DAT4">'[4]Profit Center ver 1'!#REF!</definedName>
    <definedName name="_______________DAT5">'[4]Profit Center ver 1'!#REF!</definedName>
    <definedName name="_______________DAT6">'[4]Profit Center ver 1'!#REF!</definedName>
    <definedName name="_______________DAT7">'[4]Profit Center ver 1'!#REF!</definedName>
    <definedName name="_______________dcf2">'[5]Valuation DCF'!#REF!</definedName>
    <definedName name="_______________HBO2">[0]!is1b,[0]!is1c,[0]!STATS2,[0]!STATS3</definedName>
    <definedName name="_______________MDZ2">[0]!is1b,[0]!is1c,[0]!STATS2,[0]!STATS3</definedName>
    <definedName name="_______________n4" hidden="1">{"EXCELHLP.HLP!1802";5;10;5;10;13;13;13;8;5;5;10;14;13;13;13;13;5;10;14;13;5;10;1;2;24}</definedName>
    <definedName name="_______________P1">[0]!_______________P1</definedName>
    <definedName name="_______________pg5">#REF!</definedName>
    <definedName name="_______________pg6">#REF!</definedName>
    <definedName name="_______________pg7">#REF!</definedName>
    <definedName name="_______________PTP96">'[8]99 Rev'!#REF!</definedName>
    <definedName name="_______________SP04">[6]Assump!#REF!</definedName>
    <definedName name="_______________SP05">[6]Assump!#REF!</definedName>
    <definedName name="_______________SP06">[6]Assump!#REF!</definedName>
    <definedName name="_______________SP07">[6]Assump!#REF!</definedName>
    <definedName name="_______________SP08">[6]Assump!#REF!</definedName>
    <definedName name="_______________SP09">[6]Assump!#REF!</definedName>
    <definedName name="_______________SP10">[6]Assump!#REF!</definedName>
    <definedName name="_______________Tax1">'[7]Accretion Analysis'!#REF!</definedName>
    <definedName name="______________bot2">#REF!</definedName>
    <definedName name="______________DAT1">'[4]Profit Center ver 1'!#REF!</definedName>
    <definedName name="______________DAT12">'[4]Profit Center ver 1'!#REF!</definedName>
    <definedName name="______________DAT13">'[4]Profit Center ver 1'!#REF!</definedName>
    <definedName name="______________DAT3">'[4]Profit Center ver 1'!#REF!</definedName>
    <definedName name="______________DAT4">'[4]Profit Center ver 1'!#REF!</definedName>
    <definedName name="______________DAT5">'[4]Profit Center ver 1'!#REF!</definedName>
    <definedName name="______________DAT6">'[4]Profit Center ver 1'!#REF!</definedName>
    <definedName name="______________DAT7">'[4]Profit Center ver 1'!#REF!</definedName>
    <definedName name="______________dcf2">'[5]Valuation DCF'!#REF!</definedName>
    <definedName name="______________ELM1">#REF!</definedName>
    <definedName name="______________pg5">#REF!</definedName>
    <definedName name="______________pg6">#REF!</definedName>
    <definedName name="______________pg7">#REF!</definedName>
    <definedName name="______________PTP96">'[8]99 Rev'!#REF!</definedName>
    <definedName name="______________SP04">[6]Assump!#REF!</definedName>
    <definedName name="______________SP05">[6]Assump!#REF!</definedName>
    <definedName name="______________SP06">[6]Assump!#REF!</definedName>
    <definedName name="______________SP07">[6]Assump!#REF!</definedName>
    <definedName name="______________SP08">[6]Assump!#REF!</definedName>
    <definedName name="______________SP09">[6]Assump!#REF!</definedName>
    <definedName name="______________SP10">[6]Assump!#REF!</definedName>
    <definedName name="______________Tax1">'[7]Accretion Analysis'!#REF!</definedName>
    <definedName name="_____________abe1">#REF!</definedName>
    <definedName name="_____________abe2">#REF!</definedName>
    <definedName name="_____________abe3">#REF!</definedName>
    <definedName name="_____________abe4">#REF!</definedName>
    <definedName name="_____________abe5">#REF!</definedName>
    <definedName name="_____________ADI1020">#REF!</definedName>
    <definedName name="_____________agf1">[0]!is1b,[0]!is1c,[0]!STATS2,[0]!STATS3</definedName>
    <definedName name="_____________bok2">[0]!is1b,[0]!is1c,[0]!STATS2,[0]!STATS3</definedName>
    <definedName name="_____________bon1">#REF!</definedName>
    <definedName name="_____________bot1">#REF!</definedName>
    <definedName name="_____________bot2">#REF!</definedName>
    <definedName name="_____________BSQ95">#REF!</definedName>
    <definedName name="_____________BSQ96">#REF!</definedName>
    <definedName name="_____________BSQ97">#REF!</definedName>
    <definedName name="_____________BUS1">#REF!</definedName>
    <definedName name="_____________BUS2">#REF!</definedName>
    <definedName name="_____________BUS3">#REF!</definedName>
    <definedName name="_____________CFQ95">#REF!</definedName>
    <definedName name="_____________CFQ96">#REF!</definedName>
    <definedName name="_____________CFQ97">#REF!</definedName>
    <definedName name="_____________DAT1">'[4]Profit Center ver 1'!#REF!</definedName>
    <definedName name="_____________DAT10">#REF!</definedName>
    <definedName name="_____________DAT11">#REF!</definedName>
    <definedName name="_____________DAT12">'[4]Profit Center ver 1'!#REF!</definedName>
    <definedName name="_____________DAT13">'[4]Profit Center ver 1'!#REF!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'[4]Profit Center ver 1'!#REF!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4">'[4]Profit Center ver 1'!#REF!</definedName>
    <definedName name="_____________DAT5">'[4]Profit Center ver 1'!#REF!</definedName>
    <definedName name="_____________DAT6">'[4]Profit Center ver 1'!#REF!</definedName>
    <definedName name="_____________DAT7">'[4]Profit Center ver 1'!#REF!</definedName>
    <definedName name="_____________DAT8">#REF!</definedName>
    <definedName name="_____________DAT9">#REF!</definedName>
    <definedName name="_____________dcf2">'[5]Valuation DCF'!#REF!</definedName>
    <definedName name="_____________dso0300">#REF!</definedName>
    <definedName name="_____________dso0600">#REF!</definedName>
    <definedName name="_____________dso0900">#REF!</definedName>
    <definedName name="_____________dso0999">#REF!</definedName>
    <definedName name="_____________dso1200">#REF!</definedName>
    <definedName name="_____________dso1299">#REF!</definedName>
    <definedName name="_____________DSO97">#REF!</definedName>
    <definedName name="_____________DSO98">#REF!</definedName>
    <definedName name="_____________DSO99">#REF!</definedName>
    <definedName name="_____________ELM1">#REF!</definedName>
    <definedName name="_____________eps01">#REF!</definedName>
    <definedName name="_____________EPS02">#REF!</definedName>
    <definedName name="_____________eps94">#REF!</definedName>
    <definedName name="_____________eps95">#REF!</definedName>
    <definedName name="_____________eps96">#REF!</definedName>
    <definedName name="_____________eps97">#REF!</definedName>
    <definedName name="_____________eps98">#REF!</definedName>
    <definedName name="_____________eps99">#REF!</definedName>
    <definedName name="_____________FIN1">#REF!</definedName>
    <definedName name="_____________FIN2">#REF!</definedName>
    <definedName name="_____________FIN3">#REF!</definedName>
    <definedName name="_____________GEN1">#REF!</definedName>
    <definedName name="_____________GEN2">#REF!</definedName>
    <definedName name="_____________GEN3">#REF!</definedName>
    <definedName name="_____________HBO2">[0]!is1b,[0]!is1c,[0]!STATS2,[0]!STATS3</definedName>
    <definedName name="_____________inf2000">#REF!</definedName>
    <definedName name="_____________inf2001">#REF!</definedName>
    <definedName name="_____________inf2002">#REF!</definedName>
    <definedName name="_____________inf2003">#REF!</definedName>
    <definedName name="_____________inf2004">#REF!</definedName>
    <definedName name="_____________inf2005">#REF!</definedName>
    <definedName name="_____________inf2006">#REF!</definedName>
    <definedName name="_____________inf2007">#REF!</definedName>
    <definedName name="_____________inf2008">#REF!</definedName>
    <definedName name="_____________inf2009">#REF!</definedName>
    <definedName name="_____________ISQ93">#REF!</definedName>
    <definedName name="_____________ISQ94">#REF!</definedName>
    <definedName name="_____________ISQ95">#REF!</definedName>
    <definedName name="_____________ISQ96">#REF!</definedName>
    <definedName name="_____________ISQ97">#REF!</definedName>
    <definedName name="_____________ISQ98">#REF!</definedName>
    <definedName name="_____________ISQ99">#REF!</definedName>
    <definedName name="_____________je1">#REF!</definedName>
    <definedName name="_____________je2">#REF!</definedName>
    <definedName name="_____________lma96">'[9]LMA #36'!$A$1:$V$75</definedName>
    <definedName name="_____________lma98">#REF!</definedName>
    <definedName name="_____________LTD107">#REF!</definedName>
    <definedName name="_____________mar96">#REF!</definedName>
    <definedName name="_____________mar97">#REF!</definedName>
    <definedName name="_____________mar98">#REF!</definedName>
    <definedName name="_____________mar99">#REF!</definedName>
    <definedName name="_____________MDZ2">[0]!is1b,[0]!is1c,[0]!STATS2,[0]!STATS3</definedName>
    <definedName name="_____________MKT1">#REF!</definedName>
    <definedName name="_____________MKT2">#REF!</definedName>
    <definedName name="_____________MKT3">#REF!</definedName>
    <definedName name="_____________mm2001">#REF!</definedName>
    <definedName name="_____________mm2002">#REF!</definedName>
    <definedName name="_____________mm2003">#REF!</definedName>
    <definedName name="_____________mm2004">#REF!</definedName>
    <definedName name="_____________mm2005">#REF!</definedName>
    <definedName name="_____________mwy1">#REF!</definedName>
    <definedName name="_____________n4" hidden="1">{"EXCELHLP.HLP!1802";5;10;5;10;13;13;13;8;5;5;10;14;13;13;13;13;5;10;14;13;5;10;1;2;24}</definedName>
    <definedName name="_____________NET1">#REF!</definedName>
    <definedName name="_____________NET2">#REF!</definedName>
    <definedName name="_____________NET3">#REF!</definedName>
    <definedName name="_____________new1">#REF!</definedName>
    <definedName name="_____________new2">#REF!</definedName>
    <definedName name="_____________new3">#REF!</definedName>
    <definedName name="_____________new4">#REF!</definedName>
    <definedName name="_____________one1">#REF!</definedName>
    <definedName name="_____________P1">[0]!_____________P1</definedName>
    <definedName name="_____________PFY1">#REF!</definedName>
    <definedName name="_____________PFY2">#REF!</definedName>
    <definedName name="_____________PFY3">#REF!</definedName>
    <definedName name="_____________pg5">#REF!</definedName>
    <definedName name="_____________pg6">#REF!</definedName>
    <definedName name="_____________pg7">#REF!</definedName>
    <definedName name="_____________PTP96">'[8]99 Rev'!#REF!</definedName>
    <definedName name="_____________RES1">#REF!</definedName>
    <definedName name="_____________RES2">#REF!</definedName>
    <definedName name="_____________RES3">#REF!</definedName>
    <definedName name="_____________rev01">#REF!</definedName>
    <definedName name="_____________rev94">#REF!</definedName>
    <definedName name="_____________rev99">#REF!</definedName>
    <definedName name="_____________Row1">#REF!</definedName>
    <definedName name="_____________Row2">#REF!</definedName>
    <definedName name="_____________Row3">#REF!</definedName>
    <definedName name="_____________Row4">#REF!</definedName>
    <definedName name="_____________Row5">#REF!</definedName>
    <definedName name="_____________Row6">#REF!</definedName>
    <definedName name="_____________Row7">#REF!</definedName>
    <definedName name="_____________Row8">#REF!</definedName>
    <definedName name="_____________SP04">[6]Assump!#REF!</definedName>
    <definedName name="_____________SP05">[6]Assump!#REF!</definedName>
    <definedName name="_____________SP06">[6]Assump!#REF!</definedName>
    <definedName name="_____________SP07">[6]Assump!#REF!</definedName>
    <definedName name="_____________SP08">[6]Assump!#REF!</definedName>
    <definedName name="_____________SP09">[6]Assump!#REF!</definedName>
    <definedName name="_____________SP10">[6]Assump!#REF!</definedName>
    <definedName name="_____________SSR99">#REF!</definedName>
    <definedName name="_____________STD107">#REF!</definedName>
    <definedName name="_____________Tax1">'[7]Accretion Analysis'!#REF!</definedName>
    <definedName name="_____________ten1">#REF!</definedName>
    <definedName name="_____________top20">#REF!</definedName>
    <definedName name="_____________TOP40">#REF!</definedName>
    <definedName name="_____________TRF1">#REF!</definedName>
    <definedName name="_____________TRF2">#REF!</definedName>
    <definedName name="_____________TRF3">#REF!</definedName>
    <definedName name="_____________us89">#REF!</definedName>
    <definedName name="____________153060">#REF!</definedName>
    <definedName name="____________abe1">#REF!</definedName>
    <definedName name="____________abe2">#REF!</definedName>
    <definedName name="____________abe3">#REF!</definedName>
    <definedName name="____________abe4">#REF!</definedName>
    <definedName name="____________abe5">#REF!</definedName>
    <definedName name="____________ADI1020">#REF!</definedName>
    <definedName name="____________bon1">#REF!</definedName>
    <definedName name="____________bot1">#REF!</definedName>
    <definedName name="____________bot2">#REF!</definedName>
    <definedName name="____________BSQ95">#REF!</definedName>
    <definedName name="____________BSQ96">#REF!</definedName>
    <definedName name="____________BSQ97">#REF!</definedName>
    <definedName name="____________BUS1">#REF!</definedName>
    <definedName name="____________BUS2">#REF!</definedName>
    <definedName name="____________BUS3">#REF!</definedName>
    <definedName name="____________CFQ95">#REF!</definedName>
    <definedName name="____________CFQ96">#REF!</definedName>
    <definedName name="____________CFQ97">#REF!</definedName>
    <definedName name="____________DAT1">'[4]Profit Center ver 1'!#REF!</definedName>
    <definedName name="____________DAT10">#REF!</definedName>
    <definedName name="____________DAT11">#REF!</definedName>
    <definedName name="____________DAT12">'[4]Profit Center ver 1'!#REF!</definedName>
    <definedName name="____________DAT13">'[4]Profit Center ver 1'!#REF!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'[4]Profit Center ver 1'!#REF!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4">'[4]Profit Center ver 1'!#REF!</definedName>
    <definedName name="____________DAT5">'[4]Profit Center ver 1'!#REF!</definedName>
    <definedName name="____________DAT6">'[4]Profit Center ver 1'!#REF!</definedName>
    <definedName name="____________DAT7">'[4]Profit Center ver 1'!#REF!</definedName>
    <definedName name="____________DAT8">#REF!</definedName>
    <definedName name="____________DAT9">#REF!</definedName>
    <definedName name="____________dcf2">'[5]Valuation DCF'!#REF!</definedName>
    <definedName name="____________dso0300">#REF!</definedName>
    <definedName name="____________dso0600">#REF!</definedName>
    <definedName name="____________dso0900">#REF!</definedName>
    <definedName name="____________dso0999">#REF!</definedName>
    <definedName name="____________dso1200">#REF!</definedName>
    <definedName name="____________dso1299">#REF!</definedName>
    <definedName name="____________DSO97">#REF!</definedName>
    <definedName name="____________DSO98">#REF!</definedName>
    <definedName name="____________DSO99">#REF!</definedName>
    <definedName name="____________ELM1">#REF!</definedName>
    <definedName name="____________eps01">#REF!</definedName>
    <definedName name="____________EPS02">#REF!</definedName>
    <definedName name="____________eps94">#REF!</definedName>
    <definedName name="____________eps95">#REF!</definedName>
    <definedName name="____________eps96">#REF!</definedName>
    <definedName name="____________eps97">#REF!</definedName>
    <definedName name="____________eps98">#REF!</definedName>
    <definedName name="____________eps99">#REF!</definedName>
    <definedName name="____________FIN1">#REF!</definedName>
    <definedName name="____________FIN2">#REF!</definedName>
    <definedName name="____________FIN3">#REF!</definedName>
    <definedName name="____________GEN1">#REF!</definedName>
    <definedName name="____________GEN2">#REF!</definedName>
    <definedName name="____________GEN3">#REF!</definedName>
    <definedName name="____________inf2000">#REF!</definedName>
    <definedName name="____________inf2001">#REF!</definedName>
    <definedName name="____________inf2002">#REF!</definedName>
    <definedName name="____________inf2003">#REF!</definedName>
    <definedName name="____________inf2004">#REF!</definedName>
    <definedName name="____________inf2005">#REF!</definedName>
    <definedName name="____________inf2006">#REF!</definedName>
    <definedName name="____________inf2007">#REF!</definedName>
    <definedName name="____________inf2008">#REF!</definedName>
    <definedName name="____________inf2009">#REF!</definedName>
    <definedName name="____________ISQ93">#REF!</definedName>
    <definedName name="____________ISQ94">#REF!</definedName>
    <definedName name="____________ISQ95">#REF!</definedName>
    <definedName name="____________ISQ96">#REF!</definedName>
    <definedName name="____________ISQ97">#REF!</definedName>
    <definedName name="____________ISQ98">#REF!</definedName>
    <definedName name="____________ISQ99">#REF!</definedName>
    <definedName name="____________je1">#REF!</definedName>
    <definedName name="____________je2">#REF!</definedName>
    <definedName name="____________lma96">'[9]LMA #36'!$A$1:$V$75</definedName>
    <definedName name="____________lma98">#REF!</definedName>
    <definedName name="____________LTD107">#REF!</definedName>
    <definedName name="____________mar96">#REF!</definedName>
    <definedName name="____________mar97">#REF!</definedName>
    <definedName name="____________mar98">#REF!</definedName>
    <definedName name="____________mar99">#REF!</definedName>
    <definedName name="____________MKT1">#REF!</definedName>
    <definedName name="____________MKT2">#REF!</definedName>
    <definedName name="____________MKT3">#REF!</definedName>
    <definedName name="____________mm2001">#REF!</definedName>
    <definedName name="____________mm2002">#REF!</definedName>
    <definedName name="____________mm2003">#REF!</definedName>
    <definedName name="____________mm2004">#REF!</definedName>
    <definedName name="____________mm2005">#REF!</definedName>
    <definedName name="____________mwy1">#REF!</definedName>
    <definedName name="____________NET1">#REF!</definedName>
    <definedName name="____________NET2">#REF!</definedName>
    <definedName name="____________NET3">#REF!</definedName>
    <definedName name="____________new1">#REF!</definedName>
    <definedName name="____________new2">#REF!</definedName>
    <definedName name="____________new3">#REF!</definedName>
    <definedName name="____________new4">#REF!</definedName>
    <definedName name="____________one1">#REF!</definedName>
    <definedName name="____________P1">[0]!____________P1</definedName>
    <definedName name="____________PFY1">#REF!</definedName>
    <definedName name="____________PFY2">#REF!</definedName>
    <definedName name="____________PFY3">#REF!</definedName>
    <definedName name="____________pg5">#REF!</definedName>
    <definedName name="____________pg6">#REF!</definedName>
    <definedName name="____________pg7">#REF!</definedName>
    <definedName name="____________PTP96">'[8]99 Rev'!#REF!</definedName>
    <definedName name="____________RES1">#REF!</definedName>
    <definedName name="____________RES2">#REF!</definedName>
    <definedName name="____________RES3">#REF!</definedName>
    <definedName name="____________rev01">#REF!</definedName>
    <definedName name="____________rev94">#REF!</definedName>
    <definedName name="____________rev99">#REF!</definedName>
    <definedName name="____________Row1">#REF!</definedName>
    <definedName name="____________Row2">#REF!</definedName>
    <definedName name="____________Row3">#REF!</definedName>
    <definedName name="____________Row4">#REF!</definedName>
    <definedName name="____________Row5">#REF!</definedName>
    <definedName name="____________Row6">#REF!</definedName>
    <definedName name="____________Row7">#REF!</definedName>
    <definedName name="____________Row8">#REF!</definedName>
    <definedName name="____________SP04">[6]Assump!#REF!</definedName>
    <definedName name="____________SP05">[6]Assump!#REF!</definedName>
    <definedName name="____________SP06">[6]Assump!#REF!</definedName>
    <definedName name="____________SP07">[6]Assump!#REF!</definedName>
    <definedName name="____________SP08">[6]Assump!#REF!</definedName>
    <definedName name="____________SP09">[6]Assump!#REF!</definedName>
    <definedName name="____________SP10">[6]Assump!#REF!</definedName>
    <definedName name="____________SSR99">#REF!</definedName>
    <definedName name="____________STD107">#REF!</definedName>
    <definedName name="____________Tax1">'[7]Accretion Analysis'!#REF!</definedName>
    <definedName name="____________ten1">#REF!</definedName>
    <definedName name="____________top20">#REF!</definedName>
    <definedName name="____________TOP40">#REF!</definedName>
    <definedName name="____________TRF1">#REF!</definedName>
    <definedName name="____________TRF2">#REF!</definedName>
    <definedName name="____________TRF3">#REF!</definedName>
    <definedName name="____________us89">#REF!</definedName>
    <definedName name="___________153060">#REF!</definedName>
    <definedName name="___________abe1">#REF!</definedName>
    <definedName name="___________abe2">#REF!</definedName>
    <definedName name="___________abe3">#REF!</definedName>
    <definedName name="___________abe4">#REF!</definedName>
    <definedName name="___________abe5">#REF!</definedName>
    <definedName name="___________ADI1020">#REF!</definedName>
    <definedName name="___________agf1">[0]!is1b,[0]!is1c,[0]!STATS2,[0]!STATS3</definedName>
    <definedName name="___________bok2">[0]!is1b,[0]!is1c,[0]!STATS2,[0]!STATS3</definedName>
    <definedName name="___________bon1">#REF!</definedName>
    <definedName name="___________bot1">#REF!</definedName>
    <definedName name="___________bot2">#REF!</definedName>
    <definedName name="___________BSQ95">#REF!</definedName>
    <definedName name="___________BSQ96">#REF!</definedName>
    <definedName name="___________BSQ97">#REF!</definedName>
    <definedName name="___________BUS1">#REF!</definedName>
    <definedName name="___________BUS2">#REF!</definedName>
    <definedName name="___________BUS3">#REF!</definedName>
    <definedName name="___________CFQ95">#REF!</definedName>
    <definedName name="___________CFQ96">#REF!</definedName>
    <definedName name="___________CFQ97">#REF!</definedName>
    <definedName name="___________DAT1">'[4]Profit Center ver 1'!#REF!</definedName>
    <definedName name="___________DAT10">#REF!</definedName>
    <definedName name="___________DAT11">#REF!</definedName>
    <definedName name="___________DAT12">'[4]Profit Center ver 1'!#REF!</definedName>
    <definedName name="___________DAT13">'[4]Profit Center ver 1'!#REF!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'[4]Profit Center ver 1'!#REF!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4">'[4]Profit Center ver 1'!#REF!</definedName>
    <definedName name="___________DAT5">'[4]Profit Center ver 1'!#REF!</definedName>
    <definedName name="___________DAT6">'[4]Profit Center ver 1'!#REF!</definedName>
    <definedName name="___________DAT7">'[4]Profit Center ver 1'!#REF!</definedName>
    <definedName name="___________DAT8">#REF!</definedName>
    <definedName name="___________DAT9">#REF!</definedName>
    <definedName name="___________dcf2">'[5]Valuation DCF'!#REF!</definedName>
    <definedName name="___________dso0300">#REF!</definedName>
    <definedName name="___________dso0600">#REF!</definedName>
    <definedName name="___________dso0900">#REF!</definedName>
    <definedName name="___________dso0999">#REF!</definedName>
    <definedName name="___________dso1200">#REF!</definedName>
    <definedName name="___________dso1299">#REF!</definedName>
    <definedName name="___________DSO97">#REF!</definedName>
    <definedName name="___________DSO98">#REF!</definedName>
    <definedName name="___________DSO99">#REF!</definedName>
    <definedName name="___________ELM1">#REF!</definedName>
    <definedName name="___________eps01">#REF!</definedName>
    <definedName name="___________EPS02">#REF!</definedName>
    <definedName name="___________eps94">#REF!</definedName>
    <definedName name="___________eps95">#REF!</definedName>
    <definedName name="___________eps96">#REF!</definedName>
    <definedName name="___________eps97">#REF!</definedName>
    <definedName name="___________eps98">#REF!</definedName>
    <definedName name="___________eps99">#REF!</definedName>
    <definedName name="___________FIN1">#REF!</definedName>
    <definedName name="___________FIN2">#REF!</definedName>
    <definedName name="___________FIN3">#REF!</definedName>
    <definedName name="___________GEN1">#REF!</definedName>
    <definedName name="___________GEN2">#REF!</definedName>
    <definedName name="___________GEN3">#REF!</definedName>
    <definedName name="___________HBO2">[0]!is1b,[0]!is1c,[0]!STATS2,[0]!STATS3</definedName>
    <definedName name="___________inf2000">#REF!</definedName>
    <definedName name="___________inf2001">#REF!</definedName>
    <definedName name="___________inf2002">#REF!</definedName>
    <definedName name="___________inf2003">#REF!</definedName>
    <definedName name="___________inf2004">#REF!</definedName>
    <definedName name="___________inf2005">#REF!</definedName>
    <definedName name="___________inf2006">#REF!</definedName>
    <definedName name="___________inf2007">#REF!</definedName>
    <definedName name="___________inf2008">#REF!</definedName>
    <definedName name="___________inf2009">#REF!</definedName>
    <definedName name="___________ISQ93">#REF!</definedName>
    <definedName name="___________ISQ94">#REF!</definedName>
    <definedName name="___________ISQ95">#REF!</definedName>
    <definedName name="___________ISQ96">#REF!</definedName>
    <definedName name="___________ISQ97">#REF!</definedName>
    <definedName name="___________ISQ98">#REF!</definedName>
    <definedName name="___________ISQ99">#REF!</definedName>
    <definedName name="___________je1">#REF!</definedName>
    <definedName name="___________je2">#REF!</definedName>
    <definedName name="___________lma96">'[9]LMA #36'!$A$1:$V$75</definedName>
    <definedName name="___________lma98">#REF!</definedName>
    <definedName name="___________LTD107">#REF!</definedName>
    <definedName name="___________mar96">#REF!</definedName>
    <definedName name="___________mar97">#REF!</definedName>
    <definedName name="___________mar98">#REF!</definedName>
    <definedName name="___________mar99">#REF!</definedName>
    <definedName name="___________MDZ2">[0]!is1b,[0]!is1c,[0]!STATS2,[0]!STATS3</definedName>
    <definedName name="___________MKT1">#REF!</definedName>
    <definedName name="___________MKT2">#REF!</definedName>
    <definedName name="___________MKT3">#REF!</definedName>
    <definedName name="___________mm2001">#REF!</definedName>
    <definedName name="___________mm2002">#REF!</definedName>
    <definedName name="___________mm2003">#REF!</definedName>
    <definedName name="___________mm2004">#REF!</definedName>
    <definedName name="___________mm2005">#REF!</definedName>
    <definedName name="___________mwy1">#REF!</definedName>
    <definedName name="___________n4" hidden="1">{"EXCELHLP.HLP!1802";5;10;5;10;13;13;13;8;5;5;10;14;13;13;13;13;5;10;14;13;5;10;1;2;24}</definedName>
    <definedName name="___________NET1">#REF!</definedName>
    <definedName name="___________NET2">#REF!</definedName>
    <definedName name="___________NET3">#REF!</definedName>
    <definedName name="___________new1">#REF!</definedName>
    <definedName name="___________new2">#REF!</definedName>
    <definedName name="___________new3">#REF!</definedName>
    <definedName name="___________new4">#REF!</definedName>
    <definedName name="___________one1">#REF!</definedName>
    <definedName name="___________P1">[0]!___________P1</definedName>
    <definedName name="___________PFY1">#REF!</definedName>
    <definedName name="___________PFY2">#REF!</definedName>
    <definedName name="___________PFY3">#REF!</definedName>
    <definedName name="___________pg5">#REF!</definedName>
    <definedName name="___________pg6">#REF!</definedName>
    <definedName name="___________pg7">#REF!</definedName>
    <definedName name="___________PTP96">'[8]99 Rev'!#REF!</definedName>
    <definedName name="___________RES1">#REF!</definedName>
    <definedName name="___________RES2">#REF!</definedName>
    <definedName name="___________RES3">#REF!</definedName>
    <definedName name="___________rev01">#REF!</definedName>
    <definedName name="___________rev94">#REF!</definedName>
    <definedName name="___________rev99">#REF!</definedName>
    <definedName name="___________Row1">#REF!</definedName>
    <definedName name="___________Row2">#REF!</definedName>
    <definedName name="___________Row3">#REF!</definedName>
    <definedName name="___________Row4">#REF!</definedName>
    <definedName name="___________Row5">#REF!</definedName>
    <definedName name="___________Row6">#REF!</definedName>
    <definedName name="___________Row7">#REF!</definedName>
    <definedName name="___________Row8">#REF!</definedName>
    <definedName name="___________SP04">[6]Assump!#REF!</definedName>
    <definedName name="___________SP05">[6]Assump!#REF!</definedName>
    <definedName name="___________SP06">[6]Assump!#REF!</definedName>
    <definedName name="___________SP07">[6]Assump!#REF!</definedName>
    <definedName name="___________SP08">[6]Assump!#REF!</definedName>
    <definedName name="___________SP09">[6]Assump!#REF!</definedName>
    <definedName name="___________SP10">[6]Assump!#REF!</definedName>
    <definedName name="___________SSR99">#REF!</definedName>
    <definedName name="___________STD107">#REF!</definedName>
    <definedName name="___________Tax1">'[7]Accretion Analysis'!#REF!</definedName>
    <definedName name="___________ten1">#REF!</definedName>
    <definedName name="___________top20">#REF!</definedName>
    <definedName name="___________TOP40">#REF!</definedName>
    <definedName name="___________TRF1">#REF!</definedName>
    <definedName name="___________TRF2">#REF!</definedName>
    <definedName name="___________TRF3">#REF!</definedName>
    <definedName name="___________us89">#REF!</definedName>
    <definedName name="__________153060">#REF!</definedName>
    <definedName name="__________abe1">#REF!</definedName>
    <definedName name="__________abe2">#REF!</definedName>
    <definedName name="__________abe3">#REF!</definedName>
    <definedName name="__________abe4">#REF!</definedName>
    <definedName name="__________abe5">#REF!</definedName>
    <definedName name="__________ADI1020">#REF!</definedName>
    <definedName name="__________agf1">[0]!is1b,[0]!is1c,[0]!STATS2,[0]!STATS3</definedName>
    <definedName name="__________bok2">[0]!is1b,[0]!is1c,[0]!STATS2,[0]!STATS3</definedName>
    <definedName name="__________bon1">#REF!</definedName>
    <definedName name="__________bot1">#REF!</definedName>
    <definedName name="__________bot2">#REF!</definedName>
    <definedName name="__________BSQ95">#REF!</definedName>
    <definedName name="__________BSQ96">#REF!</definedName>
    <definedName name="__________BSQ97">#REF!</definedName>
    <definedName name="__________BUS1">#REF!</definedName>
    <definedName name="__________BUS2">#REF!</definedName>
    <definedName name="__________BUS3">#REF!</definedName>
    <definedName name="__________CFQ95">#REF!</definedName>
    <definedName name="__________CFQ96">#REF!</definedName>
    <definedName name="__________CFQ97">#REF!</definedName>
    <definedName name="__________DAT1">'[4]Profit Center ver 1'!#REF!</definedName>
    <definedName name="__________DAT10">#REF!</definedName>
    <definedName name="__________DAT11">#REF!</definedName>
    <definedName name="__________DAT12">'[4]Profit Center ver 1'!#REF!</definedName>
    <definedName name="__________DAT13">'[4]Profit Center ver 1'!#REF!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'[4]Profit Center ver 1'!#REF!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4">'[4]Profit Center ver 1'!#REF!</definedName>
    <definedName name="__________DAT5">'[4]Profit Center ver 1'!#REF!</definedName>
    <definedName name="__________DAT6">'[4]Profit Center ver 1'!#REF!</definedName>
    <definedName name="__________DAT7">'[4]Profit Center ver 1'!#REF!</definedName>
    <definedName name="__________DAT8">#REF!</definedName>
    <definedName name="__________DAT9">#REF!</definedName>
    <definedName name="__________dcf2">'[5]Valuation DCF'!#REF!</definedName>
    <definedName name="__________dso0300">#REF!</definedName>
    <definedName name="__________dso0600">#REF!</definedName>
    <definedName name="__________dso0900">#REF!</definedName>
    <definedName name="__________dso0999">#REF!</definedName>
    <definedName name="__________dso1200">#REF!</definedName>
    <definedName name="__________dso1299">#REF!</definedName>
    <definedName name="__________DSO97">#REF!</definedName>
    <definedName name="__________DSO98">#REF!</definedName>
    <definedName name="__________DSO99">#REF!</definedName>
    <definedName name="__________ELM1">#REF!</definedName>
    <definedName name="__________eps01">#REF!</definedName>
    <definedName name="__________EPS02">#REF!</definedName>
    <definedName name="__________eps94">#REF!</definedName>
    <definedName name="__________eps95">#REF!</definedName>
    <definedName name="__________eps96">#REF!</definedName>
    <definedName name="__________eps97">#REF!</definedName>
    <definedName name="__________eps98">#REF!</definedName>
    <definedName name="__________eps99">#REF!</definedName>
    <definedName name="__________FIN1">#REF!</definedName>
    <definedName name="__________FIN2">#REF!</definedName>
    <definedName name="__________FIN3">#REF!</definedName>
    <definedName name="__________GEN1">#REF!</definedName>
    <definedName name="__________GEN2">#REF!</definedName>
    <definedName name="__________GEN3">#REF!</definedName>
    <definedName name="__________HBO2">[0]!is1b,[0]!is1c,[0]!STATS2,[0]!STATS3</definedName>
    <definedName name="__________inf2000">#REF!</definedName>
    <definedName name="__________inf2001">#REF!</definedName>
    <definedName name="__________inf2002">#REF!</definedName>
    <definedName name="__________inf2003">#REF!</definedName>
    <definedName name="__________inf2004">#REF!</definedName>
    <definedName name="__________inf2005">#REF!</definedName>
    <definedName name="__________inf2006">#REF!</definedName>
    <definedName name="__________inf2007">#REF!</definedName>
    <definedName name="__________inf2008">#REF!</definedName>
    <definedName name="__________inf2009">#REF!</definedName>
    <definedName name="__________ISQ93">#REF!</definedName>
    <definedName name="__________ISQ94">#REF!</definedName>
    <definedName name="__________ISQ95">#REF!</definedName>
    <definedName name="__________ISQ96">#REF!</definedName>
    <definedName name="__________ISQ97">#REF!</definedName>
    <definedName name="__________ISQ98">#REF!</definedName>
    <definedName name="__________ISQ99">#REF!</definedName>
    <definedName name="__________je1">#REF!</definedName>
    <definedName name="__________je2">#REF!</definedName>
    <definedName name="__________lma96">'[9]LMA #36'!$A$1:$V$75</definedName>
    <definedName name="__________lma98">#REF!</definedName>
    <definedName name="__________LTD107">#REF!</definedName>
    <definedName name="__________mar96">#REF!</definedName>
    <definedName name="__________mar97">#REF!</definedName>
    <definedName name="__________mar98">#REF!</definedName>
    <definedName name="__________mar99">#REF!</definedName>
    <definedName name="__________MDZ2">[0]!is1b,[0]!is1c,[0]!STATS2,[0]!STATS3</definedName>
    <definedName name="__________MKT1">#REF!</definedName>
    <definedName name="__________MKT2">#REF!</definedName>
    <definedName name="__________MKT3">#REF!</definedName>
    <definedName name="__________mm2001">#REF!</definedName>
    <definedName name="__________mm2002">#REF!</definedName>
    <definedName name="__________mm2003">#REF!</definedName>
    <definedName name="__________mm2004">#REF!</definedName>
    <definedName name="__________mm2005">#REF!</definedName>
    <definedName name="__________mwy1">#REF!</definedName>
    <definedName name="__________n4" hidden="1">{"EXCELHLP.HLP!1802";5;10;5;10;13;13;13;8;5;5;10;14;13;13;13;13;5;10;14;13;5;10;1;2;24}</definedName>
    <definedName name="__________NET1">#REF!</definedName>
    <definedName name="__________NET2">#REF!</definedName>
    <definedName name="__________NET3">#REF!</definedName>
    <definedName name="__________new1">#REF!</definedName>
    <definedName name="__________new2">#REF!</definedName>
    <definedName name="__________new3">#REF!</definedName>
    <definedName name="__________new4">#REF!</definedName>
    <definedName name="__________one1">#REF!</definedName>
    <definedName name="__________P1">[0]!__________P1</definedName>
    <definedName name="__________PFY1">#REF!</definedName>
    <definedName name="__________PFY2">#REF!</definedName>
    <definedName name="__________PFY3">#REF!</definedName>
    <definedName name="__________pg5">#REF!</definedName>
    <definedName name="__________pg6">#REF!</definedName>
    <definedName name="__________pg7">#REF!</definedName>
    <definedName name="__________PTP96">'[8]99 Rev'!#REF!</definedName>
    <definedName name="__________RES1">#REF!</definedName>
    <definedName name="__________RES2">#REF!</definedName>
    <definedName name="__________RES3">#REF!</definedName>
    <definedName name="__________rev01">#REF!</definedName>
    <definedName name="__________rev94">#REF!</definedName>
    <definedName name="__________rev99">#REF!</definedName>
    <definedName name="__________Row1">#REF!</definedName>
    <definedName name="__________Row2">#REF!</definedName>
    <definedName name="__________Row3">#REF!</definedName>
    <definedName name="__________Row4">#REF!</definedName>
    <definedName name="__________Row5">#REF!</definedName>
    <definedName name="__________Row6">#REF!</definedName>
    <definedName name="__________Row7">#REF!</definedName>
    <definedName name="__________Row8">#REF!</definedName>
    <definedName name="__________SP04">[6]Assump!#REF!</definedName>
    <definedName name="__________SP05">[6]Assump!#REF!</definedName>
    <definedName name="__________SP06">[6]Assump!#REF!</definedName>
    <definedName name="__________SP07">[6]Assump!#REF!</definedName>
    <definedName name="__________SP08">[6]Assump!#REF!</definedName>
    <definedName name="__________SP09">[6]Assump!#REF!</definedName>
    <definedName name="__________SP10">[6]Assump!#REF!</definedName>
    <definedName name="__________SSR99">#REF!</definedName>
    <definedName name="__________STD107">#REF!</definedName>
    <definedName name="__________Tax1">'[7]Accretion Analysis'!#REF!</definedName>
    <definedName name="__________ten1">#REF!</definedName>
    <definedName name="__________top20">#REF!</definedName>
    <definedName name="__________TOP40">#REF!</definedName>
    <definedName name="__________TRF1">#REF!</definedName>
    <definedName name="__________TRF2">#REF!</definedName>
    <definedName name="__________TRF3">#REF!</definedName>
    <definedName name="__________us89">#REF!</definedName>
    <definedName name="_________153060">#REF!</definedName>
    <definedName name="_________abe1">#REF!</definedName>
    <definedName name="_________abe2">#REF!</definedName>
    <definedName name="_________abe3">#REF!</definedName>
    <definedName name="_________abe4">#REF!</definedName>
    <definedName name="_________abe5">#REF!</definedName>
    <definedName name="_________ADI1020">#REF!</definedName>
    <definedName name="_________agf1">[0]!is1b,[0]!is1c,[0]!STATS2,[0]!STATS3</definedName>
    <definedName name="_________bok2">[0]!is1b,[0]!is1c,[0]!STATS2,[0]!STATS3</definedName>
    <definedName name="_________bon1">#REF!</definedName>
    <definedName name="_________bot1">#REF!</definedName>
    <definedName name="_________bot2">#REF!</definedName>
    <definedName name="_________BSQ95">#REF!</definedName>
    <definedName name="_________BSQ96">#REF!</definedName>
    <definedName name="_________BSQ97">#REF!</definedName>
    <definedName name="_________BUS1">#REF!</definedName>
    <definedName name="_________BUS2">#REF!</definedName>
    <definedName name="_________BUS3">#REF!</definedName>
    <definedName name="_________CFQ95">#REF!</definedName>
    <definedName name="_________CFQ96">#REF!</definedName>
    <definedName name="_________CFQ97">#REF!</definedName>
    <definedName name="_________DAT1">'[4]Profit Center ver 1'!#REF!</definedName>
    <definedName name="_________DAT10">#REF!</definedName>
    <definedName name="_________DAT11">#REF!</definedName>
    <definedName name="_________DAT12">'[4]Profit Center ver 1'!#REF!</definedName>
    <definedName name="_________DAT13">'[4]Profit Center ver 1'!#REF!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'[4]Profit Center ver 1'!#REF!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4">'[4]Profit Center ver 1'!#REF!</definedName>
    <definedName name="_________DAT5">'[4]Profit Center ver 1'!#REF!</definedName>
    <definedName name="_________DAT6">'[4]Profit Center ver 1'!#REF!</definedName>
    <definedName name="_________DAT7">'[4]Profit Center ver 1'!#REF!</definedName>
    <definedName name="_________DAT8">#REF!</definedName>
    <definedName name="_________DAT9">#REF!</definedName>
    <definedName name="_________dcf2">'[5]Valuation DCF'!#REF!</definedName>
    <definedName name="_________dso0300">#REF!</definedName>
    <definedName name="_________dso0600">#REF!</definedName>
    <definedName name="_________dso0900">#REF!</definedName>
    <definedName name="_________dso0999">#REF!</definedName>
    <definedName name="_________dso1200">#REF!</definedName>
    <definedName name="_________dso1299">#REF!</definedName>
    <definedName name="_________DSO97">#REF!</definedName>
    <definedName name="_________DSO98">#REF!</definedName>
    <definedName name="_________DSO99">#REF!</definedName>
    <definedName name="_________ELM1">#REF!</definedName>
    <definedName name="_________eps01">#REF!</definedName>
    <definedName name="_________EPS02">#REF!</definedName>
    <definedName name="_________eps94">#REF!</definedName>
    <definedName name="_________eps95">#REF!</definedName>
    <definedName name="_________eps96">#REF!</definedName>
    <definedName name="_________eps97">#REF!</definedName>
    <definedName name="_________eps98">#REF!</definedName>
    <definedName name="_________eps99">#REF!</definedName>
    <definedName name="_________FIN1">#REF!</definedName>
    <definedName name="_________FIN2">#REF!</definedName>
    <definedName name="_________FIN3">#REF!</definedName>
    <definedName name="_________GEN1">#REF!</definedName>
    <definedName name="_________GEN2">#REF!</definedName>
    <definedName name="_________GEN3">#REF!</definedName>
    <definedName name="_________HBO2">[0]!is1b,[0]!is1c,[0]!STATS2,[0]!STATS3</definedName>
    <definedName name="_________inf2000">#REF!</definedName>
    <definedName name="_________inf2001">#REF!</definedName>
    <definedName name="_________inf2002">#REF!</definedName>
    <definedName name="_________inf2003">#REF!</definedName>
    <definedName name="_________inf2004">#REF!</definedName>
    <definedName name="_________inf2005">#REF!</definedName>
    <definedName name="_________inf2006">#REF!</definedName>
    <definedName name="_________inf2007">#REF!</definedName>
    <definedName name="_________inf2008">#REF!</definedName>
    <definedName name="_________inf2009">#REF!</definedName>
    <definedName name="_________ISQ93">#REF!</definedName>
    <definedName name="_________ISQ94">#REF!</definedName>
    <definedName name="_________ISQ95">#REF!</definedName>
    <definedName name="_________ISQ96">#REF!</definedName>
    <definedName name="_________ISQ97">#REF!</definedName>
    <definedName name="_________ISQ98">#REF!</definedName>
    <definedName name="_________ISQ99">#REF!</definedName>
    <definedName name="_________je1">#REF!</definedName>
    <definedName name="_________je2">#REF!</definedName>
    <definedName name="_________lma96">'[9]LMA #36'!$A$1:$V$75</definedName>
    <definedName name="_________lma98">#REF!</definedName>
    <definedName name="_________LTD107">#REF!</definedName>
    <definedName name="_________mar96">#REF!</definedName>
    <definedName name="_________mar97">#REF!</definedName>
    <definedName name="_________mar98">#REF!</definedName>
    <definedName name="_________mar99">#REF!</definedName>
    <definedName name="_________MDZ2">[0]!is1b,[0]!is1c,[0]!STATS2,[0]!STATS3</definedName>
    <definedName name="_________MKT1">#REF!</definedName>
    <definedName name="_________MKT2">#REF!</definedName>
    <definedName name="_________MKT3">#REF!</definedName>
    <definedName name="_________mm2001">#REF!</definedName>
    <definedName name="_________mm2002">#REF!</definedName>
    <definedName name="_________mm2003">#REF!</definedName>
    <definedName name="_________mm2004">#REF!</definedName>
    <definedName name="_________mm2005">#REF!</definedName>
    <definedName name="_________mwy1">#REF!</definedName>
    <definedName name="_________n4" hidden="1">{"EXCELHLP.HLP!1802";5;10;5;10;13;13;13;8;5;5;10;14;13;13;13;13;5;10;14;13;5;10;1;2;24}</definedName>
    <definedName name="_________NET1">#REF!</definedName>
    <definedName name="_________NET2">#REF!</definedName>
    <definedName name="_________NET3">#REF!</definedName>
    <definedName name="_________new1">#REF!</definedName>
    <definedName name="_________new2">#REF!</definedName>
    <definedName name="_________new3">#REF!</definedName>
    <definedName name="_________new4">#REF!</definedName>
    <definedName name="_________one1">#REF!</definedName>
    <definedName name="_________P1">[0]!_________P1</definedName>
    <definedName name="_________PFY1">#REF!</definedName>
    <definedName name="_________PFY2">#REF!</definedName>
    <definedName name="_________PFY3">#REF!</definedName>
    <definedName name="_________pg5">#REF!</definedName>
    <definedName name="_________pg6">#REF!</definedName>
    <definedName name="_________pg7">#REF!</definedName>
    <definedName name="_________PTP96">'[8]99 Rev'!#REF!</definedName>
    <definedName name="_________RES1">#REF!</definedName>
    <definedName name="_________RES2">#REF!</definedName>
    <definedName name="_________RES3">#REF!</definedName>
    <definedName name="_________rev01">#REF!</definedName>
    <definedName name="_________rev94">#REF!</definedName>
    <definedName name="_________rev99">#REF!</definedName>
    <definedName name="_________Row1">#REF!</definedName>
    <definedName name="_________Row2">#REF!</definedName>
    <definedName name="_________Row3">#REF!</definedName>
    <definedName name="_________Row4">#REF!</definedName>
    <definedName name="_________Row5">#REF!</definedName>
    <definedName name="_________Row6">#REF!</definedName>
    <definedName name="_________Row7">#REF!</definedName>
    <definedName name="_________Row8">#REF!</definedName>
    <definedName name="_________SP04">[6]Assump!#REF!</definedName>
    <definedName name="_________SP05">[6]Assump!#REF!</definedName>
    <definedName name="_________SP06">[6]Assump!#REF!</definedName>
    <definedName name="_________SP07">[6]Assump!#REF!</definedName>
    <definedName name="_________SP08">[6]Assump!#REF!</definedName>
    <definedName name="_________SP09">[6]Assump!#REF!</definedName>
    <definedName name="_________SP10">[6]Assump!#REF!</definedName>
    <definedName name="_________SSR99">#REF!</definedName>
    <definedName name="_________STD107">#REF!</definedName>
    <definedName name="_________Tax1">'[7]Accretion Analysis'!#REF!</definedName>
    <definedName name="_________ten1">#REF!</definedName>
    <definedName name="_________top20">#REF!</definedName>
    <definedName name="_________TOP40">#REF!</definedName>
    <definedName name="_________TRF1">#REF!</definedName>
    <definedName name="_________TRF2">#REF!</definedName>
    <definedName name="_________TRF3">#REF!</definedName>
    <definedName name="_________us89">#REF!</definedName>
    <definedName name="________153060">#REF!</definedName>
    <definedName name="________abe1">#REF!</definedName>
    <definedName name="________abe2">#REF!</definedName>
    <definedName name="________abe3">#REF!</definedName>
    <definedName name="________abe4">#REF!</definedName>
    <definedName name="________abe5">#REF!</definedName>
    <definedName name="________ADI1020">#REF!</definedName>
    <definedName name="________agf1">[0]!is1b,[0]!is1c,[0]!STATS2,[0]!STATS3</definedName>
    <definedName name="________bok2">[0]!is1b,[0]!is1c,[0]!STATS2,[0]!STATS3</definedName>
    <definedName name="________bon1">#REF!</definedName>
    <definedName name="________bot1">#REF!</definedName>
    <definedName name="________bot2">#REF!</definedName>
    <definedName name="________BSQ95">#REF!</definedName>
    <definedName name="________BSQ96">#REF!</definedName>
    <definedName name="________BSQ97">#REF!</definedName>
    <definedName name="________BUS1">#REF!</definedName>
    <definedName name="________BUS2">#REF!</definedName>
    <definedName name="________BUS3">#REF!</definedName>
    <definedName name="________CFQ95">#REF!</definedName>
    <definedName name="________CFQ96">#REF!</definedName>
    <definedName name="________CFQ97">#REF!</definedName>
    <definedName name="________DAT1">'[4]Profit Center ver 1'!#REF!</definedName>
    <definedName name="________DAT10">#REF!</definedName>
    <definedName name="________DAT11">#REF!</definedName>
    <definedName name="________DAT12">'[4]Profit Center ver 1'!#REF!</definedName>
    <definedName name="________DAT13">'[4]Profit Center ver 1'!#REF!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'[4]Profit Center ver 1'!#REF!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4">'[4]Profit Center ver 1'!#REF!</definedName>
    <definedName name="________DAT5">'[4]Profit Center ver 1'!#REF!</definedName>
    <definedName name="________DAT6">'[4]Profit Center ver 1'!#REF!</definedName>
    <definedName name="________DAT7">'[4]Profit Center ver 1'!#REF!</definedName>
    <definedName name="________DAT8">#REF!</definedName>
    <definedName name="________DAT9">#REF!</definedName>
    <definedName name="________dcf2">'[5]Valuation DCF'!#REF!</definedName>
    <definedName name="________dso0300">#REF!</definedName>
    <definedName name="________dso0600">#REF!</definedName>
    <definedName name="________dso0900">#REF!</definedName>
    <definedName name="________dso0999">#REF!</definedName>
    <definedName name="________dso1200">#REF!</definedName>
    <definedName name="________dso1299">#REF!</definedName>
    <definedName name="________DSO97">#REF!</definedName>
    <definedName name="________DSO98">#REF!</definedName>
    <definedName name="________DSO99">#REF!</definedName>
    <definedName name="________ELM1">#REF!</definedName>
    <definedName name="________eps01">#REF!</definedName>
    <definedName name="________EPS02">#REF!</definedName>
    <definedName name="________eps94">#REF!</definedName>
    <definedName name="________eps95">#REF!</definedName>
    <definedName name="________eps96">#REF!</definedName>
    <definedName name="________eps97">#REF!</definedName>
    <definedName name="________eps98">#REF!</definedName>
    <definedName name="________eps99">#REF!</definedName>
    <definedName name="________FIN1">#REF!</definedName>
    <definedName name="________FIN2">#REF!</definedName>
    <definedName name="________FIN3">#REF!</definedName>
    <definedName name="________GEN1">#REF!</definedName>
    <definedName name="________GEN2">#REF!</definedName>
    <definedName name="________GEN3">#REF!</definedName>
    <definedName name="________HBO2">[0]!is1b,[0]!is1c,[0]!STATS2,[0]!STATS3</definedName>
    <definedName name="________inf2000">#REF!</definedName>
    <definedName name="________inf2001">#REF!</definedName>
    <definedName name="________inf2002">#REF!</definedName>
    <definedName name="________inf2003">#REF!</definedName>
    <definedName name="________inf2004">#REF!</definedName>
    <definedName name="________inf2005">#REF!</definedName>
    <definedName name="________inf2006">#REF!</definedName>
    <definedName name="________inf2007">#REF!</definedName>
    <definedName name="________inf2008">#REF!</definedName>
    <definedName name="________inf2009">#REF!</definedName>
    <definedName name="________ISQ93">#REF!</definedName>
    <definedName name="________ISQ94">#REF!</definedName>
    <definedName name="________ISQ95">#REF!</definedName>
    <definedName name="________ISQ96">#REF!</definedName>
    <definedName name="________ISQ97">#REF!</definedName>
    <definedName name="________ISQ98">#REF!</definedName>
    <definedName name="________ISQ99">#REF!</definedName>
    <definedName name="________je1">#REF!</definedName>
    <definedName name="________je2">#REF!</definedName>
    <definedName name="________lma96">'[9]LMA #36'!$A$1:$V$75</definedName>
    <definedName name="________lma98">#REF!</definedName>
    <definedName name="________LTD107">#REF!</definedName>
    <definedName name="________mar96">#REF!</definedName>
    <definedName name="________mar97">#REF!</definedName>
    <definedName name="________mar98">#REF!</definedName>
    <definedName name="________mar99">#REF!</definedName>
    <definedName name="________MDZ2">[0]!is1b,[0]!is1c,[0]!STATS2,[0]!STATS3</definedName>
    <definedName name="________MKT1">#REF!</definedName>
    <definedName name="________MKT2">#REF!</definedName>
    <definedName name="________MKT3">#REF!</definedName>
    <definedName name="________mm2001">#REF!</definedName>
    <definedName name="________mm2002">#REF!</definedName>
    <definedName name="________mm2003">#REF!</definedName>
    <definedName name="________mm2004">#REF!</definedName>
    <definedName name="________mm2005">#REF!</definedName>
    <definedName name="________mwy1">#REF!</definedName>
    <definedName name="________n4" hidden="1">{"EXCELHLP.HLP!1802";5;10;5;10;13;13;13;8;5;5;10;14;13;13;13;13;5;10;14;13;5;10;1;2;24}</definedName>
    <definedName name="________NET1">#REF!</definedName>
    <definedName name="________NET2">#REF!</definedName>
    <definedName name="________NET3">#REF!</definedName>
    <definedName name="________new1">#REF!</definedName>
    <definedName name="________new2">#REF!</definedName>
    <definedName name="________new3">#REF!</definedName>
    <definedName name="________new4">#REF!</definedName>
    <definedName name="________one1">#REF!</definedName>
    <definedName name="________P1">[0]!________P1</definedName>
    <definedName name="________PFY1">#REF!</definedName>
    <definedName name="________PFY2">#REF!</definedName>
    <definedName name="________PFY3">#REF!</definedName>
    <definedName name="________pg5">#REF!</definedName>
    <definedName name="________pg6">#REF!</definedName>
    <definedName name="________pg7">#REF!</definedName>
    <definedName name="________PTP96">'[8]99 Rev'!#REF!</definedName>
    <definedName name="________RES1">#REF!</definedName>
    <definedName name="________RES2">#REF!</definedName>
    <definedName name="________RES3">#REF!</definedName>
    <definedName name="________rev01">#REF!</definedName>
    <definedName name="________rev94">#REF!</definedName>
    <definedName name="________rev99">#REF!</definedName>
    <definedName name="________Row1">#REF!</definedName>
    <definedName name="________Row2">#REF!</definedName>
    <definedName name="________Row3">#REF!</definedName>
    <definedName name="________Row4">#REF!</definedName>
    <definedName name="________Row5">#REF!</definedName>
    <definedName name="________Row6">#REF!</definedName>
    <definedName name="________Row7">#REF!</definedName>
    <definedName name="________Row8">#REF!</definedName>
    <definedName name="________SP04">[6]Assump!#REF!</definedName>
    <definedName name="________SP05">[6]Assump!#REF!</definedName>
    <definedName name="________SP06">[6]Assump!#REF!</definedName>
    <definedName name="________SP07">[6]Assump!#REF!</definedName>
    <definedName name="________SP08">[6]Assump!#REF!</definedName>
    <definedName name="________SP09">[6]Assump!#REF!</definedName>
    <definedName name="________SP10">[6]Assump!#REF!</definedName>
    <definedName name="________SSR99">#REF!</definedName>
    <definedName name="________STD107">#REF!</definedName>
    <definedName name="________Tax1">'[7]Accretion Analysis'!#REF!</definedName>
    <definedName name="________ten1">#REF!</definedName>
    <definedName name="________top20">#REF!</definedName>
    <definedName name="________TOP40">#REF!</definedName>
    <definedName name="________TRF1">#REF!</definedName>
    <definedName name="________TRF2">#REF!</definedName>
    <definedName name="________TRF3">#REF!</definedName>
    <definedName name="________us89">#REF!</definedName>
    <definedName name="_______153060">#REF!</definedName>
    <definedName name="_______abe1">#REF!</definedName>
    <definedName name="_______abe2">#REF!</definedName>
    <definedName name="_______abe3">#REF!</definedName>
    <definedName name="_______abe4">#REF!</definedName>
    <definedName name="_______abe5">#REF!</definedName>
    <definedName name="_______ADI1020">#REF!</definedName>
    <definedName name="_______agf1">[0]!is1b,[0]!is1c,[0]!STATS2,[0]!STATS3</definedName>
    <definedName name="_______bok2">[0]!is1b,[0]!is1c,[0]!STATS2,[0]!STATS3</definedName>
    <definedName name="_______bon1">#REF!</definedName>
    <definedName name="_______bot1">#REF!</definedName>
    <definedName name="_______bot2">#REF!</definedName>
    <definedName name="_______BSQ95">#REF!</definedName>
    <definedName name="_______BSQ96">#REF!</definedName>
    <definedName name="_______BSQ97">#REF!</definedName>
    <definedName name="_______BUS1">#REF!</definedName>
    <definedName name="_______BUS2">#REF!</definedName>
    <definedName name="_______BUS3">#REF!</definedName>
    <definedName name="_______CFQ95">#REF!</definedName>
    <definedName name="_______CFQ96">#REF!</definedName>
    <definedName name="_______CFQ97">#REF!</definedName>
    <definedName name="_______DAT1">'[4]Profit Center ver 1'!#REF!</definedName>
    <definedName name="_______DAT10">#REF!</definedName>
    <definedName name="_______DAT11">#REF!</definedName>
    <definedName name="_______DAT12">'[4]Profit Center ver 1'!#REF!</definedName>
    <definedName name="_______DAT13">'[4]Profit Center ver 1'!#REF!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'[4]Profit Center ver 1'!#REF!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4">'[4]Profit Center ver 1'!#REF!</definedName>
    <definedName name="_______DAT5">'[4]Profit Center ver 1'!#REF!</definedName>
    <definedName name="_______DAT6">'[4]Profit Center ver 1'!#REF!</definedName>
    <definedName name="_______DAT7">'[4]Profit Center ver 1'!#REF!</definedName>
    <definedName name="_______DAT8">#REF!</definedName>
    <definedName name="_______DAT9">#REF!</definedName>
    <definedName name="_______dcf2">'[5]Valuation DCF'!#REF!</definedName>
    <definedName name="_______dso0300">#REF!</definedName>
    <definedName name="_______dso0600">#REF!</definedName>
    <definedName name="_______dso0900">#REF!</definedName>
    <definedName name="_______dso0999">#REF!</definedName>
    <definedName name="_______dso1200">#REF!</definedName>
    <definedName name="_______dso1299">#REF!</definedName>
    <definedName name="_______DSO97">#REF!</definedName>
    <definedName name="_______DSO98">#REF!</definedName>
    <definedName name="_______DSO99">#REF!</definedName>
    <definedName name="_______ELM1">#REF!</definedName>
    <definedName name="_______eps01">#REF!</definedName>
    <definedName name="_______EPS02">#REF!</definedName>
    <definedName name="_______eps94">#REF!</definedName>
    <definedName name="_______eps95">#REF!</definedName>
    <definedName name="_______eps96">#REF!</definedName>
    <definedName name="_______eps97">#REF!</definedName>
    <definedName name="_______eps98">#REF!</definedName>
    <definedName name="_______eps99">#REF!</definedName>
    <definedName name="_______FIN1">#REF!</definedName>
    <definedName name="_______FIN2">#REF!</definedName>
    <definedName name="_______FIN3">#REF!</definedName>
    <definedName name="_______GEN1">#REF!</definedName>
    <definedName name="_______GEN2">#REF!</definedName>
    <definedName name="_______GEN3">#REF!</definedName>
    <definedName name="_______HBO2">[0]!is1b,[0]!is1c,[0]!STATS2,[0]!STATS3</definedName>
    <definedName name="_______inf2000">#REF!</definedName>
    <definedName name="_______inf2001">#REF!</definedName>
    <definedName name="_______inf2002">#REF!</definedName>
    <definedName name="_______inf2003">#REF!</definedName>
    <definedName name="_______inf2004">#REF!</definedName>
    <definedName name="_______inf2005">#REF!</definedName>
    <definedName name="_______inf2006">#REF!</definedName>
    <definedName name="_______inf2007">#REF!</definedName>
    <definedName name="_______inf2008">#REF!</definedName>
    <definedName name="_______inf2009">#REF!</definedName>
    <definedName name="_______ISQ93">#REF!</definedName>
    <definedName name="_______ISQ94">#REF!</definedName>
    <definedName name="_______ISQ95">#REF!</definedName>
    <definedName name="_______ISQ96">#REF!</definedName>
    <definedName name="_______ISQ97">#REF!</definedName>
    <definedName name="_______ISQ98">#REF!</definedName>
    <definedName name="_______ISQ99">#REF!</definedName>
    <definedName name="_______je1">#REF!</definedName>
    <definedName name="_______je2">#REF!</definedName>
    <definedName name="_______lma96">'[9]LMA #36'!$A$1:$V$75</definedName>
    <definedName name="_______lma98">#REF!</definedName>
    <definedName name="_______LTD107">#REF!</definedName>
    <definedName name="_______mar96">#REF!</definedName>
    <definedName name="_______mar97">#REF!</definedName>
    <definedName name="_______mar98">#REF!</definedName>
    <definedName name="_______mar99">#REF!</definedName>
    <definedName name="_______MDZ2">[0]!is1b,[0]!is1c,[0]!STATS2,[0]!STATS3</definedName>
    <definedName name="_______MKT1">#REF!</definedName>
    <definedName name="_______MKT2">#REF!</definedName>
    <definedName name="_______MKT3">#REF!</definedName>
    <definedName name="_______mm2001">#REF!</definedName>
    <definedName name="_______mm2002">#REF!</definedName>
    <definedName name="_______mm2003">#REF!</definedName>
    <definedName name="_______mm2004">#REF!</definedName>
    <definedName name="_______mm2005">#REF!</definedName>
    <definedName name="_______mwy1">#REF!</definedName>
    <definedName name="_______n4" hidden="1">{"EXCELHLP.HLP!1802";5;10;5;10;13;13;13;8;5;5;10;14;13;13;13;13;5;10;14;13;5;10;1;2;24}</definedName>
    <definedName name="_______NET1">#REF!</definedName>
    <definedName name="_______NET2">#REF!</definedName>
    <definedName name="_______NET3">#REF!</definedName>
    <definedName name="_______new1">#REF!</definedName>
    <definedName name="_______new2">#REF!</definedName>
    <definedName name="_______new3">#REF!</definedName>
    <definedName name="_______new4">#REF!</definedName>
    <definedName name="_______one1">#REF!</definedName>
    <definedName name="_______P1">[0]!_______P1</definedName>
    <definedName name="_______PFY1">#REF!</definedName>
    <definedName name="_______PFY2">#REF!</definedName>
    <definedName name="_______PFY3">#REF!</definedName>
    <definedName name="_______pg5">#REF!</definedName>
    <definedName name="_______pg6">#REF!</definedName>
    <definedName name="_______pg7">#REF!</definedName>
    <definedName name="_______PTP96">'[8]99 Rev'!#REF!</definedName>
    <definedName name="_______RES1">#REF!</definedName>
    <definedName name="_______RES2">#REF!</definedName>
    <definedName name="_______RES3">#REF!</definedName>
    <definedName name="_______rev01">#REF!</definedName>
    <definedName name="_______rev94">#REF!</definedName>
    <definedName name="_______rev99">#REF!</definedName>
    <definedName name="_______Row1">#REF!</definedName>
    <definedName name="_______Row2">#REF!</definedName>
    <definedName name="_______Row3">#REF!</definedName>
    <definedName name="_______Row4">#REF!</definedName>
    <definedName name="_______Row5">#REF!</definedName>
    <definedName name="_______Row6">#REF!</definedName>
    <definedName name="_______Row7">#REF!</definedName>
    <definedName name="_______Row8">#REF!</definedName>
    <definedName name="_______SP04">[6]Assump!#REF!</definedName>
    <definedName name="_______SP05">[6]Assump!#REF!</definedName>
    <definedName name="_______SP06">[6]Assump!#REF!</definedName>
    <definedName name="_______SP07">[6]Assump!#REF!</definedName>
    <definedName name="_______SP08">[6]Assump!#REF!</definedName>
    <definedName name="_______SP09">[6]Assump!#REF!</definedName>
    <definedName name="_______SP10">[6]Assump!#REF!</definedName>
    <definedName name="_______SSR99">#REF!</definedName>
    <definedName name="_______STD107">#REF!</definedName>
    <definedName name="_______Tax1">'[7]Accretion Analysis'!#REF!</definedName>
    <definedName name="_______ten1">#REF!</definedName>
    <definedName name="_______top20">#REF!</definedName>
    <definedName name="_______TOP40">#REF!</definedName>
    <definedName name="_______TRF1">#REF!</definedName>
    <definedName name="_______TRF2">#REF!</definedName>
    <definedName name="_______TRF3">#REF!</definedName>
    <definedName name="_______us89">#REF!</definedName>
    <definedName name="______153060">#REF!</definedName>
    <definedName name="______abe1">#REF!</definedName>
    <definedName name="______abe2">#REF!</definedName>
    <definedName name="______abe3">#REF!</definedName>
    <definedName name="______abe4">#REF!</definedName>
    <definedName name="______abe5">#REF!</definedName>
    <definedName name="______ADI1020">#REF!</definedName>
    <definedName name="______agf1">[0]!is1b,[0]!is1c,[0]!STATS2,[0]!STATS3</definedName>
    <definedName name="______bok2">[0]!is1b,[0]!is1c,[0]!STATS2,[0]!STATS3</definedName>
    <definedName name="______bon1">#REF!</definedName>
    <definedName name="______bot1">#REF!</definedName>
    <definedName name="______bot2">#REF!</definedName>
    <definedName name="______BSQ95">#REF!</definedName>
    <definedName name="______BSQ96">#REF!</definedName>
    <definedName name="______BSQ97">#REF!</definedName>
    <definedName name="______BUS1">#REF!</definedName>
    <definedName name="______BUS2">#REF!</definedName>
    <definedName name="______BUS3">#REF!</definedName>
    <definedName name="______CFQ95">#REF!</definedName>
    <definedName name="______CFQ96">#REF!</definedName>
    <definedName name="______CFQ97">#REF!</definedName>
    <definedName name="______DAT1">'[4]Profit Center ver 1'!#REF!</definedName>
    <definedName name="______DAT10">#REF!</definedName>
    <definedName name="______DAT11">#REF!</definedName>
    <definedName name="______DAT12">'[4]Profit Center ver 1'!#REF!</definedName>
    <definedName name="______DAT13">'[4]Profit Center ver 1'!#REF!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'[4]Profit Center ver 1'!#REF!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4">'[4]Profit Center ver 1'!#REF!</definedName>
    <definedName name="______DAT5">'[4]Profit Center ver 1'!#REF!</definedName>
    <definedName name="______DAT6">'[4]Profit Center ver 1'!#REF!</definedName>
    <definedName name="______DAT7">'[4]Profit Center ver 1'!#REF!</definedName>
    <definedName name="______DAT8">#REF!</definedName>
    <definedName name="______DAT9">#REF!</definedName>
    <definedName name="______dcf2">'[5]Valuation DCF'!#REF!</definedName>
    <definedName name="______dso0300">#REF!</definedName>
    <definedName name="______dso0600">#REF!</definedName>
    <definedName name="______dso0900">#REF!</definedName>
    <definedName name="______dso0999">#REF!</definedName>
    <definedName name="______dso1200">#REF!</definedName>
    <definedName name="______dso1299">#REF!</definedName>
    <definedName name="______DSO97">#REF!</definedName>
    <definedName name="______DSO98">#REF!</definedName>
    <definedName name="______DSO99">#REF!</definedName>
    <definedName name="______ELM1">#REF!</definedName>
    <definedName name="______eps01">#REF!</definedName>
    <definedName name="______EPS02">#REF!</definedName>
    <definedName name="______eps94">#REF!</definedName>
    <definedName name="______eps95">#REF!</definedName>
    <definedName name="______eps96">#REF!</definedName>
    <definedName name="______eps97">#REF!</definedName>
    <definedName name="______eps98">#REF!</definedName>
    <definedName name="______eps99">#REF!</definedName>
    <definedName name="______FIN1">#REF!</definedName>
    <definedName name="______FIN2">#REF!</definedName>
    <definedName name="______FIN3">#REF!</definedName>
    <definedName name="______GEN1">#REF!</definedName>
    <definedName name="______GEN2">#REF!</definedName>
    <definedName name="______GEN3">#REF!</definedName>
    <definedName name="______HBO2">[0]!is1b,[0]!is1c,[0]!STATS2,[0]!STATS3</definedName>
    <definedName name="______inf2000">#REF!</definedName>
    <definedName name="______inf2001">#REF!</definedName>
    <definedName name="______inf2002">#REF!</definedName>
    <definedName name="______inf2003">#REF!</definedName>
    <definedName name="______inf2004">#REF!</definedName>
    <definedName name="______inf2005">#REF!</definedName>
    <definedName name="______inf2006">#REF!</definedName>
    <definedName name="______inf2007">#REF!</definedName>
    <definedName name="______inf2008">#REF!</definedName>
    <definedName name="______inf2009">#REF!</definedName>
    <definedName name="______ISQ93">#REF!</definedName>
    <definedName name="______ISQ94">#REF!</definedName>
    <definedName name="______ISQ95">#REF!</definedName>
    <definedName name="______ISQ96">#REF!</definedName>
    <definedName name="______ISQ97">#REF!</definedName>
    <definedName name="______ISQ98">#REF!</definedName>
    <definedName name="______ISQ99">#REF!</definedName>
    <definedName name="______je1">#REF!</definedName>
    <definedName name="______je2">#REF!</definedName>
    <definedName name="______lma96">'[9]LMA #36'!$A$1:$V$75</definedName>
    <definedName name="______lma98">#REF!</definedName>
    <definedName name="______LTD107">#REF!</definedName>
    <definedName name="______mar96">#REF!</definedName>
    <definedName name="______mar97">#REF!</definedName>
    <definedName name="______mar98">#REF!</definedName>
    <definedName name="______mar99">#REF!</definedName>
    <definedName name="______MDZ2">[0]!is1b,[0]!is1c,[0]!STATS2,[0]!STATS3</definedName>
    <definedName name="______MKT1">#REF!</definedName>
    <definedName name="______MKT2">#REF!</definedName>
    <definedName name="______MKT3">#REF!</definedName>
    <definedName name="______mm2001">#REF!</definedName>
    <definedName name="______mm2002">#REF!</definedName>
    <definedName name="______mm2003">#REF!</definedName>
    <definedName name="______mm2004">#REF!</definedName>
    <definedName name="______mm2005">#REF!</definedName>
    <definedName name="______mwy1">#REF!</definedName>
    <definedName name="______n4" hidden="1">{"EXCELHLP.HLP!1802";5;10;5;10;13;13;13;8;5;5;10;14;13;13;13;13;5;10;14;13;5;10;1;2;24}</definedName>
    <definedName name="______NET1">#REF!</definedName>
    <definedName name="______NET2">#REF!</definedName>
    <definedName name="______NET3">#REF!</definedName>
    <definedName name="______new1">#REF!</definedName>
    <definedName name="______new2">#REF!</definedName>
    <definedName name="______new3">#REF!</definedName>
    <definedName name="______new4">#REF!</definedName>
    <definedName name="______one1">#REF!</definedName>
    <definedName name="______P1">[0]!______P1</definedName>
    <definedName name="______PFY1">#REF!</definedName>
    <definedName name="______PFY2">#REF!</definedName>
    <definedName name="______PFY3">#REF!</definedName>
    <definedName name="______pg5">#REF!</definedName>
    <definedName name="______pg6">#REF!</definedName>
    <definedName name="______pg7">#REF!</definedName>
    <definedName name="______PTP96">'[8]99 Rev'!#REF!</definedName>
    <definedName name="______RES1">#REF!</definedName>
    <definedName name="______RES2">#REF!</definedName>
    <definedName name="______RES3">#REF!</definedName>
    <definedName name="______rev01">#REF!</definedName>
    <definedName name="______rev94">#REF!</definedName>
    <definedName name="______rev99">#REF!</definedName>
    <definedName name="______Row1">#REF!</definedName>
    <definedName name="______Row2">#REF!</definedName>
    <definedName name="______Row3">#REF!</definedName>
    <definedName name="______Row4">#REF!</definedName>
    <definedName name="______Row5">#REF!</definedName>
    <definedName name="______Row6">#REF!</definedName>
    <definedName name="______Row7">#REF!</definedName>
    <definedName name="______Row8">#REF!</definedName>
    <definedName name="______SP04">[6]Assump!#REF!</definedName>
    <definedName name="______SP05">[6]Assump!#REF!</definedName>
    <definedName name="______SP06">[6]Assump!#REF!</definedName>
    <definedName name="______SP07">[6]Assump!#REF!</definedName>
    <definedName name="______SP08">[6]Assump!#REF!</definedName>
    <definedName name="______SP09">[6]Assump!#REF!</definedName>
    <definedName name="______SP10">[6]Assump!#REF!</definedName>
    <definedName name="______SSR99">#REF!</definedName>
    <definedName name="______STD107">#REF!</definedName>
    <definedName name="______Tax1">'[7]Accretion Analysis'!#REF!</definedName>
    <definedName name="______ten1">#REF!</definedName>
    <definedName name="______top20">#REF!</definedName>
    <definedName name="______TOP40">#REF!</definedName>
    <definedName name="______TRF1">#REF!</definedName>
    <definedName name="______TRF2">#REF!</definedName>
    <definedName name="______TRF3">#REF!</definedName>
    <definedName name="______us89">#REF!</definedName>
    <definedName name="_____153060">#REF!</definedName>
    <definedName name="_____abe1">#REF!</definedName>
    <definedName name="_____abe2">#REF!</definedName>
    <definedName name="_____abe3">#REF!</definedName>
    <definedName name="_____abe4">#REF!</definedName>
    <definedName name="_____abe5">#REF!</definedName>
    <definedName name="_____ADI1020">#REF!</definedName>
    <definedName name="_____agf1">[0]!is1b,[0]!is1c,[0]!STATS2,[0]!STATS3</definedName>
    <definedName name="_____bok2">[0]!is1b,[0]!is1c,[0]!STATS2,[0]!STATS3</definedName>
    <definedName name="_____bon1">#REF!</definedName>
    <definedName name="_____bot1">#REF!</definedName>
    <definedName name="_____bot2">#REF!</definedName>
    <definedName name="_____BSQ95">#REF!</definedName>
    <definedName name="_____BSQ96">#REF!</definedName>
    <definedName name="_____BSQ97">#REF!</definedName>
    <definedName name="_____BUS1">#REF!</definedName>
    <definedName name="_____BUS2">#REF!</definedName>
    <definedName name="_____BUS3">#REF!</definedName>
    <definedName name="_____CFQ95">#REF!</definedName>
    <definedName name="_____CFQ96">#REF!</definedName>
    <definedName name="_____CFQ97">#REF!</definedName>
    <definedName name="_____DAT1">'[4]Profit Center ver 1'!#REF!</definedName>
    <definedName name="_____DAT10">#REF!</definedName>
    <definedName name="_____DAT11">#REF!</definedName>
    <definedName name="_____DAT12">'[4]Profit Center ver 1'!#REF!</definedName>
    <definedName name="_____DAT13">'[4]Profit Center ver 1'!#REF!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'[4]Profit Center ver 1'!#REF!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4">'[4]Profit Center ver 1'!#REF!</definedName>
    <definedName name="_____DAT5">'[4]Profit Center ver 1'!#REF!</definedName>
    <definedName name="_____DAT6">'[4]Profit Center ver 1'!#REF!</definedName>
    <definedName name="_____DAT7">'[4]Profit Center ver 1'!#REF!</definedName>
    <definedName name="_____DAT8">#REF!</definedName>
    <definedName name="_____DAT9">#REF!</definedName>
    <definedName name="_____dcf2">'[5]Valuation DCF'!#REF!</definedName>
    <definedName name="_____dso0300">#REF!</definedName>
    <definedName name="_____dso0600">#REF!</definedName>
    <definedName name="_____dso0900">#REF!</definedName>
    <definedName name="_____dso0999">#REF!</definedName>
    <definedName name="_____dso1200">#REF!</definedName>
    <definedName name="_____dso1299">#REF!</definedName>
    <definedName name="_____DSO97">#REF!</definedName>
    <definedName name="_____DSO98">#REF!</definedName>
    <definedName name="_____DSO99">#REF!</definedName>
    <definedName name="_____ELM1">#REF!</definedName>
    <definedName name="_____eps01">#REF!</definedName>
    <definedName name="_____EPS02">#REF!</definedName>
    <definedName name="_____eps94">#REF!</definedName>
    <definedName name="_____eps95">#REF!</definedName>
    <definedName name="_____eps96">#REF!</definedName>
    <definedName name="_____eps97">#REF!</definedName>
    <definedName name="_____eps98">#REF!</definedName>
    <definedName name="_____eps99">#REF!</definedName>
    <definedName name="_____FIN1">#REF!</definedName>
    <definedName name="_____FIN2">#REF!</definedName>
    <definedName name="_____FIN3">#REF!</definedName>
    <definedName name="_____GEN1">#REF!</definedName>
    <definedName name="_____GEN2">#REF!</definedName>
    <definedName name="_____GEN3">#REF!</definedName>
    <definedName name="_____HBO2">[0]!is1b,[0]!is1c,[0]!STATS2,[0]!STATS3</definedName>
    <definedName name="_____inf2000">#REF!</definedName>
    <definedName name="_____inf2001">#REF!</definedName>
    <definedName name="_____inf2002">#REF!</definedName>
    <definedName name="_____inf2003">#REF!</definedName>
    <definedName name="_____inf2004">#REF!</definedName>
    <definedName name="_____inf2005">#REF!</definedName>
    <definedName name="_____inf2006">#REF!</definedName>
    <definedName name="_____inf2007">#REF!</definedName>
    <definedName name="_____inf2008">#REF!</definedName>
    <definedName name="_____inf2009">#REF!</definedName>
    <definedName name="_____ISQ93">#REF!</definedName>
    <definedName name="_____ISQ94">#REF!</definedName>
    <definedName name="_____ISQ95">#REF!</definedName>
    <definedName name="_____ISQ96">#REF!</definedName>
    <definedName name="_____ISQ97">#REF!</definedName>
    <definedName name="_____ISQ98">#REF!</definedName>
    <definedName name="_____ISQ99">#REF!</definedName>
    <definedName name="_____je1">#REF!</definedName>
    <definedName name="_____je2">#REF!</definedName>
    <definedName name="_____lma96">'[9]LMA #36'!$A$1:$V$75</definedName>
    <definedName name="_____lma98">#REF!</definedName>
    <definedName name="_____LTD107">#REF!</definedName>
    <definedName name="_____mar96">#REF!</definedName>
    <definedName name="_____mar97">#REF!</definedName>
    <definedName name="_____mar98">#REF!</definedName>
    <definedName name="_____mar99">#REF!</definedName>
    <definedName name="_____MDZ2">[0]!is1b,[0]!is1c,[0]!STATS2,[0]!STATS3</definedName>
    <definedName name="_____MKT1">#REF!</definedName>
    <definedName name="_____MKT2">#REF!</definedName>
    <definedName name="_____MKT3">#REF!</definedName>
    <definedName name="_____mm2001">#REF!</definedName>
    <definedName name="_____mm2002">#REF!</definedName>
    <definedName name="_____mm2003">#REF!</definedName>
    <definedName name="_____mm2004">#REF!</definedName>
    <definedName name="_____mm2005">#REF!</definedName>
    <definedName name="_____mwy1">#REF!</definedName>
    <definedName name="_____n4" hidden="1">{"EXCELHLP.HLP!1802";5;10;5;10;13;13;13;8;5;5;10;14;13;13;13;13;5;10;14;13;5;10;1;2;24}</definedName>
    <definedName name="_____NET1">#REF!</definedName>
    <definedName name="_____NET2">#REF!</definedName>
    <definedName name="_____NET3">#REF!</definedName>
    <definedName name="_____new1">#REF!</definedName>
    <definedName name="_____new2">#REF!</definedName>
    <definedName name="_____new3">#REF!</definedName>
    <definedName name="_____new4">#REF!</definedName>
    <definedName name="_____one1">#REF!</definedName>
    <definedName name="_____P1">[0]!_____P1</definedName>
    <definedName name="_____PFY1">#REF!</definedName>
    <definedName name="_____PFY2">#REF!</definedName>
    <definedName name="_____PFY3">#REF!</definedName>
    <definedName name="_____pg5">#REF!</definedName>
    <definedName name="_____pg6">#REF!</definedName>
    <definedName name="_____pg7">#REF!</definedName>
    <definedName name="_____PTP96">'[8]99 Rev'!#REF!</definedName>
    <definedName name="_____RES1">#REF!</definedName>
    <definedName name="_____RES2">#REF!</definedName>
    <definedName name="_____RES3">#REF!</definedName>
    <definedName name="_____rev01">#REF!</definedName>
    <definedName name="_____rev94">#REF!</definedName>
    <definedName name="_____rev99">#REF!</definedName>
    <definedName name="_____Row1">#REF!</definedName>
    <definedName name="_____Row2">#REF!</definedName>
    <definedName name="_____Row3">#REF!</definedName>
    <definedName name="_____Row4">#REF!</definedName>
    <definedName name="_____Row5">#REF!</definedName>
    <definedName name="_____Row6">#REF!</definedName>
    <definedName name="_____Row7">#REF!</definedName>
    <definedName name="_____Row8">#REF!</definedName>
    <definedName name="_____SP04">[6]Assump!#REF!</definedName>
    <definedName name="_____SP05">[6]Assump!#REF!</definedName>
    <definedName name="_____SP06">[6]Assump!#REF!</definedName>
    <definedName name="_____SP07">[6]Assump!#REF!</definedName>
    <definedName name="_____SP08">[6]Assump!#REF!</definedName>
    <definedName name="_____SP09">[6]Assump!#REF!</definedName>
    <definedName name="_____SP10">[6]Assump!#REF!</definedName>
    <definedName name="_____SSR99">#REF!</definedName>
    <definedName name="_____STD107">#REF!</definedName>
    <definedName name="_____Tax1">'[7]Accretion Analysis'!#REF!</definedName>
    <definedName name="_____ten1">#REF!</definedName>
    <definedName name="_____top20">#REF!</definedName>
    <definedName name="_____TOP40">#REF!</definedName>
    <definedName name="_____TRF1">#REF!</definedName>
    <definedName name="_____TRF2">#REF!</definedName>
    <definedName name="_____TRF3">#REF!</definedName>
    <definedName name="_____us89">#REF!</definedName>
    <definedName name="____153060">#REF!</definedName>
    <definedName name="____abe1">#REF!</definedName>
    <definedName name="____abe2">#REF!</definedName>
    <definedName name="____abe3">#REF!</definedName>
    <definedName name="____abe4">#REF!</definedName>
    <definedName name="____abe5">#REF!</definedName>
    <definedName name="____ADI1020">#REF!</definedName>
    <definedName name="____agf1">[0]!is1b,[0]!is1c,[0]!STATS2,[0]!STATS3</definedName>
    <definedName name="____bok2">[0]!is1b,[0]!is1c,[0]!STATS2,[0]!STATS3</definedName>
    <definedName name="____bon1">#REF!</definedName>
    <definedName name="____bot1">#REF!</definedName>
    <definedName name="____bot2">#REF!</definedName>
    <definedName name="____BSQ95">#REF!</definedName>
    <definedName name="____BSQ96">#REF!</definedName>
    <definedName name="____BSQ97">#REF!</definedName>
    <definedName name="____BUS1">#REF!</definedName>
    <definedName name="____BUS2">#REF!</definedName>
    <definedName name="____BUS3">#REF!</definedName>
    <definedName name="____CFQ95">#REF!</definedName>
    <definedName name="____CFQ96">#REF!</definedName>
    <definedName name="____CFQ97">#REF!</definedName>
    <definedName name="____DAT1">'[4]Profit Center ver 1'!#REF!</definedName>
    <definedName name="____DAT10">#REF!</definedName>
    <definedName name="____DAT11">#REF!</definedName>
    <definedName name="____DAT12">'[4]Profit Center ver 1'!#REF!</definedName>
    <definedName name="____DAT13">'[4]Profit Center ver 1'!#REF!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'[4]Profit Center ver 1'!#REF!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4">'[4]Profit Center ver 1'!#REF!</definedName>
    <definedName name="____DAT5">'[4]Profit Center ver 1'!#REF!</definedName>
    <definedName name="____DAT6">'[4]Profit Center ver 1'!#REF!</definedName>
    <definedName name="____DAT7">'[4]Profit Center ver 1'!#REF!</definedName>
    <definedName name="____DAT8">#REF!</definedName>
    <definedName name="____DAT9">#REF!</definedName>
    <definedName name="____dcf2">'[5]Valuation DCF'!#REF!</definedName>
    <definedName name="____dso0300">#REF!</definedName>
    <definedName name="____dso0600">#REF!</definedName>
    <definedName name="____dso0900">#REF!</definedName>
    <definedName name="____dso0999">#REF!</definedName>
    <definedName name="____dso1200">#REF!</definedName>
    <definedName name="____dso1299">#REF!</definedName>
    <definedName name="____DSO97">#REF!</definedName>
    <definedName name="____DSO98">#REF!</definedName>
    <definedName name="____DSO99">#REF!</definedName>
    <definedName name="____ELM1">#REF!</definedName>
    <definedName name="____eps01">#REF!</definedName>
    <definedName name="____EPS02">#REF!</definedName>
    <definedName name="____eps94">#REF!</definedName>
    <definedName name="____eps95">#REF!</definedName>
    <definedName name="____eps96">#REF!</definedName>
    <definedName name="____eps97">#REF!</definedName>
    <definedName name="____eps98">#REF!</definedName>
    <definedName name="____eps99">#REF!</definedName>
    <definedName name="____FIN1">#REF!</definedName>
    <definedName name="____FIN2">#REF!</definedName>
    <definedName name="____FIN3">#REF!</definedName>
    <definedName name="____GEN1">#REF!</definedName>
    <definedName name="____GEN2">#REF!</definedName>
    <definedName name="____GEN3">#REF!</definedName>
    <definedName name="____HBO2">[0]!is1b,[0]!is1c,[0]!STATS2,[0]!STATS3</definedName>
    <definedName name="____inf2000">#REF!</definedName>
    <definedName name="____inf2001">#REF!</definedName>
    <definedName name="____inf2002">#REF!</definedName>
    <definedName name="____inf2003">#REF!</definedName>
    <definedName name="____inf2004">#REF!</definedName>
    <definedName name="____inf2005">#REF!</definedName>
    <definedName name="____inf2006">#REF!</definedName>
    <definedName name="____inf2007">#REF!</definedName>
    <definedName name="____inf2008">#REF!</definedName>
    <definedName name="____inf2009">#REF!</definedName>
    <definedName name="____ISQ93">#REF!</definedName>
    <definedName name="____ISQ94">#REF!</definedName>
    <definedName name="____ISQ95">#REF!</definedName>
    <definedName name="____ISQ96">#REF!</definedName>
    <definedName name="____ISQ97">#REF!</definedName>
    <definedName name="____ISQ98">#REF!</definedName>
    <definedName name="____ISQ99">#REF!</definedName>
    <definedName name="____je1">#REF!</definedName>
    <definedName name="____je2">#REF!</definedName>
    <definedName name="____lma96">'[9]LMA #36'!$A$1:$V$75</definedName>
    <definedName name="____lma98">#REF!</definedName>
    <definedName name="____LTD107">#REF!</definedName>
    <definedName name="____mar96">#REF!</definedName>
    <definedName name="____mar97">#REF!</definedName>
    <definedName name="____mar98">#REF!</definedName>
    <definedName name="____mar99">#REF!</definedName>
    <definedName name="____MDZ2">[0]!is1b,[0]!is1c,[0]!STATS2,[0]!STATS3</definedName>
    <definedName name="____MKT1">#REF!</definedName>
    <definedName name="____MKT2">#REF!</definedName>
    <definedName name="____MKT3">#REF!</definedName>
    <definedName name="____mm2001">#REF!</definedName>
    <definedName name="____mm2002">#REF!</definedName>
    <definedName name="____mm2003">#REF!</definedName>
    <definedName name="____mm2004">#REF!</definedName>
    <definedName name="____mm2005">#REF!</definedName>
    <definedName name="____mwy1">#REF!</definedName>
    <definedName name="____n4" hidden="1">{"EXCELHLP.HLP!1802";5;10;5;10;13;13;13;8;5;5;10;14;13;13;13;13;5;10;14;13;5;10;1;2;24}</definedName>
    <definedName name="____NET1">#REF!</definedName>
    <definedName name="____NET2">#REF!</definedName>
    <definedName name="____NET3">#REF!</definedName>
    <definedName name="____new1">#REF!</definedName>
    <definedName name="____new2">#REF!</definedName>
    <definedName name="____new3">#REF!</definedName>
    <definedName name="____new4">#REF!</definedName>
    <definedName name="____one1">#REF!</definedName>
    <definedName name="____P1">[0]!____P1</definedName>
    <definedName name="____PFY1">#REF!</definedName>
    <definedName name="____PFY2">#REF!</definedName>
    <definedName name="____PFY3">#REF!</definedName>
    <definedName name="____pg5">#REF!</definedName>
    <definedName name="____pg6">#REF!</definedName>
    <definedName name="____pg7">#REF!</definedName>
    <definedName name="____PTP96">'[8]99 Rev'!#REF!</definedName>
    <definedName name="____RES1">#REF!</definedName>
    <definedName name="____RES2">#REF!</definedName>
    <definedName name="____RES3">#REF!</definedName>
    <definedName name="____rev01">#REF!</definedName>
    <definedName name="____rev94">#REF!</definedName>
    <definedName name="____rev99">#REF!</definedName>
    <definedName name="____Row1">#REF!</definedName>
    <definedName name="____Row2">#REF!</definedName>
    <definedName name="____Row3">#REF!</definedName>
    <definedName name="____Row4">#REF!</definedName>
    <definedName name="____Row5">#REF!</definedName>
    <definedName name="____Row6">#REF!</definedName>
    <definedName name="____Row7">#REF!</definedName>
    <definedName name="____Row8">#REF!</definedName>
    <definedName name="____SP04">[6]Assump!#REF!</definedName>
    <definedName name="____SP05">[6]Assump!#REF!</definedName>
    <definedName name="____SP06">[6]Assump!#REF!</definedName>
    <definedName name="____SP07">[6]Assump!#REF!</definedName>
    <definedName name="____SP08">[6]Assump!#REF!</definedName>
    <definedName name="____SP09">[6]Assump!#REF!</definedName>
    <definedName name="____SP10">[6]Assump!#REF!</definedName>
    <definedName name="____SSR99">#REF!</definedName>
    <definedName name="____STD107">#REF!</definedName>
    <definedName name="____Tax1">'[7]Accretion Analysis'!#REF!</definedName>
    <definedName name="____ten1">#REF!</definedName>
    <definedName name="____top20">#REF!</definedName>
    <definedName name="____TOP40">#REF!</definedName>
    <definedName name="____TRF1">#REF!</definedName>
    <definedName name="____TRF2">#REF!</definedName>
    <definedName name="____TRF3">#REF!</definedName>
    <definedName name="____us89">#REF!</definedName>
    <definedName name="___153060">#REF!</definedName>
    <definedName name="___abe1">#REF!</definedName>
    <definedName name="___abe2">#REF!</definedName>
    <definedName name="___abe3">#REF!</definedName>
    <definedName name="___abe4">#REF!</definedName>
    <definedName name="___abe5">#REF!</definedName>
    <definedName name="___ADI1020">#REF!</definedName>
    <definedName name="___agf1">[0]!is1b,[0]!is1c,[0]!STATS2,[0]!STATS3</definedName>
    <definedName name="___bok2">[0]!is1b,[0]!is1c,[0]!STATS2,[0]!STATS3</definedName>
    <definedName name="___bon1">#REF!</definedName>
    <definedName name="___bot1">#REF!</definedName>
    <definedName name="___bot2">#REF!</definedName>
    <definedName name="___BSQ95">#REF!</definedName>
    <definedName name="___BSQ96">#REF!</definedName>
    <definedName name="___BSQ97">#REF!</definedName>
    <definedName name="___BUS1">#REF!</definedName>
    <definedName name="___BUS2">#REF!</definedName>
    <definedName name="___BUS3">#REF!</definedName>
    <definedName name="___CFQ95">#REF!</definedName>
    <definedName name="___CFQ96">#REF!</definedName>
    <definedName name="___CFQ97">#REF!</definedName>
    <definedName name="___DAT1">'[4]Profit Center ver 1'!#REF!</definedName>
    <definedName name="___DAT10">#REF!</definedName>
    <definedName name="___DAT11">#REF!</definedName>
    <definedName name="___DAT12">'[4]Profit Center ver 1'!#REF!</definedName>
    <definedName name="___DAT13">'[4]Profit Center ver 1'!#REF!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'[4]Profit Center ver 1'!#REF!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4">'[4]Profit Center ver 1'!#REF!</definedName>
    <definedName name="___DAT5">'[4]Profit Center ver 1'!#REF!</definedName>
    <definedName name="___DAT6">'[4]Profit Center ver 1'!#REF!</definedName>
    <definedName name="___DAT7">'[4]Profit Center ver 1'!#REF!</definedName>
    <definedName name="___DAT8">#REF!</definedName>
    <definedName name="___DAT9">#REF!</definedName>
    <definedName name="___dcf2">'[5]Valuation DCF'!#REF!</definedName>
    <definedName name="___dso0300">#REF!</definedName>
    <definedName name="___dso0600">#REF!</definedName>
    <definedName name="___dso0900">#REF!</definedName>
    <definedName name="___dso0999">#REF!</definedName>
    <definedName name="___dso1200">#REF!</definedName>
    <definedName name="___dso1299">#REF!</definedName>
    <definedName name="___DSO97">#REF!</definedName>
    <definedName name="___DSO98">#REF!</definedName>
    <definedName name="___DSO99">#REF!</definedName>
    <definedName name="___ELM1">#REF!</definedName>
    <definedName name="___eps01">#REF!</definedName>
    <definedName name="___EPS02">#REF!</definedName>
    <definedName name="___eps94">#REF!</definedName>
    <definedName name="___eps95">#REF!</definedName>
    <definedName name="___eps96">#REF!</definedName>
    <definedName name="___eps97">#REF!</definedName>
    <definedName name="___eps98">#REF!</definedName>
    <definedName name="___eps99">#REF!</definedName>
    <definedName name="___FIN1">#REF!</definedName>
    <definedName name="___FIN2">#REF!</definedName>
    <definedName name="___FIN3">#REF!</definedName>
    <definedName name="___GEN1">#REF!</definedName>
    <definedName name="___GEN2">#REF!</definedName>
    <definedName name="___GEN3">#REF!</definedName>
    <definedName name="___HBO2">[0]!is1b,[0]!is1c,[0]!STATS2,[0]!STATS3</definedName>
    <definedName name="___inf2000">#REF!</definedName>
    <definedName name="___inf2001">#REF!</definedName>
    <definedName name="___inf2002">#REF!</definedName>
    <definedName name="___inf2003">#REF!</definedName>
    <definedName name="___inf2004">#REF!</definedName>
    <definedName name="___inf2005">#REF!</definedName>
    <definedName name="___inf2006">#REF!</definedName>
    <definedName name="___inf2007">#REF!</definedName>
    <definedName name="___inf2008">#REF!</definedName>
    <definedName name="___inf2009">#REF!</definedName>
    <definedName name="___ISQ93">#REF!</definedName>
    <definedName name="___ISQ94">#REF!</definedName>
    <definedName name="___ISQ95">#REF!</definedName>
    <definedName name="___ISQ96">#REF!</definedName>
    <definedName name="___ISQ97">#REF!</definedName>
    <definedName name="___ISQ98">#REF!</definedName>
    <definedName name="___ISQ99">#REF!</definedName>
    <definedName name="___je1">#REF!</definedName>
    <definedName name="___je2">#REF!</definedName>
    <definedName name="___lma96">'[9]LMA #36'!$A$1:$V$75</definedName>
    <definedName name="___lma98">#REF!</definedName>
    <definedName name="___LTD107">#REF!</definedName>
    <definedName name="___mar96">#REF!</definedName>
    <definedName name="___mar97">#REF!</definedName>
    <definedName name="___mar98">#REF!</definedName>
    <definedName name="___mar99">#REF!</definedName>
    <definedName name="___MDZ2">[0]!is1b,[0]!is1c,[0]!STATS2,[0]!STATS3</definedName>
    <definedName name="___MKT1">#REF!</definedName>
    <definedName name="___MKT2">#REF!</definedName>
    <definedName name="___MKT3">#REF!</definedName>
    <definedName name="___mm2001">#REF!</definedName>
    <definedName name="___mm2002">#REF!</definedName>
    <definedName name="___mm2003">#REF!</definedName>
    <definedName name="___mm2004">#REF!</definedName>
    <definedName name="___mm2005">#REF!</definedName>
    <definedName name="___mwy1">#REF!</definedName>
    <definedName name="___n4" hidden="1">{"EXCELHLP.HLP!1802";5;10;5;10;13;13;13;8;5;5;10;14;13;13;13;13;5;10;14;13;5;10;1;2;24}</definedName>
    <definedName name="___NET1">#REF!</definedName>
    <definedName name="___NET2">#REF!</definedName>
    <definedName name="___NET3">#REF!</definedName>
    <definedName name="___new1">#REF!</definedName>
    <definedName name="___new2">#REF!</definedName>
    <definedName name="___new3">#REF!</definedName>
    <definedName name="___new4">#REF!</definedName>
    <definedName name="___one1">#REF!</definedName>
    <definedName name="___P1">[0]!___P1</definedName>
    <definedName name="___PFY1">#REF!</definedName>
    <definedName name="___PFY2">#REF!</definedName>
    <definedName name="___PFY3">#REF!</definedName>
    <definedName name="___pg5">#REF!</definedName>
    <definedName name="___pg6">#REF!</definedName>
    <definedName name="___pg7">#REF!</definedName>
    <definedName name="___PTP96">'[8]99 Rev'!#REF!</definedName>
    <definedName name="___RES1">#REF!</definedName>
    <definedName name="___RES2">#REF!</definedName>
    <definedName name="___RES3">#REF!</definedName>
    <definedName name="___rev01">#REF!</definedName>
    <definedName name="___rev94">#REF!</definedName>
    <definedName name="___rev99">#REF!</definedName>
    <definedName name="___Row1">#REF!</definedName>
    <definedName name="___Row2">#REF!</definedName>
    <definedName name="___Row3">#REF!</definedName>
    <definedName name="___Row4">#REF!</definedName>
    <definedName name="___Row5">#REF!</definedName>
    <definedName name="___Row6">#REF!</definedName>
    <definedName name="___Row7">#REF!</definedName>
    <definedName name="___Row8">#REF!</definedName>
    <definedName name="___SP04">[6]Assump!#REF!</definedName>
    <definedName name="___SP05">[6]Assump!#REF!</definedName>
    <definedName name="___SP06">[6]Assump!#REF!</definedName>
    <definedName name="___SP07">[6]Assump!#REF!</definedName>
    <definedName name="___SP08">[6]Assump!#REF!</definedName>
    <definedName name="___SP09">[6]Assump!#REF!</definedName>
    <definedName name="___SP10">[6]Assump!#REF!</definedName>
    <definedName name="___SSR99">#REF!</definedName>
    <definedName name="___STD107">#REF!</definedName>
    <definedName name="___Tax1">'[7]Accretion Analysis'!#REF!</definedName>
    <definedName name="___ten1">#REF!</definedName>
    <definedName name="___top20">#REF!</definedName>
    <definedName name="___TOP40">#REF!</definedName>
    <definedName name="___TRF1">#REF!</definedName>
    <definedName name="___TRF2">#REF!</definedName>
    <definedName name="___TRF3">#REF!</definedName>
    <definedName name="___us89">#REF!</definedName>
    <definedName name="__153060">#REF!</definedName>
    <definedName name="__abe1">#REF!</definedName>
    <definedName name="__abe2">#REF!</definedName>
    <definedName name="__abe3">#REF!</definedName>
    <definedName name="__abe4">#REF!</definedName>
    <definedName name="__abe5">#REF!</definedName>
    <definedName name="__ADI1020">#REF!</definedName>
    <definedName name="__agf1">[0]!is1b,[0]!is1c,[0]!STATS2,[0]!STATS3</definedName>
    <definedName name="__bok2">[0]!is1b,[0]!is1c,[0]!STATS2,[0]!STATS3</definedName>
    <definedName name="__bon1">#REF!</definedName>
    <definedName name="__bot1">#REF!</definedName>
    <definedName name="__bot2">#REF!</definedName>
    <definedName name="__BSQ95">#REF!</definedName>
    <definedName name="__BSQ96">#REF!</definedName>
    <definedName name="__BSQ97">#REF!</definedName>
    <definedName name="__BUS1">#REF!</definedName>
    <definedName name="__BUS2">#REF!</definedName>
    <definedName name="__BUS3">#REF!</definedName>
    <definedName name="__CFQ95">#REF!</definedName>
    <definedName name="__CFQ96">#REF!</definedName>
    <definedName name="__CFQ97">#REF!</definedName>
    <definedName name="__DAT1">'[4]Profit Center ver 1'!#REF!</definedName>
    <definedName name="__DAT10">#REF!</definedName>
    <definedName name="__DAT11">#REF!</definedName>
    <definedName name="__DAT12">'[4]Profit Center ver 1'!#REF!</definedName>
    <definedName name="__DAT13">'[4]Profit Center ver 1'!#REF!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'[4]Profit Center ver 1'!#REF!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4">'[4]Profit Center ver 1'!#REF!</definedName>
    <definedName name="__DAT5">'[4]Profit Center ver 1'!#REF!</definedName>
    <definedName name="__DAT6">'[4]Profit Center ver 1'!#REF!</definedName>
    <definedName name="__DAT7">'[4]Profit Center ver 1'!#REF!</definedName>
    <definedName name="__DAT8">#REF!</definedName>
    <definedName name="__DAT9">#REF!</definedName>
    <definedName name="__dcf2">'[5]Valuation DCF'!#REF!</definedName>
    <definedName name="__Description">#REF!</definedName>
    <definedName name="__dso0300">#REF!</definedName>
    <definedName name="__dso0600">#REF!</definedName>
    <definedName name="__dso0900">#REF!</definedName>
    <definedName name="__dso0999">#REF!</definedName>
    <definedName name="__dso1200">#REF!</definedName>
    <definedName name="__dso1299">#REF!</definedName>
    <definedName name="__DSO97">#REF!</definedName>
    <definedName name="__DSO98">#REF!</definedName>
    <definedName name="__DSO99">#REF!</definedName>
    <definedName name="__ELM1">#REF!</definedName>
    <definedName name="__eps01">#REF!</definedName>
    <definedName name="__EPS02">#REF!</definedName>
    <definedName name="__eps94">#REF!</definedName>
    <definedName name="__eps95">#REF!</definedName>
    <definedName name="__eps96">#REF!</definedName>
    <definedName name="__eps97">#REF!</definedName>
    <definedName name="__eps98">#REF!</definedName>
    <definedName name="__eps99">#REF!</definedName>
    <definedName name="__FDS_HYPERLINK_TOGGLE_STATE__" hidden="1">"ON"</definedName>
    <definedName name="__FIN1">#REF!</definedName>
    <definedName name="__FIN2">#REF!</definedName>
    <definedName name="__FIN3">#REF!</definedName>
    <definedName name="__GEN1">#REF!</definedName>
    <definedName name="__GEN2">#REF!</definedName>
    <definedName name="__GEN3">#REF!</definedName>
    <definedName name="__Group">#REF!</definedName>
    <definedName name="__HBO2">[0]!is1b,[0]!is1c,[0]!STATS2,[0]!STATS3</definedName>
    <definedName name="__inf2000">#REF!</definedName>
    <definedName name="__inf2001">#REF!</definedName>
    <definedName name="__inf2002">#REF!</definedName>
    <definedName name="__inf2003">#REF!</definedName>
    <definedName name="__inf2004">#REF!</definedName>
    <definedName name="__inf2005">#REF!</definedName>
    <definedName name="__inf2006">#REF!</definedName>
    <definedName name="__inf2007">#REF!</definedName>
    <definedName name="__inf2008">#REF!</definedName>
    <definedName name="__inf2009">#REF!</definedName>
    <definedName name="__IntlFixup" hidden="1">TRUE</definedName>
    <definedName name="__ISQ93">#REF!</definedName>
    <definedName name="__ISQ94">#REF!</definedName>
    <definedName name="__ISQ95">#REF!</definedName>
    <definedName name="__ISQ96">#REF!</definedName>
    <definedName name="__ISQ97">#REF!</definedName>
    <definedName name="__ISQ98">#REF!</definedName>
    <definedName name="__ISQ99">#REF!</definedName>
    <definedName name="__je1">#REF!</definedName>
    <definedName name="__je2">#REF!</definedName>
    <definedName name="__lma96">'[9]LMA #36'!$A$1:$V$75</definedName>
    <definedName name="__lma98">#REF!</definedName>
    <definedName name="__LongDescrip">#REF!</definedName>
    <definedName name="__LTD107">#REF!</definedName>
    <definedName name="__mar96">#REF!</definedName>
    <definedName name="__mar97">#REF!</definedName>
    <definedName name="__mar98">#REF!</definedName>
    <definedName name="__mar99">#REF!</definedName>
    <definedName name="__MDZ2">[0]!is1b,[0]!is1c,[0]!STATS2,[0]!STATS3</definedName>
    <definedName name="__MKT1">#REF!</definedName>
    <definedName name="__MKT2">#REF!</definedName>
    <definedName name="__MKT3">#REF!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mwy1">#REF!</definedName>
    <definedName name="__n4" hidden="1">{"EXCELHLP.HLP!1802";5;10;5;10;13;13;13;8;5;5;10;14;13;13;13;13;5;10;14;13;5;10;1;2;24}</definedName>
    <definedName name="__NET1">#REF!</definedName>
    <definedName name="__NET2">#REF!</definedName>
    <definedName name="__NET3">#REF!</definedName>
    <definedName name="__new1">#REF!</definedName>
    <definedName name="__new2">#REF!</definedName>
    <definedName name="__new3">#REF!</definedName>
    <definedName name="__new4">#REF!</definedName>
    <definedName name="__one1">#REF!</definedName>
    <definedName name="__P1">[0]!__P1</definedName>
    <definedName name="__PFY1">#REF!</definedName>
    <definedName name="__PFY2">#REF!</definedName>
    <definedName name="__PFY3">#REF!</definedName>
    <definedName name="__pg5">#REF!</definedName>
    <definedName name="__pg6">#REF!</definedName>
    <definedName name="__pg7">#REF!</definedName>
    <definedName name="__PTP96">'[8]99 Rev'!#REF!</definedName>
    <definedName name="__RES1">#REF!</definedName>
    <definedName name="__RES2">#REF!</definedName>
    <definedName name="__RES3">#REF!</definedName>
    <definedName name="__Rev">#REF!</definedName>
    <definedName name="__rev01">#REF!</definedName>
    <definedName name="__rev94">#REF!</definedName>
    <definedName name="__rev99">#REF!</definedName>
    <definedName name="__Row1">#REF!</definedName>
    <definedName name="__Row2">#REF!</definedName>
    <definedName name="__Row3">#REF!</definedName>
    <definedName name="__Row4">#REF!</definedName>
    <definedName name="__Row5">#REF!</definedName>
    <definedName name="__Row6">#REF!</definedName>
    <definedName name="__Row7">#REF!</definedName>
    <definedName name="__Row8">#REF!</definedName>
    <definedName name="__SP04">[6]Assump!#REF!</definedName>
    <definedName name="__SP05">[6]Assump!#REF!</definedName>
    <definedName name="__SP06">[6]Assump!#REF!</definedName>
    <definedName name="__SP07">[6]Assump!#REF!</definedName>
    <definedName name="__SP08">[6]Assump!#REF!</definedName>
    <definedName name="__SP09">[6]Assump!#REF!</definedName>
    <definedName name="__SP10">[6]Assump!#REF!</definedName>
    <definedName name="__SSR99">#REF!</definedName>
    <definedName name="__STD107">#REF!</definedName>
    <definedName name="__Tax1">'[7]Accretion Analysis'!#REF!</definedName>
    <definedName name="__ten1">#REF!</definedName>
    <definedName name="__top20">#REF!</definedName>
    <definedName name="__TOP40">#REF!</definedName>
    <definedName name="__TRF1">#REF!</definedName>
    <definedName name="__TRF2">#REF!</definedName>
    <definedName name="__TRF3">#REF!</definedName>
    <definedName name="__Type">#REF!</definedName>
    <definedName name="__us89">#REF!</definedName>
    <definedName name="_1_">'[10]Journal Entry'!#REF!</definedName>
    <definedName name="_10_0jen">'[11]Journal Entry'!#REF!</definedName>
    <definedName name="_10_0Purch">[12]MERGER!#REF!</definedName>
    <definedName name="_11_153060">#REF!</definedName>
    <definedName name="_11Module___Secret_.GoToEnd">[0]!_11Module___Secret_.GoToEnd</definedName>
    <definedName name="_12_7_0">'[13]Long-Term Care Comps'!#REF!</definedName>
    <definedName name="_12Module___Secret_.GoToEnd">[0]!_12Module___Secret_.GoToEnd</definedName>
    <definedName name="_13_93_94SEASON">#REF!</definedName>
    <definedName name="_14_0c">'[11]Journal Entry'!#REF!</definedName>
    <definedName name="_14_96_97SEASON">#REF!</definedName>
    <definedName name="_15_0c">'[11]Journal Entry'!#REF!</definedName>
    <definedName name="_153060">#REF!</definedName>
    <definedName name="_15c">'[11]Journal Entry'!#REF!</definedName>
    <definedName name="_16_0calculat">'[11]Journal Entry'!#REF!</definedName>
    <definedName name="_16calculat">'[11]Journal Entry'!#REF!</definedName>
    <definedName name="_17jen">'[11]Journal Entry'!#REF!</definedName>
    <definedName name="_18_0calculat">'[11]Journal Entry'!#REF!</definedName>
    <definedName name="_18_0jen">'[11]Journal Entry'!#REF!</definedName>
    <definedName name="_19_153060">#REF!</definedName>
    <definedName name="_2_">'[10]Journal Entry'!#REF!</definedName>
    <definedName name="_2_0CASHFL">'[14]BELO Cash Flow'!#REF!</definedName>
    <definedName name="_2001_CORP_CODE_IF_DIFF">#REF!</definedName>
    <definedName name="_2002_CORP_CODE">#REF!</definedName>
    <definedName name="_21_0jen">'[11]Journal Entry'!#REF!</definedName>
    <definedName name="_21_7_0">'[13]Long-Term Care Comps'!#REF!</definedName>
    <definedName name="_22_153060">#REF!</definedName>
    <definedName name="_22_93_94SEASON">#REF!</definedName>
    <definedName name="_23_96_97SEASON">#REF!</definedName>
    <definedName name="_24_7_0">'[13]Long-Term Care Comps'!#REF!</definedName>
    <definedName name="_25_93_94SEASON">#REF!</definedName>
    <definedName name="_25c">'[11]Journal Entry'!#REF!</definedName>
    <definedName name="_26_96_97SEASON">#REF!</definedName>
    <definedName name="_27calculat">'[11]Journal Entry'!#REF!</definedName>
    <definedName name="_28c">'[11]Journal Entry'!#REF!</definedName>
    <definedName name="_29jen">'[11]Journal Entry'!#REF!</definedName>
    <definedName name="_3_0d">'[15]Valuation DCF'!#REF!</definedName>
    <definedName name="_30calculat">'[11]Journal Entry'!#REF!</definedName>
    <definedName name="_32jen">'[11]Journal Entry'!#REF!</definedName>
    <definedName name="_4_0CASHFL">'[14]BELO Cash Flow'!#REF!</definedName>
    <definedName name="_4_0value">'[15]Valuation DCF'!#REF!</definedName>
    <definedName name="_5_0Purch">[12]MERGER!#REF!</definedName>
    <definedName name="_5_Yr_Growth">#REF!</definedName>
    <definedName name="_6_0d">'[15]Valuation DCF'!#REF!</definedName>
    <definedName name="_7Module___Secret_.GoToEnd">[0]!_7Module___Secret_.GoToEnd</definedName>
    <definedName name="_8_0c">'[11]Journal Entry'!#REF!</definedName>
    <definedName name="_8_0value">'[15]Valuation DCF'!#REF!</definedName>
    <definedName name="_9_0calculat">'[11]Journal Entry'!#REF!</definedName>
    <definedName name="_93BE">#REF!</definedName>
    <definedName name="_93DIL">#REF!</definedName>
    <definedName name="_94BE">#REF!</definedName>
    <definedName name="_94DIL">#REF!</definedName>
    <definedName name="_abe1">#REF!</definedName>
    <definedName name="_abe2">#REF!</definedName>
    <definedName name="_abe3">#REF!</definedName>
    <definedName name="_abe4">#REF!</definedName>
    <definedName name="_abe5">#REF!</definedName>
    <definedName name="_ADI1020">#REF!</definedName>
    <definedName name="_agf1">[0]!is1b,[0]!is1c,[0]!STATS2,[0]!STATS3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hidden="1">'[16]ST Corrections'!#REF!</definedName>
    <definedName name="_ATPRegress_Range2" hidden="1">'[16]ST Corrections'!#REF!</definedName>
    <definedName name="_ATPRegress_Range3" hidden="1">'[16]ST Corrections'!#REF!</definedName>
    <definedName name="_ATPRegress_Range4" hidden="1">"="</definedName>
    <definedName name="_ATPRegress_Range5" hidden="1">"="</definedName>
    <definedName name="_B2">#REF!</definedName>
    <definedName name="_B3">#REF!</definedName>
    <definedName name="_bok2">[0]!is1b,[0]!is1c,[0]!STATS2,[0]!STATS3</definedName>
    <definedName name="_bon1">#REF!</definedName>
    <definedName name="_bot1">#REF!</definedName>
    <definedName name="_bot2">#REF!</definedName>
    <definedName name="_BSQ95">#REF!</definedName>
    <definedName name="_BSQ96">#REF!</definedName>
    <definedName name="_BSQ97">#REF!</definedName>
    <definedName name="_BUS1">#REF!</definedName>
    <definedName name="_BUS2">#REF!</definedName>
    <definedName name="_BUS3">#REF!</definedName>
    <definedName name="_CFQ95">#REF!</definedName>
    <definedName name="_CFQ96">#REF!</definedName>
    <definedName name="_CFQ97">#REF!</definedName>
    <definedName name="_COMP">#REF!</definedName>
    <definedName name="_DAT1">'[4]Profit Center ver 1'!#REF!</definedName>
    <definedName name="_DAT10">#REF!</definedName>
    <definedName name="_DAT11">#REF!</definedName>
    <definedName name="_DAT12">'[4]Profit Center ver 1'!#REF!</definedName>
    <definedName name="_DAT13">'[4]Profit Center ver 1'!#REF!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'[4]Profit Center ver 1'!#REF!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4">'[4]Profit Center ver 1'!#REF!</definedName>
    <definedName name="_DAT5">'[4]Profit Center ver 1'!#REF!</definedName>
    <definedName name="_DAT6">'[4]Profit Center ver 1'!#REF!</definedName>
    <definedName name="_DAT7">'[4]Profit Center ver 1'!#REF!</definedName>
    <definedName name="_DAT8">#REF!</definedName>
    <definedName name="_DAT9">#REF!</definedName>
    <definedName name="_dcf2">'[5]Valuation DCF'!#REF!</definedName>
    <definedName name="_Dist_Values" hidden="1">#REF!</definedName>
    <definedName name="_dso0300">#REF!</definedName>
    <definedName name="_dso0600">#REF!</definedName>
    <definedName name="_dso0900">#REF!</definedName>
    <definedName name="_dso0999">#REF!</definedName>
    <definedName name="_dso1200">#REF!</definedName>
    <definedName name="_dso1299">#REF!</definedName>
    <definedName name="_DSO97">#REF!</definedName>
    <definedName name="_DSO98">#REF!</definedName>
    <definedName name="_DSO99">#REF!</definedName>
    <definedName name="_ELM1">#REF!</definedName>
    <definedName name="_eps01">#REF!</definedName>
    <definedName name="_EPS02">#REF!</definedName>
    <definedName name="_eps94">#REF!</definedName>
    <definedName name="_eps95">#REF!</definedName>
    <definedName name="_eps96">#REF!</definedName>
    <definedName name="_eps97">#REF!</definedName>
    <definedName name="_eps98">#REF!</definedName>
    <definedName name="_eps99">#REF!</definedName>
    <definedName name="_Fill" hidden="1">#REF!</definedName>
    <definedName name="_FIN1">#REF!</definedName>
    <definedName name="_FIN2">#REF!</definedName>
    <definedName name="_FIN3">#REF!</definedName>
    <definedName name="_GEN1">#REF!</definedName>
    <definedName name="_GEN2">#REF!</definedName>
    <definedName name="_GEN3">#REF!</definedName>
    <definedName name="_HBO2">[0]!is1b,[0]!is1c,[0]!STATS2,[0]!STATS3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SQ93">#REF!</definedName>
    <definedName name="_ISQ94">#REF!</definedName>
    <definedName name="_ISQ95">#REF!</definedName>
    <definedName name="_ISQ96">#REF!</definedName>
    <definedName name="_ISQ97">#REF!</definedName>
    <definedName name="_ISQ98">#REF!</definedName>
    <definedName name="_ISQ99">#REF!</definedName>
    <definedName name="_je1">#REF!</definedName>
    <definedName name="_je2">#REF!</definedName>
    <definedName name="_Key1" localSheetId="4" hidden="1">#REF!</definedName>
    <definedName name="_Key1" hidden="1">'[1]G1-1'!#REF!</definedName>
    <definedName name="_Key2" hidden="1">#REF!</definedName>
    <definedName name="_lma96">'[9]LMA #36'!$A$1:$V$75</definedName>
    <definedName name="_lma98">#REF!</definedName>
    <definedName name="_LTD107">#REF!</definedName>
    <definedName name="_mar96">#REF!</definedName>
    <definedName name="_mar97">#REF!</definedName>
    <definedName name="_mar98">#REF!</definedName>
    <definedName name="_mar99">#REF!</definedName>
    <definedName name="_MDZ2">[0]!is1b,[0]!is1c,[0]!STATS2,[0]!STATS3</definedName>
    <definedName name="_MKT1">#REF!</definedName>
    <definedName name="_MKT2">#REF!</definedName>
    <definedName name="_MKT3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mwy1">#REF!</definedName>
    <definedName name="_n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NET1">#REF!</definedName>
    <definedName name="_NET2">#REF!</definedName>
    <definedName name="_NET3">#REF!</definedName>
    <definedName name="_new1">#REF!</definedName>
    <definedName name="_new2">#REF!</definedName>
    <definedName name="_new3">#REF!</definedName>
    <definedName name="_new4">#REF!</definedName>
    <definedName name="_one1">#REF!</definedName>
    <definedName name="_Order1" hidden="1">255</definedName>
    <definedName name="_Order2" hidden="1">255</definedName>
    <definedName name="_P1">[0]!_P1</definedName>
    <definedName name="_PFY1">#REF!</definedName>
    <definedName name="_PFY2">#REF!</definedName>
    <definedName name="_PFY3">#REF!</definedName>
    <definedName name="_pg5">#REF!</definedName>
    <definedName name="_pg6">#REF!</definedName>
    <definedName name="_pg7">#REF!</definedName>
    <definedName name="_PTP96">'[8]99 Rev'!#REF!</definedName>
    <definedName name="_Report">"Print All"</definedName>
    <definedName name="_RES1">#REF!</definedName>
    <definedName name="_RES2">#REF!</definedName>
    <definedName name="_RES3">#REF!</definedName>
    <definedName name="_rev01">#REF!</definedName>
    <definedName name="_rev94">#REF!</definedName>
    <definedName name="_rev99">#REF!</definedName>
    <definedName name="_Row1">#REF!</definedName>
    <definedName name="_Row2">#REF!</definedName>
    <definedName name="_Row3">#REF!</definedName>
    <definedName name="_Row4">#REF!</definedName>
    <definedName name="_Row5">#REF!</definedName>
    <definedName name="_Row6">#REF!</definedName>
    <definedName name="_Row7">#REF!</definedName>
    <definedName name="_Row8">#REF!</definedName>
    <definedName name="_S_Base">{0.1;0;0.382758620689655;0;0;0;0.258620689655172;0;0.258620689655172}</definedName>
    <definedName name="_S_new_case">{0.1;0;0.45;0;0;0;0;0;0.45}</definedName>
    <definedName name="_SBaseRef">#REF!</definedName>
    <definedName name="_Sort" hidden="1">#REF!</definedName>
    <definedName name="_SP04">[6]Assump!#REF!</definedName>
    <definedName name="_SP05">[6]Assump!#REF!</definedName>
    <definedName name="_SP06">[6]Assump!#REF!</definedName>
    <definedName name="_SP07">[6]Assump!#REF!</definedName>
    <definedName name="_SP08">[6]Assump!#REF!</definedName>
    <definedName name="_SP09">[6]Assump!#REF!</definedName>
    <definedName name="_SP10">[6]Assump!#REF!</definedName>
    <definedName name="_SSR99">#REF!</definedName>
    <definedName name="_STD107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'[7]Accretion Analysis'!#REF!</definedName>
    <definedName name="_ten1">#REF!</definedName>
    <definedName name="_top20">#REF!</definedName>
    <definedName name="_TOP40">#REF!</definedName>
    <definedName name="_TRF1">#REF!</definedName>
    <definedName name="_TRF2">#REF!</definedName>
    <definedName name="_TRF3">#REF!</definedName>
    <definedName name="_us89">#REF!</definedName>
    <definedName name="a">#REF!</definedName>
    <definedName name="A_">#REF!</definedName>
    <definedName name="A_1">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A">[0]!AA</definedName>
    <definedName name="aaa">[17]Model!#REF!</definedName>
    <definedName name="aaaa">[0]!is1b,[0]!is1c,[0]!STATS2,[0]!STATS3</definedName>
    <definedName name="AAAAA">[0]!AAAAA</definedName>
    <definedName name="AAAAAAA">'[13]Long-Term Care Comps'!#REF!</definedName>
    <definedName name="AAAAAAAA">[0]!AAAAAAAA</definedName>
    <definedName name="AAAAAAAAA">[12]MERGER!#REF!</definedName>
    <definedName name="abc">[0]!abc</definedName>
    <definedName name="abcd" hidden="1">{#N/A,#N/A,TRUE,"TOTAL DSBN";#N/A,#N/A,TRUE,"WEST";#N/A,#N/A,TRUE,"SOUTH";#N/A,#N/A,TRUE,"NORTHEAST"}</definedName>
    <definedName name="ABD">[0]!is1b,[0]!is1c,[0]!STATS2,[0]!STATS3</definedName>
    <definedName name="abit">0.000000001</definedName>
    <definedName name="AbonnésBaseMoyen">'[18]Assumptions Synthèse'!#REF!</definedName>
    <definedName name="AbonnésWortsMoyen">'[18]Assumptions Synthèse'!#REF!</definedName>
    <definedName name="ABOUT">#REF!</definedName>
    <definedName name="AboutCompGraph">[0]!AboutCompGraph</definedName>
    <definedName name="ACable">#REF!</definedName>
    <definedName name="ACCNT">#REF!</definedName>
    <definedName name="ACCR93">#REF!</definedName>
    <definedName name="ACCR94">#REF!</definedName>
    <definedName name="ACCR95">#REF!</definedName>
    <definedName name="ACGDIST">#REF!</definedName>
    <definedName name="ACKERLEY">#REF!</definedName>
    <definedName name="acoeff">#REF!</definedName>
    <definedName name="ACQ">[19]MERGER.XLS!$O$66</definedName>
    <definedName name="acq.name">#REF!</definedName>
    <definedName name="acq_name">[20]Checks!$D$26</definedName>
    <definedName name="acq_number">[20]Checks!$D$4</definedName>
    <definedName name="AcqLboProjection">#REF!</definedName>
    <definedName name="Acquiror">#REF!</definedName>
    <definedName name="acquiror.name">#REF!</definedName>
    <definedName name="Acquiror_Price">'[21]Control Sheet'!$E$17</definedName>
    <definedName name="Acquisitions">'[22]Cash Forecast'!#REF!</definedName>
    <definedName name="ActionHour1_00">#REF!</definedName>
    <definedName name="ActionHour1_01">#REF!</definedName>
    <definedName name="ActionHour1_99">#REF!</definedName>
    <definedName name="ActionHour2_00">#REF!</definedName>
    <definedName name="ActionHour2_01">#REF!</definedName>
    <definedName name="ActionHour3_01">#REF!</definedName>
    <definedName name="ActionPack_98">#REF!</definedName>
    <definedName name="ActionPack_99">#REF!</definedName>
    <definedName name="ADBUDGET">#REF!</definedName>
    <definedName name="ADBUDGET2">#REF!</definedName>
    <definedName name="ADBYPRODUCT">#REF!</definedName>
    <definedName name="ADBYPRODUCT2">#REF!</definedName>
    <definedName name="ADBYPRODUCT3">#REF!</definedName>
    <definedName name="AddComp">[0]!AddComp</definedName>
    <definedName name="AddComp1">[0]!AddComp1</definedName>
    <definedName name="AddNewComp">#REF!</definedName>
    <definedName name="AddNewRanking">#REF!</definedName>
    <definedName name="ADFL1">#REF!</definedName>
    <definedName name="ADFL1B">#REF!</definedName>
    <definedName name="ADFL2">#REF!</definedName>
    <definedName name="ADFL3">#REF!</definedName>
    <definedName name="ADFL3B">#REF!</definedName>
    <definedName name="ADJ">#REF!</definedName>
    <definedName name="ADJCODE">'[23]Adjustment Codes'!$C$1:$C$29</definedName>
    <definedName name="ADJTYPE">'[23]Adjustment Types'!$B$1:$B$7</definedName>
    <definedName name="AdjustedBCF">'[22]Cash Forecast'!#REF!</definedName>
    <definedName name="AdjustedEPSFullyDiluted">#REF!</definedName>
    <definedName name="AdjustedEPSPrimary">#REF!</definedName>
    <definedName name="AdjustedNetIncome">#REF!</definedName>
    <definedName name="AdjustedPretaxIncome">#REF!</definedName>
    <definedName name="AdjustmentsToPTI">#REF!</definedName>
    <definedName name="AdjustmentsToTaxes">#REF!</definedName>
    <definedName name="admeasured">#REF!</definedName>
    <definedName name="ADNETWORKTVHH">#REF!</definedName>
    <definedName name="ADNY1">#REF!</definedName>
    <definedName name="ADNY1B">#REF!</definedName>
    <definedName name="ADNY2">#REF!</definedName>
    <definedName name="ADNY3">#REF!</definedName>
    <definedName name="ADNY3B">#REF!</definedName>
    <definedName name="ADPROMO">#REF!</definedName>
    <definedName name="ADSALES">#REF!</definedName>
    <definedName name="ADSALES10YR">#REF!</definedName>
    <definedName name="ADTH">#REF!</definedName>
    <definedName name="adtime">[24]adtime!$A$1:$H$29</definedName>
    <definedName name="adtotal">#REF!</definedName>
    <definedName name="adtotalsum">#REF!</definedName>
    <definedName name="adtv">#REF!</definedName>
    <definedName name="ADVERTISING">#REF!</definedName>
    <definedName name="AdvPie">'[9]AdvPie#5'!$A$14:$W$50</definedName>
    <definedName name="advpie8">'[25]AdvPie#8'!$A$14:$W$50</definedName>
    <definedName name="aersrter">[0]!is1b,[0]!is1c,[0]!STATS2,[0]!STATS3</definedName>
    <definedName name="aertser">[0]!aertser</definedName>
    <definedName name="aeruhy">[0]!aeruhy</definedName>
    <definedName name="aetr">'[26]VALUE DCF'!#REF!</definedName>
    <definedName name="AFBA1">#REF!</definedName>
    <definedName name="AFBA1B">#REF!</definedName>
    <definedName name="AFBA2">#REF!</definedName>
    <definedName name="AFBA3">#REF!</definedName>
    <definedName name="AFBA3B">#REF!</definedName>
    <definedName name="AFBR1">#REF!</definedName>
    <definedName name="AFBR1B">#REF!</definedName>
    <definedName name="AFBR2">#REF!</definedName>
    <definedName name="AFBR3">#REF!</definedName>
    <definedName name="AFBR3B">#REF!</definedName>
    <definedName name="afd">#REF!</definedName>
    <definedName name="AFFILEXPENSES">#REF!</definedName>
    <definedName name="affilgroup">'[25]affilgroups#25'!$A$1:$L$10</definedName>
    <definedName name="affilgroup25">'[25]affilgroups#25'!$A$1:$L$10</definedName>
    <definedName name="affilmix">'[25]affilgroups#25'!$A$2:$L$10</definedName>
    <definedName name="AFFSALES">#REF!</definedName>
    <definedName name="AFFSALES10YR">#REF!</definedName>
    <definedName name="AFLA1">#REF!</definedName>
    <definedName name="AFLA1B">#REF!</definedName>
    <definedName name="AFLA2">#REF!</definedName>
    <definedName name="AFLA3">#REF!</definedName>
    <definedName name="AFLA3B">#REF!</definedName>
    <definedName name="AFMX1">#REF!</definedName>
    <definedName name="AFMX1B">#REF!</definedName>
    <definedName name="AFMX2">#REF!</definedName>
    <definedName name="AFMX3">#REF!</definedName>
    <definedName name="AFMX3B">#REF!</definedName>
    <definedName name="ag">[0]!is1b,[0]!is1c,[0]!STATS2,[0]!STATS3</definedName>
    <definedName name="aga">[0]!is1b,[0]!is1c,[0]!STATS2,[0]!STATS3</definedName>
    <definedName name="aGF">[0]!is1b,[0]!is1c,[0]!STATS2,[0]!STATS3</definedName>
    <definedName name="agrt">[0]!is1b,[0]!is1c,[0]!STATS2,[0]!STATS3</definedName>
    <definedName name="alan1">#REF!</definedName>
    <definedName name="alan2">#REF!</definedName>
    <definedName name="alan3">#REF!</definedName>
    <definedName name="alan4">#REF!</definedName>
    <definedName name="alan5">#REF!</definedName>
    <definedName name="ALANDCO">'[2]SUMMARY-OLD'!#REF!</definedName>
    <definedName name="alex1">#REF!</definedName>
    <definedName name="alex2">#REF!</definedName>
    <definedName name="alex3">#REF!</definedName>
    <definedName name="alex4">#REF!</definedName>
    <definedName name="alex5">#REF!</definedName>
    <definedName name="ALL">#REF!</definedName>
    <definedName name="allcash">[27]financials!#REF!</definedName>
    <definedName name="ALLOC">#REF!</definedName>
    <definedName name="AllTables">{4}</definedName>
    <definedName name="ALPHA">#REF!</definedName>
    <definedName name="alphareclass">#REF!</definedName>
    <definedName name="ALTADJ">#REF!</definedName>
    <definedName name="am">[0]!is1b,[0]!is1c,[0]!STATS2,[0]!STATS3</definedName>
    <definedName name="AMORT">#REF!</definedName>
    <definedName name="an">[0]!is1b,[0]!is1c,[0]!STATS2,[0]!STATS3</definedName>
    <definedName name="Anal">[0]!Anal</definedName>
    <definedName name="Analyst_Consensus_Page1">#REF!</definedName>
    <definedName name="Analyst_Expectations_Page2">#REF!</definedName>
    <definedName name="AnnotateClearSet">#REF!</definedName>
    <definedName name="AnnotateNoteSet">#REF!</definedName>
    <definedName name="another">[0]!is1b,[0]!is1c,[0]!STATS2,[0]!STATS3</definedName>
    <definedName name="anscount" hidden="1">1</definedName>
    <definedName name="answer">#REF!</definedName>
    <definedName name="anto">#REF!</definedName>
    <definedName name="AP">#REF!</definedName>
    <definedName name="AR">#REF!</definedName>
    <definedName name="aregdf">#REF!</definedName>
    <definedName name="aretr">[0]!aretr</definedName>
    <definedName name="argylewrk">#REF!</definedName>
    <definedName name="Arial">'[28]Report - Cumulative NOLs'!#REF!</definedName>
    <definedName name="Armstrong">#REF!</definedName>
    <definedName name="asas">[0]!is1b,[0]!is1c,[0]!STATS2,[0]!STATS3</definedName>
    <definedName name="asd">[0]!is1b,[0]!is1c,[0]!STATS2,[0]!STATS3</definedName>
    <definedName name="asdf">[0]!is1b,[0]!is1c,[0]!STATS2,[0]!STATS3</definedName>
    <definedName name="aserf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et_Acquisition">[29]Assump!$G$30</definedName>
    <definedName name="ASSETS">#REF!</definedName>
    <definedName name="assssss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ssump">#REF!</definedName>
    <definedName name="Assumptions">[30]MModel!#REF!</definedName>
    <definedName name="assumptions97">#REF!</definedName>
    <definedName name="assumptions98">#REF!</definedName>
    <definedName name="assumptions99">#REF!</definedName>
    <definedName name="astrhhjgf">[0]!astrhhjgf</definedName>
    <definedName name="asum1">#REF!</definedName>
    <definedName name="asum2">#REF!</definedName>
    <definedName name="ASUM3">#REF!</definedName>
    <definedName name="ATAX">#REF!</definedName>
    <definedName name="ATCFWBH">#REF!</definedName>
    <definedName name="ATCFWOBH">#REF!</definedName>
    <definedName name="atvi">#REF!</definedName>
    <definedName name="atvi1">#REF!</definedName>
    <definedName name="AutoDestruct.AutoDestruct">[0]!AutoDestruct.AutoDestruct</definedName>
    <definedName name="AverageBasicSusbcriber">#REF!</definedName>
    <definedName name="AverageDaysInventory">#REF!</definedName>
    <definedName name="AverageDaysPayable">#REF!</definedName>
    <definedName name="AverageDSO">#REF!</definedName>
    <definedName name="AverageInvTurns">#REF!</definedName>
    <definedName name="AverageNWC">#REF!</definedName>
    <definedName name="awer">#REF!</definedName>
    <definedName name="AxesFormat">[0]!AxesFormat</definedName>
    <definedName name="B">#REF!</definedName>
    <definedName name="B_">#REF!</definedName>
    <definedName name="B_1">#REF!</definedName>
    <definedName name="B_2">#REF!</definedName>
    <definedName name="B_3">#REF!</definedName>
    <definedName name="BackFromCompanySelector">[0]!BackFromCompanySelector</definedName>
    <definedName name="BackFromItemSelect">[0]!BackFromItemSelect</definedName>
    <definedName name="baird">#REF!</definedName>
    <definedName name="Balance_Sheet">#REF!</definedName>
    <definedName name="balancesheet">#REF!</definedName>
    <definedName name="BALSHT">#REF!</definedName>
    <definedName name="Bank">#REF!</definedName>
    <definedName name="banking123">[0]!banking123</definedName>
    <definedName name="Base_Rate">#REF!</definedName>
    <definedName name="BaseYear">#REF!</definedName>
    <definedName name="basis_2x16">#REF!</definedName>
    <definedName name="basis_7x8">#REF!</definedName>
    <definedName name="bayatxinc">#REF!</definedName>
    <definedName name="bbb">#REF!</definedName>
    <definedName name="BBI">[31]BB!$A$3:$H$23</definedName>
    <definedName name="BCF_ConsLIN">'[32]LIN Proj'!#REF!</definedName>
    <definedName name="bcoeff">#REF!</definedName>
    <definedName name="bDown">[0]!bDown</definedName>
    <definedName name="beachheads">[24]beachheads!$A$1:$H$53</definedName>
    <definedName name="BearSearnsHeading">#REF!</definedName>
    <definedName name="BeginDateSet">#REF!</definedName>
    <definedName name="benchmarks">[33]Main!#REF!</definedName>
    <definedName name="Benefit">#REF!</definedName>
    <definedName name="BENEFITS">#REF!</definedName>
    <definedName name="Bengal3_EPS_DataTable_Horizontal">#REF!</definedName>
    <definedName name="Bengal3_EPS_DataTable_Vertical">#REF!</definedName>
    <definedName name="BEPT93">#REF!</definedName>
    <definedName name="BEPT94">#REF!</definedName>
    <definedName name="BEPT95">#REF!</definedName>
    <definedName name="BIADJ">#REF!</definedName>
    <definedName name="bkval0600">#REF!</definedName>
    <definedName name="bkval0900">#REF!</definedName>
    <definedName name="bkval1200">#REF!</definedName>
    <definedName name="BlackWhiteSet">#REF!</definedName>
    <definedName name="BLAIR">#REF!</definedName>
    <definedName name="blank">'[34]RANKING.XLS'!#REF!</definedName>
    <definedName name="bLeft">[0]!bLeft</definedName>
    <definedName name="blowme322">[0]!blowme322</definedName>
    <definedName name="bma_2x16">#REF!</definedName>
    <definedName name="bma_7x8">#REF!</definedName>
    <definedName name="bnaking32">[0]!bnaking32</definedName>
    <definedName name="bnv">[0]!bnv</definedName>
    <definedName name="bobcat_opmgn">[20]Inputs!$L$3</definedName>
    <definedName name="bon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">#REF!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RDER1">#REF!</definedName>
    <definedName name="bot">#REF!</definedName>
    <definedName name="BOTCOPY">#REF!</definedName>
    <definedName name="BOTSEG">#REF!</definedName>
    <definedName name="BOUNDARY">#N/A</definedName>
    <definedName name="bra">[35]ConBeg!#REF!</definedName>
    <definedName name="bradtxinc">#REF!</definedName>
    <definedName name="brap">#REF!</definedName>
    <definedName name="BRDCSTQTR">#REF!</definedName>
    <definedName name="BRDCSTSUM">#REF!</definedName>
    <definedName name="Breakeven_Cash_EPS">#REF!</definedName>
    <definedName name="Breakeven_Cash_EPS_30_debt">#REF!</definedName>
    <definedName name="Breakeven_Cash_EPS_all_debt">#REF!</definedName>
    <definedName name="Breakeven_Cash_EPS_all_equity">#REF!</definedName>
    <definedName name="Breakeven_Cash_Net_Income_1999">#REF!</definedName>
    <definedName name="Breakeven_Cash_Net_Income_2000">#REF!</definedName>
    <definedName name="Breakeven_EBITDA">#REF!</definedName>
    <definedName name="Breakeven_EBITDA_1999">#REF!</definedName>
    <definedName name="Breakeven_EBITDA_2000">#REF!</definedName>
    <definedName name="Breakeven_EBITDA_30_debt">#REF!</definedName>
    <definedName name="Breakeven_EBITDA_all_debt">#REF!</definedName>
    <definedName name="Breakeven_EBITDA_all_equity">#REF!</definedName>
    <definedName name="Breakeven_EPS">'[36]Accretion-Dilution'!$T$85:$X$85</definedName>
    <definedName name="Breakeven_EPS_30_debt">'[36]Accretion-Dilution'!#REF!</definedName>
    <definedName name="Breakeven_EPS_all_debt">'[36]Accretion-Dilution'!#REF!</definedName>
    <definedName name="Breakeven_EPS_all_equity">'[36]Accretion-Dilution'!#REF!</definedName>
    <definedName name="Breakeven_Net_Income_1999">#REF!</definedName>
    <definedName name="Breakeven_Net_Income_2000">#REF!</definedName>
    <definedName name="bRight">[0]!bRight</definedName>
    <definedName name="Bro_00">#REF!</definedName>
    <definedName name="Bro_01">#REF!</definedName>
    <definedName name="Bro_98">#REF!</definedName>
    <definedName name="Bro_99">#REF!</definedName>
    <definedName name="BROADQTR">#REF!</definedName>
    <definedName name="Brothers1999">#REF!</definedName>
    <definedName name="BS">#REF!</definedName>
    <definedName name="BSCVALUATION">#REF!</definedName>
    <definedName name="BSCVALUATION2">#REF!</definedName>
    <definedName name="bssC">#REF!</definedName>
    <definedName name="BSWS">#REF!</definedName>
    <definedName name="btwcols">#REF!,#REF!,#REF!,#REF!,#REF!,#REF!,#REF!,#REF!,#REF!,#REF!,#REF!,#REF!,#REF!,#REF!,#REF!</definedName>
    <definedName name="bud" hidden="1">{"summary",#N/A,FALSE,"PCR DIRECTORY"}</definedName>
    <definedName name="bUp">[0]!bUp</definedName>
    <definedName name="BUS1B">#REF!</definedName>
    <definedName name="BUS3B">#REF!</definedName>
    <definedName name="c_">#REF!</definedName>
    <definedName name="c_1">#REF!</definedName>
    <definedName name="C_5">#REF!</definedName>
    <definedName name="c_date">'[29]Print Controls'!#REF!</definedName>
    <definedName name="c_dateswitch">'[29]Print Controls'!$D$6</definedName>
    <definedName name="c_pageswitch">'[29]Print Controls'!$D$7</definedName>
    <definedName name="c_pathswitch">'[29]Print Controls'!$B$6</definedName>
    <definedName name="c_proj_switch">'[29]Print Controls'!$B$8</definedName>
    <definedName name="c_SSBswitch">'[29]Print Controls'!$B$7</definedName>
    <definedName name="C00_tax_rptBak">#REF!</definedName>
    <definedName name="Cable_Canal">#REF!</definedName>
    <definedName name="Cable_Dodgers">#REF!</definedName>
    <definedName name="Cable_FMC">#REF!</definedName>
    <definedName name="Cable_FNC">#REF!</definedName>
    <definedName name="Cable_FX">#REF!</definedName>
    <definedName name="Cable_Spvsn">#REF!</definedName>
    <definedName name="Cable_Summ">#REF!</definedName>
    <definedName name="CABLEADSHARE">#REF!</definedName>
    <definedName name="cablenet14">'[25]cblnetowners#14'!$A$1:$J$27</definedName>
    <definedName name="cablenetowners">'[9]cblnetowners#11'!$A$1:$J$28</definedName>
    <definedName name="CABLENETS">#REF!</definedName>
    <definedName name="CableNetworkShare">'[9]CableNetworkShare#16'!$D$2:$I$24</definedName>
    <definedName name="cablepen16">'[25]CablePenetration#16'!$A$1:$G$16</definedName>
    <definedName name="CablePenetration">'[9]CablePenetration#13'!$A$1:$G$17</definedName>
    <definedName name="cablerat15">'[25]CableRatingsGraph#15'!$A$19:$F$40</definedName>
    <definedName name="CABLERATINGS">#REF!</definedName>
    <definedName name="CableRatingsGraph">'[9]CableRatingsGraph#12'!$A$19:$F$40</definedName>
    <definedName name="CABLEREVS">#REF!</definedName>
    <definedName name="CABLESTATS">#REF!</definedName>
    <definedName name="CALC">#REF!</definedName>
    <definedName name="calculation">'[10]Journal Entry'!#REF!</definedName>
    <definedName name="Calendar">#REF!</definedName>
    <definedName name="CALENDARIZEDESTIMATES">[37]TSIX!$A$164:$F$168</definedName>
    <definedName name="CalendarPE">#REF!</definedName>
    <definedName name="CALESTIMATECFPS94">[37]TSIX!$C$167</definedName>
    <definedName name="CALESTIMATECFPS95">[37]TSIX!$D$167</definedName>
    <definedName name="CALESTIMATECFPS96">[37]TSIX!$E$167</definedName>
    <definedName name="CALESTIMATECFPS97">[37]TSIX!$F$167</definedName>
    <definedName name="CALESTIMATECFPS98">[37]TSIX!$G$167</definedName>
    <definedName name="CALESTIMATEEPS94">[37]TSIX!$C$165</definedName>
    <definedName name="CALESTIMATEEPS95">[37]TSIX!$D$165</definedName>
    <definedName name="CALESTIMATEEPS96">[37]TSIX!$E$165</definedName>
    <definedName name="CALESTIMATEEPS97">[37]TSIX!$F$165</definedName>
    <definedName name="CALESTIMATEEPS98">[37]TSIX!$G$165</definedName>
    <definedName name="CALESTIMATEFCFPS94">[37]TSIX!$C$168</definedName>
    <definedName name="CALESTIMATEFCFPS95">[37]TSIX!$D$168</definedName>
    <definedName name="CALESTIMATEFCFPS96">[37]TSIX!$E$168</definedName>
    <definedName name="CALESTIMATEFCFPS97">[37]TSIX!$F$168</definedName>
    <definedName name="CALESTIMATEFCFPS98">[37]TSIX!$G$168</definedName>
    <definedName name="CALESTIMATEPTAX95">[38]NDC!#REF!</definedName>
    <definedName name="CALESTIMATEPTAX96">[38]NDC!#REF!</definedName>
    <definedName name="CALESTIMATEPTAX97">[38]NDC!#REF!</definedName>
    <definedName name="CALESTIMATEREV94">[37]TSIX!$C$166</definedName>
    <definedName name="CALESTIMATEREV95">[37]TSIX!$D$166</definedName>
    <definedName name="CALESTIMATEREV96">[37]TSIX!$E$166</definedName>
    <definedName name="CALESTIMATEREV97">[37]TSIX!$F$166</definedName>
    <definedName name="CALESTIMATEREV98">[37]TSIX!$G$166</definedName>
    <definedName name="calitxinc">#REF!</definedName>
    <definedName name="canada">#REF!</definedName>
    <definedName name="Cap_Price">#REF!</definedName>
    <definedName name="Capacity_IRR_Diff">#REF!</definedName>
    <definedName name="Capacity_Value">#REF!</definedName>
    <definedName name="CapacityRate">HLOOKUP(ProjectYear,tblCapRate,swCaptbl+1)</definedName>
    <definedName name="CAPCALC">#REF!</definedName>
    <definedName name="Capex">#REF!</definedName>
    <definedName name="Capex_Camboriu">[39]Spread!#REF!</definedName>
    <definedName name="Capex_Curitiba_Cable">[39]Spread!#REF!</definedName>
    <definedName name="Capex_Curitiba_MMDS">[39]Spread!#REF!</definedName>
    <definedName name="Capex_Florianopolis">[39]Spread!#REF!</definedName>
    <definedName name="Capex_Foz">[39]Spread!#REF!</definedName>
    <definedName name="Capex_Rio">[39]Spread!#REF!</definedName>
    <definedName name="Capex_SP_Cable">[39]Spread!#REF!</definedName>
    <definedName name="Capex_SP_MMDS">[39]Spread!#REF!</definedName>
    <definedName name="Capital_Purchases">[40]DETAIL!#REF!</definedName>
    <definedName name="CAPSTRUC">#REF!</definedName>
    <definedName name="CAPTI">#REF!</definedName>
    <definedName name="Carlisle">#REF!</definedName>
    <definedName name="Case">[41]StandAlone!$AE$7</definedName>
    <definedName name="cash">#REF!</definedName>
    <definedName name="cash_EPS">#REF!</definedName>
    <definedName name="Cash_EPS_1999">#REF!</definedName>
    <definedName name="Cash_EPS_2000">#REF!</definedName>
    <definedName name="cash_eps_30_debt">#REF!</definedName>
    <definedName name="cash_EPS_all_debt">#REF!</definedName>
    <definedName name="cash_eps_all_equity">#REF!</definedName>
    <definedName name="Cash_FLow">#REF!</definedName>
    <definedName name="Cash_Net_Income">#REF!</definedName>
    <definedName name="cash_net_income_30_debt">#REF!</definedName>
    <definedName name="cash_Net_income_all_debt">#REF!</definedName>
    <definedName name="cash_net_income_all_equity">#REF!</definedName>
    <definedName name="cash0600">#REF!</definedName>
    <definedName name="cash0900">#REF!</definedName>
    <definedName name="cash1200">#REF!</definedName>
    <definedName name="CASHDIS">#REF!</definedName>
    <definedName name="CASHFLOW">[42]PFDebt!#REF!</definedName>
    <definedName name="CASHFLOW2">'[43]BELO Cash Flow'!#REF!</definedName>
    <definedName name="cashflowstatement">#REF!</definedName>
    <definedName name="cashflw">#REF!</definedName>
    <definedName name="CashInterestExpense">#REF!</definedName>
    <definedName name="CB">#REF!</definedName>
    <definedName name="CbleNets_Sum">[31]CABLENETS!$A$3:$G$38</definedName>
    <definedName name="cblnetcon17">'[25]cblnetecon #17'!$B$31:$G$47</definedName>
    <definedName name="cblnetecon">'[9]cblnetecon #14'!$B$31:$H$47</definedName>
    <definedName name="cblnetowners">#REF!</definedName>
    <definedName name="cblnetshar19">'[25]CableNetworkShare#19'!$D$2:$H$23</definedName>
    <definedName name="CBS">#REF!</definedName>
    <definedName name="CBScomp">'[24]CBScomp (14)'!$A$1:$K$35</definedName>
    <definedName name="CCcur">#REF!</definedName>
    <definedName name="CChigh">#REF!</definedName>
    <definedName name="CCinc">#REF!</definedName>
    <definedName name="CClow">#REF!</definedName>
    <definedName name="ccoeff">#REF!</definedName>
    <definedName name="Cell_1">[44]Footnotes!#REF!</definedName>
    <definedName name="cell1">#REF!</definedName>
    <definedName name="cell1a">#REF!</definedName>
    <definedName name="cell2">#REF!</definedName>
    <definedName name="cell3">#REF!</definedName>
    <definedName name="cell4">#REF!</definedName>
    <definedName name="CellA">#REF!</definedName>
    <definedName name="CellA1">#REF!</definedName>
    <definedName name="cf">#REF!</definedName>
    <definedName name="CF_99_04">#REF!</definedName>
    <definedName name="CFPS00">#REF!</definedName>
    <definedName name="cfps01">#REF!</definedName>
    <definedName name="CFPS94">[37]TSIX!$C$157</definedName>
    <definedName name="CFPS95">#REF!</definedName>
    <definedName name="CFPS96">#REF!</definedName>
    <definedName name="CFPS97">#REF!</definedName>
    <definedName name="CFPS98">#REF!</definedName>
    <definedName name="CFPS99">#REF!</definedName>
    <definedName name="CFSC">#REF!</definedName>
    <definedName name="CFSUM">#REF!</definedName>
    <definedName name="CFYEBIT">#REF!</definedName>
    <definedName name="CFYEBITDA">#REF!</definedName>
    <definedName name="CFYREV">#REF!</definedName>
    <definedName name="ch">[0]!ch</definedName>
    <definedName name="ChangeNWC">#REF!</definedName>
    <definedName name="ChangeSize">[0]!ChangeSize</definedName>
    <definedName name="chart">"Chart 1"</definedName>
    <definedName name="ChartDataRange">#REF!</definedName>
    <definedName name="chartenre28">'[25]chartenrev97#28'!$A$1:$H$20</definedName>
    <definedName name="chartenrev">'[9]chartenrev97#24'!$A$1:$F$20</definedName>
    <definedName name="chartENTD">'[9]chartENTD#23'!$A$1:$H$21</definedName>
    <definedName name="ChartOptions">[0]!ChartOptions</definedName>
    <definedName name="ChartTypeChange">[0]!ChartTypeChange</definedName>
    <definedName name="chrtentd27">'[25]chartENTD#27'!$A$1:$H$21</definedName>
    <definedName name="ChrtProfitNetw">'[9]ChrtProfitNetw#28'!$A$1:$F$21</definedName>
    <definedName name="chump">'[45]IPO Model'!#REF!</definedName>
    <definedName name="ChurnRate">#REF!</definedName>
    <definedName name="Circ">[30]MModel!#REF!</definedName>
    <definedName name="circli10">'[25]CIRCLISTENVIEW#10'!$A$89:$I$108</definedName>
    <definedName name="ClearCompList">[0]!ClearCompList</definedName>
    <definedName name="ClosingDate">#REF!</definedName>
    <definedName name="ClosingPrice">#REF!</definedName>
    <definedName name="cmm">#REF!</definedName>
    <definedName name="CMP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3_analystused">'[20]Income Statement Summary'!$F$4</definedName>
    <definedName name="co3_fye">[20]Inputs!$E$12</definedName>
    <definedName name="co3_name">[20]Inputs!$E$10</definedName>
    <definedName name="co3_reportdate">'[20]Income Statement Summary'!$F$5</definedName>
    <definedName name="CoCode">#REF!</definedName>
    <definedName name="Codes">#REF!</definedName>
    <definedName name="COGS">#REF!</definedName>
    <definedName name="COGSCOST">#REF!</definedName>
    <definedName name="COGSMWH">#REF!</definedName>
    <definedName name="ColorNoteSet">#REF!</definedName>
    <definedName name="COLS">#N/A</definedName>
    <definedName name="column_mid">[46]valuation!$AA$1:$AA$65536,[46]valuation!$R$1:$R$65536,[46]valuation!$I$1:$I$65536</definedName>
    <definedName name="column_mid2">[46]growth!$M$1:$M$65536,[46]growth!$V$1:$V$65536</definedName>
    <definedName name="Column1">#REF!</definedName>
    <definedName name="Column2">#REF!</definedName>
    <definedName name="Column3">#REF!</definedName>
    <definedName name="COMMENTS">#REF!</definedName>
    <definedName name="COMMERCIALTIME">#REF!</definedName>
    <definedName name="CommonEquity">#REF!</definedName>
    <definedName name="CommonOutstanding">#REF!</definedName>
    <definedName name="commtel20">'[25]Station Graph#21'!$B$3:$G$16</definedName>
    <definedName name="commtele20">'[25]Station Graph#21'!$B$3:$G$16</definedName>
    <definedName name="Comp">[0]!Comp</definedName>
    <definedName name="Comp2">#REF!</definedName>
    <definedName name="COMPADSL">#REF!</definedName>
    <definedName name="COMPAFSL">#REF!</definedName>
    <definedName name="Company">#REF!</definedName>
    <definedName name="Company_Name">"Cavalier Homes, Inc."</definedName>
    <definedName name="CompanyChangeSize">[0]!CompanyChangeSize</definedName>
    <definedName name="CompanyLookup">[0]!CompanyLookup</definedName>
    <definedName name="CompanyName">#REF!</definedName>
    <definedName name="CompanyOverview1">#REF!</definedName>
    <definedName name="CompanyOverview2">#REF!</definedName>
    <definedName name="CompanyOverview3">#REF!</definedName>
    <definedName name="CompanyOverview4">#REF!</definedName>
    <definedName name="CompanyOverview5">#REF!</definedName>
    <definedName name="ComparableAnalysis">#REF!</definedName>
    <definedName name="COMPAREVIEW">#REF!</definedName>
    <definedName name="competition">#REF!</definedName>
    <definedName name="CompgraphHelp">[0]!CompgraphHelp</definedName>
    <definedName name="COMPHEAD">#REF!</definedName>
    <definedName name="COMPIS">#REF!</definedName>
    <definedName name="CompList">#REF!</definedName>
    <definedName name="complookup">[0]!complookup</definedName>
    <definedName name="COMPMKT">#REF!</definedName>
    <definedName name="COMPNET">#REF!</definedName>
    <definedName name="CompositeBuilder">[0]!CompositeBuilder</definedName>
    <definedName name="COMPRES">#REF!</definedName>
    <definedName name="COMPREV">#REF!</definedName>
    <definedName name="Comps">#REF!</definedName>
    <definedName name="compsht">#REF!</definedName>
    <definedName name="comptsht">#REF!</definedName>
    <definedName name="conc">#REF!</definedName>
    <definedName name="Concentric_Network__Corp.">"FY99_FY00"</definedName>
    <definedName name="CONSOL">'[2]SUMMARY-OLD'!$C$3:$T$30</definedName>
    <definedName name="Consol_Categories">#REF!</definedName>
    <definedName name="Consol_Revenue_Trend">#REF!</definedName>
    <definedName name="Consolidated_CashFlow">[47]Consolidated!#REF!</definedName>
    <definedName name="Consolidated_CashFlow_title">[47]Consolidated!#REF!</definedName>
    <definedName name="content1">#REF!</definedName>
    <definedName name="content2">#REF!</definedName>
    <definedName name="content3">#REF!</definedName>
    <definedName name="content4">#REF!</definedName>
    <definedName name="content5">#REF!</definedName>
    <definedName name="Contin">#REF!</definedName>
    <definedName name="contingency">#REF!</definedName>
    <definedName name="Control">#REF!</definedName>
    <definedName name="control_absolut_mk">#REF!</definedName>
    <definedName name="control_coast_mk">#REF!</definedName>
    <definedName name="control1">#REF!</definedName>
    <definedName name="conversion">#REF!</definedName>
    <definedName name="conversion_type">#REF!</definedName>
    <definedName name="Convert_Options">[29]Assump!$M$42</definedName>
    <definedName name="Convertible_Debt_Converted">#REF!</definedName>
    <definedName name="converts">#REF!</definedName>
    <definedName name="COPYBOT">#REF!</definedName>
    <definedName name="COPYTOP">#REF!</definedName>
    <definedName name="CorporateExpenses">#REF!</definedName>
    <definedName name="CoSelectorOutputs">[0]!CoSelectorOutputs</definedName>
    <definedName name="cosotxinc">#REF!</definedName>
    <definedName name="cost" hidden="1">{#N/A,#N/A,FALSE,"T COST";#N/A,#N/A,FALSE,"COST_FH"}</definedName>
    <definedName name="cost_1" hidden="1">{#N/A,#N/A,FALSE,"T COST";#N/A,#N/A,FALSE,"COST_FH"}</definedName>
    <definedName name="Costs_Ad_Costs">[39]Spread!#REF!</definedName>
    <definedName name="Costs_Ad_Development">[39]Spread!#REF!</definedName>
    <definedName name="Costs_Billing">[39]Spread!#REF!</definedName>
    <definedName name="Costs_Commissions">[39]Spread!#REF!</definedName>
    <definedName name="Costs_Field_Operation">[39]Spread!#REF!</definedName>
    <definedName name="Costs_Payroll">[39]Spread!#REF!</definedName>
    <definedName name="Costs_Poll_Rental">[39]Spread!#REF!</definedName>
    <definedName name="Costs_Programming_Cost">[39]Spread!#REF!</definedName>
    <definedName name="Costs_Service_Repass">[39]Spread!#REF!</definedName>
    <definedName name="Costs_TVA_Magazine">[39]Spread!#REF!</definedName>
    <definedName name="cover" localSheetId="4">#REF!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ox_margins_data_aftercapex_2001">'[48]Aggregate Margins'!#REF!</definedName>
    <definedName name="cox_margins_data_aftercapex_2003">'[48]Aggregate Margins'!#REF!</definedName>
    <definedName name="cox_margins_data_aftercapex_2005">'[48]Aggregate Margins'!#REF!</definedName>
    <definedName name="cox_margins_data_beforecapex_2001">'[48]Aggregate Margins'!#REF!</definedName>
    <definedName name="cox_margins_data_beforecapex_2003">'[48]Aggregate Margins'!#REF!</definedName>
    <definedName name="cox_margins_data_beforecapex_2005">'[48]Aggregate Margins'!#REF!</definedName>
    <definedName name="cox_margins_telephony_aftercapex_2001">'[48]Aggregate Margins'!#REF!</definedName>
    <definedName name="cox_margins_telephony_aftercapex_2003">'[48]Aggregate Margins'!#REF!</definedName>
    <definedName name="cox_margins_telephony_aftercapex_2005">'[48]Aggregate Margins'!#REF!</definedName>
    <definedName name="cox_margins_telephony_beforecapex_2001">'[48]Aggregate Margins'!#REF!</definedName>
    <definedName name="cox_margins_telephony_beforecapex_2003">'[48]Aggregate Margins'!#REF!</definedName>
    <definedName name="cox_margins_telephony_beforecapex_2005">'[48]Aggregate Margins'!#REF!</definedName>
    <definedName name="cox_margins_video_aftercapex_2001">'[48]Aggregate Margins'!#REF!</definedName>
    <definedName name="cox_margins_video_aftercapex_2003">'[48]Aggregate Margins'!#REF!</definedName>
    <definedName name="cox_margins_video_aftercapex_2005">'[48]Aggregate Margins'!#REF!</definedName>
    <definedName name="cox_margins_video_beforecapex_2001">'[48]Aggregate Margins'!#REF!</definedName>
    <definedName name="cox_margins_video_beforecapex_2003">'[48]Aggregate Margins'!#REF!</definedName>
    <definedName name="cox_margins_video_beforecapex_2005">'[48]Aggregate Margins'!#REF!</definedName>
    <definedName name="CPGALTADJ">#REF!</definedName>
    <definedName name="CPGATAX">#REF!</definedName>
    <definedName name="CPGBIADJ">#REF!</definedName>
    <definedName name="CPGRTAX">#REF!</definedName>
    <definedName name="CPGSUM">#REF!</definedName>
    <definedName name="CPGTI">#REF!</definedName>
    <definedName name="cpmindex">'[9]cpmindex#6'!$A$1:$K$29</definedName>
    <definedName name="CPRating">#REF!</definedName>
    <definedName name="crate">[49]sum!$Y$13</definedName>
    <definedName name="_xlnm.Criteria">#REF!</definedName>
    <definedName name="CSW_Lease_Rate">#REF!</definedName>
    <definedName name="CSW_Turb">#REF!</definedName>
    <definedName name="CSW_Turbines">#REF!</definedName>
    <definedName name="cume">#REF!</definedName>
    <definedName name="cume11">'[25]cume#11'!$A$1:$C$21</definedName>
    <definedName name="cumeindex">#REF!</definedName>
    <definedName name="Cur">#REF!</definedName>
    <definedName name="Current1">'[48]Link Control'!$D$8</definedName>
    <definedName name="Current2">'[48]Link Control'!$G$8</definedName>
    <definedName name="Current3">'[48]Link Control'!$D$18</definedName>
    <definedName name="Current4">'[48]Link Control'!$G$18</definedName>
    <definedName name="CurrentAssets">#REF!</definedName>
    <definedName name="CurrentCIP1">'[48]Link Control'!$D$7</definedName>
    <definedName name="CurrentCIP2">'[48]Link Control'!$G$7</definedName>
    <definedName name="CurrentCIP3">'[48]Link Control'!$D$17</definedName>
    <definedName name="CurrentCIP4">'[48]Link Control'!$G$17</definedName>
    <definedName name="CurrentLiabilities">#REF!</definedName>
    <definedName name="CurrentRatio">#REF!</definedName>
    <definedName name="CurrentYear">[22]Stations!$M$1</definedName>
    <definedName name="CurrentYear1">[22]Summary!$BY$1</definedName>
    <definedName name="CustomChart">[0]!CustomChart</definedName>
    <definedName name="cv">[0]!is1b,[0]!is1c,[0]!STATS2,[0]!STATS3</definedName>
    <definedName name="Cwvu.GREY_ALL." hidden="1">#REF!</definedName>
    <definedName name="cwz">#REF!</definedName>
    <definedName name="cy_0">[20]Inputs!$C$64</definedName>
    <definedName name="cy_1">[20]Inputs!$C$65</definedName>
    <definedName name="cy_2">[20]Inputs!$C$66</definedName>
    <definedName name="cy_l">[20]Inputs!$C$63</definedName>
    <definedName name="cy_l2">[20]Inputs!$C$62</definedName>
    <definedName name="CYEPSGrowth">#REF!</definedName>
    <definedName name="D">#REF!</definedName>
    <definedName name="d_">#REF!</definedName>
    <definedName name="D_1">#REF!</definedName>
    <definedName name="da">[0]!is1b,[0]!is1c,[0]!STATS2,[0]!STATS3</definedName>
    <definedName name="DAdditions">#REF!</definedName>
    <definedName name="DAF_Detail">'[50]Base Revenue'!#REF!</definedName>
    <definedName name="daily_pk_vols">#REF!</definedName>
    <definedName name="dash">#REF!</definedName>
    <definedName name="Data">#REF!</definedName>
    <definedName name="DATA1">'[51]3749110'!$A$5:$A$20</definedName>
    <definedName name="DATA10">'[51]3749110'!$J$5:$J$20</definedName>
    <definedName name="DATA11">'[51]3749110'!$K$5:$K$20</definedName>
    <definedName name="DATA12">'[51]3749110'!$L$5:$L$20</definedName>
    <definedName name="DATA13">'[51]3749110'!$M$5:$M$20</definedName>
    <definedName name="DATA14">'[51]3749110'!$N$5:$N$20</definedName>
    <definedName name="DATA15">'[51]3749110'!$O$5:$O$20</definedName>
    <definedName name="DATA16">'[51]3749110'!$P$5:$P$20</definedName>
    <definedName name="DATA17">'[51]3749110'!$Q$5:$Q$20</definedName>
    <definedName name="DATA18">'[51]3749110'!$R$5:$R$20</definedName>
    <definedName name="DATA19">'[51]3749110'!$U$5:$U$20</definedName>
    <definedName name="DATA2">'[51]3749110'!$B$5:$B$20</definedName>
    <definedName name="DATA20">'[51]3749110'!$V$5:$V$20</definedName>
    <definedName name="DATA21">'[51]3749110'!$W$5:$W$20</definedName>
    <definedName name="DATA22">'[51]3749110'!$X$5:$X$20</definedName>
    <definedName name="DATA23">'[51]3749110'!$Y$5:$Y$20</definedName>
    <definedName name="DATA24">'[51]3749110'!$Z$5:$Z$20</definedName>
    <definedName name="DATA25">'[51]3749110'!$AA$5:$AA$20</definedName>
    <definedName name="DATA26">'[51]3749110'!$AB$5:$AB$20</definedName>
    <definedName name="DATA3">'[51]3749110'!$C$5:$C$20</definedName>
    <definedName name="DATA4">'[51]3749110'!$D$5:$D$20</definedName>
    <definedName name="DATA5">'[51]3749110'!$E$5:$E$20</definedName>
    <definedName name="DATA6">'[51]3749110'!$F$5:$F$20</definedName>
    <definedName name="DATA7">'[51]3749110'!$G$5:$G$20</definedName>
    <definedName name="DATA8">'[51]3749110'!$H$5:$H$20</definedName>
    <definedName name="DATA9">'[51]3749110'!$I$5:$I$20</definedName>
    <definedName name="Database1">#REF!</definedName>
    <definedName name="DataOrigin" hidden="1">'[52]HP Detail'!#REF!</definedName>
    <definedName name="datasort">#REF!</definedName>
    <definedName name="Date">#REF!</definedName>
    <definedName name="Date_Comm_Ops">'[53]Proj Assump'!$K$19</definedName>
    <definedName name="Date_complete">#REF!</definedName>
    <definedName name="Date_dissolved_or_merged">#REF!</definedName>
    <definedName name="Date_Formed_or_Acquired">#REF!</definedName>
    <definedName name="Date_Partial_Yr">'[53]Proj Assump'!$K$14</definedName>
    <definedName name="Date_Proj_Start">'[53]Proj Assump'!$K$16</definedName>
    <definedName name="Date_Term_Loan_Beg">#REF!</definedName>
    <definedName name="Date_Term_Loan_End">#REF!</definedName>
    <definedName name="Date_to_reviewer">#REF!</definedName>
    <definedName name="DateHeader">[54]Controls!$D$17</definedName>
    <definedName name="dateline">[47]Cosum!#REF!</definedName>
    <definedName name="DateSet">#REF!</definedName>
    <definedName name="david">[55]MERGER1!$A$44:$T$91,[55]MERGER1!$AB$124:$BC$190,[55]MERGER1!$AB$200:$BC$262,[55]MERGER1!$AB$63:$BC$121,[55]MERGER1!$BI$1:$BY$57,[55]MERGER1!$CA$1:$CV$44,[55]MERGER1!$CY$1:$DT$44</definedName>
    <definedName name="day_so">#REF!</definedName>
    <definedName name="DAYPROGRAM">#REF!</definedName>
    <definedName name="days">'[56]Trend Analysis-Fwd'!$E$3</definedName>
    <definedName name="DaysInventory">#REF!</definedName>
    <definedName name="DaysPayable">#REF!</definedName>
    <definedName name="DCF">#REF!</definedName>
    <definedName name="DCF_AREA">'[57]Synergy DCF'!$A$38:$N$97</definedName>
    <definedName name="DChurn">#REF!</definedName>
    <definedName name="DChurnRate">#REF!</definedName>
    <definedName name="ddddd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als">#REF!</definedName>
    <definedName name="Deals2">#REF!</definedName>
    <definedName name="DEBT">#REF!</definedName>
    <definedName name="debt_amt">[58]Input!$D$304</definedName>
    <definedName name="debt_ebitda">#REF!</definedName>
    <definedName name="debt_ebitda_30_debt">#REF!</definedName>
    <definedName name="debt_ebitda_all_debt">#REF!</definedName>
    <definedName name="debt_ebitda_all_equity">#REF!</definedName>
    <definedName name="debt97">#REF!</definedName>
    <definedName name="debt98">#REF!</definedName>
    <definedName name="debt99">#REF!</definedName>
    <definedName name="debtall">#REF!</definedName>
    <definedName name="DebtCap">#REF!</definedName>
    <definedName name="debtsenior">#REF!</definedName>
    <definedName name="DeferredTaxes">#REF!</definedName>
    <definedName name="delete" hidden="1">{"summary",#N/A,FALSE,"PCR DIRECTORY"}</definedName>
    <definedName name="DEPARTMENTS">#REF!</definedName>
    <definedName name="DEPRECAMORT">#REF!</definedName>
    <definedName name="Depreciation">#REF!</definedName>
    <definedName name="Depreciation_Schedule">[40]DETAIL!#REF!</definedName>
    <definedName name="depreciation97">#REF!</definedName>
    <definedName name="depreciation98">#REF!</definedName>
    <definedName name="depreciation99">#REF!</definedName>
    <definedName name="Desc">#REF!</definedName>
    <definedName name="Desired1">'[48]Link Control'!$D$12</definedName>
    <definedName name="Desired2">'[48]Link Control'!$G$12</definedName>
    <definedName name="Desired3">'[48]Link Control'!$D$22</definedName>
    <definedName name="Desired4">'[48]Link Control'!$G$22</definedName>
    <definedName name="DesiredCIP1">'[48]Link Control'!$D$11</definedName>
    <definedName name="DesiredCIP2">'[48]Link Control'!$G$11</definedName>
    <definedName name="DesiredCIP3">'[48]Link Control'!$D$21</definedName>
    <definedName name="DesiredCIP4">'[48]Link Control'!$G$21</definedName>
    <definedName name="Dette_financière_nette">[18]Valorisation!$B$156:$K$156</definedName>
    <definedName name="deyut">[0]!deyut</definedName>
    <definedName name="dfas">[0]!dfas</definedName>
    <definedName name="dfd">[0]!is1b,[0]!is1c,[0]!STATS2,[0]!STATS3</definedName>
    <definedName name="dfgdaa">#REF!</definedName>
    <definedName name="dghjhb">[0]!dghjhb</definedName>
    <definedName name="Dial_Up_Port_Analysis">#REF!</definedName>
    <definedName name="Diff">#REF!</definedName>
    <definedName name="diffexpl">#REF!</definedName>
    <definedName name="digital">'[25]DigitalTV#46'!$A$1:$K$40</definedName>
    <definedName name="diluted_sh">[59]Inputs!$F$41</definedName>
    <definedName name="dis_EPS">#REF!</definedName>
    <definedName name="DISCOUNTED_CASH_FLOW_ANALYSIS">'[7]Accretion Analysis'!#REF!</definedName>
    <definedName name="DiscountRates_Cur">'[56]Discount Rates'!$E$8:$E$37</definedName>
    <definedName name="DiscStart">'[56]Discount Rates'!$G$8</definedName>
    <definedName name="DismissItemDlog">[0]!DismissItemDlog</definedName>
    <definedName name="DISTR">#REF!</definedName>
    <definedName name="DIT_Rollforward">[60]Rollforward!#REF!</definedName>
    <definedName name="djdhgv">[0]!djdhgv</definedName>
    <definedName name="djgjhfk">[0]!djgjhfk</definedName>
    <definedName name="djyty">[0]!djyty</definedName>
    <definedName name="dkdii.showgraph">[0]!dkdii.showgraph</definedName>
    <definedName name="dkhhf">[0]!dkhhf</definedName>
    <definedName name="DNew">#REF!</definedName>
    <definedName name="Doc_AR">[60]Rollforward!#REF!</definedName>
    <definedName name="doge">[0]!is1b,[0]!is1c,[0]!STATS2,[0]!STATS3</definedName>
    <definedName name="DollarHeader">[54]Controls!$D$12</definedName>
    <definedName name="DONE">#REF!</definedName>
    <definedName name="DOpening">#REF!</definedName>
    <definedName name="dosc">#REF!</definedName>
    <definedName name="doscds">#REF!</definedName>
    <definedName name="doswtxinc">#REF!</definedName>
    <definedName name="doubtxinc">#REF!</definedName>
    <definedName name="dove">#REF!</definedName>
    <definedName name="DR">#REF!</definedName>
    <definedName name="DR_OL">#REF!</definedName>
    <definedName name="DR_SV">#REF!</definedName>
    <definedName name="dryws4">[0]!dryws4</definedName>
    <definedName name="ds">[0]!is1b,[0]!is1c,[0]!STATS2,[0]!STATS3</definedName>
    <definedName name="dsfhgrte">[0]!dsfhgrte</definedName>
    <definedName name="DSL_detail">'[50]Base Revenue'!#REF!</definedName>
    <definedName name="DSO">#REF!</definedName>
    <definedName name="DTABLE">#REF!</definedName>
    <definedName name="dtdg">[0]!dtdg</definedName>
    <definedName name="DTransfers">#REF!</definedName>
    <definedName name="dtyea">[0]!dtyea</definedName>
    <definedName name="dukfg">[0]!is1b,[0]!is1c,[0]!STATS2,[0]!STATS3</definedName>
    <definedName name="dvgsfdvfds">[0]!dvgsfdvfds</definedName>
    <definedName name="dyjtyj">[0]!dyjtyj</definedName>
    <definedName name="dyjytdiyu">[0]!dyjytdiyu</definedName>
    <definedName name="dytdjd">[0]!dytdjd</definedName>
    <definedName name="dytjtdyj">#REF!</definedName>
    <definedName name="dyujytj">#REF!</definedName>
    <definedName name="e">#REF!</definedName>
    <definedName name="E_1">#REF!</definedName>
    <definedName name="e6u">'[26]VALUE DCF'!#REF!</definedName>
    <definedName name="EBDIAT">#REF!</definedName>
    <definedName name="ebentxinc">#REF!</definedName>
    <definedName name="EBIT">#REF!</definedName>
    <definedName name="EBITDA">#REF!</definedName>
    <definedName name="Ebitda_MA">#REF!</definedName>
    <definedName name="ebitda_share">#REF!</definedName>
    <definedName name="EBITDA_Share_1999">#REF!</definedName>
    <definedName name="EBITDA_Share_2000">#REF!</definedName>
    <definedName name="ebitda_share_30_debt">#REF!</definedName>
    <definedName name="ebitda_share_all_debt">#REF!</definedName>
    <definedName name="ebitda_share_all_equity">#REF!</definedName>
    <definedName name="EBITDA00">#REF!</definedName>
    <definedName name="ebitda01">#REF!</definedName>
    <definedName name="EBITDA97">#REF!</definedName>
    <definedName name="EBITDA98">#REF!</definedName>
    <definedName name="EBITDA99">#REF!</definedName>
    <definedName name="EBITDAMargin">#REF!</definedName>
    <definedName name="EBITDASUM">#REF!</definedName>
    <definedName name="EBITMargin">#REF!</definedName>
    <definedName name="editgraph">[0]!editgraph</definedName>
    <definedName name="efr">[0]!is1b,[0]!is1c,[0]!STATS2,[0]!STATS3</definedName>
    <definedName name="eight">'[61]Viacom ATCF'!#REF!</definedName>
    <definedName name="eighteen">'[61]Viacom ATCF'!#REF!</definedName>
    <definedName name="EIN">#REF!</definedName>
    <definedName name="eleven">'[61]Viacom ATCF'!#REF!</definedName>
    <definedName name="eleven1">#REF!</definedName>
    <definedName name="ELLIS">#REF!</definedName>
    <definedName name="ELM0">#REF!</definedName>
    <definedName name="Employees">#REF!</definedName>
    <definedName name="enable">[0]!enable</definedName>
    <definedName name="EndDateSet">#REF!</definedName>
    <definedName name="Energy">HLOOKUP(ProjectYear,tblEnergyRate,swEnergytbl+1)</definedName>
    <definedName name="EnergyRate">HLOOKUP(ProjectYear,tblEnergyRate,swEnergytbl+1)</definedName>
    <definedName name="ENT_Films">'[31]ENT-Film'!$A$42:$H$120</definedName>
    <definedName name="ENT_Parks">'[31]ENT-Film'!$A$164:$H$177</definedName>
    <definedName name="ENT_Sum">'[31]ENT-Film'!$A$4:$H$34</definedName>
    <definedName name="Ent_TrendFwd">'[62]Trend Analysis-Fwd'!$G$9</definedName>
    <definedName name="Ent_TrendFwd_Multiples">'[62]Trend Analysis-Fwd'!$E$9:$E$16</definedName>
    <definedName name="enterprise">#REF!</definedName>
    <definedName name="EnterpriseValue">#REF!</definedName>
    <definedName name="EnterpriseValueBook">#REF!</definedName>
    <definedName name="EnterpriseValueMarket">[63]ZEN!$B$132</definedName>
    <definedName name="EntityName">[64]Input!$C$6</definedName>
    <definedName name="environ4">'[25]environment#4'!$A$1:$H$30</definedName>
    <definedName name="environment">'[9]environment#1'!$A$1:$H$30</definedName>
    <definedName name="environment4">'[25]environment#4'!$A$1:$H$30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Print">[65]Consolidated!#REF!</definedName>
    <definedName name="EPS">#REF!</definedName>
    <definedName name="EPS_1999">#REF!</definedName>
    <definedName name="EPS_2000">#REF!</definedName>
    <definedName name="eps_30_debt">#REF!</definedName>
    <definedName name="eps_all_debt">#REF!</definedName>
    <definedName name="eps_all_equity">#REF!</definedName>
    <definedName name="eps_MA">#REF!</definedName>
    <definedName name="eps_NA">#REF!</definedName>
    <definedName name="eps_OA">#REF!</definedName>
    <definedName name="eps00">#REF!</definedName>
    <definedName name="EQEARN">#REF!</definedName>
    <definedName name="Equip_Rollforward">[60]Rollforward!#REF!</definedName>
    <definedName name="Equity">#REF!</definedName>
    <definedName name="Equity_1">[58]Detail!$B$28</definedName>
    <definedName name="Equity_2">[58]Detail!$B$29</definedName>
    <definedName name="erase" hidden="1">{#N/A,#N/A,TRUE,"TOTAL DISTRIBUTION";#N/A,#N/A,TRUE,"SOUTH";#N/A,#N/A,TRUE,"NORTHEAST";#N/A,#N/A,TRUE,"WEST"}</definedName>
    <definedName name="eric1">#REF!</definedName>
    <definedName name="ERROR_MARGIN">[66]Assumptions!$F$18</definedName>
    <definedName name="ert">[0]!is1b,[0]!is1c,[0]!STATS2,[0]!STATS3</definedName>
    <definedName name="ert4e" hidden="1">{#N/A,#N/A,TRUE,"TOTAL DISTRIBUTION";#N/A,#N/A,TRUE,"SOUTH";#N/A,#N/A,TRUE,"NORTHEAST";#N/A,#N/A,TRUE,"WEST"}</definedName>
    <definedName name="erthgh">[0]!erthgh</definedName>
    <definedName name="erts">#REF!</definedName>
    <definedName name="erts1">#REF!</definedName>
    <definedName name="ESI">'[2]SUMMARY-OLD'!#REF!</definedName>
    <definedName name="esireport">#REF!,#REF!,#REF!,#REF!,#REF!,#REF!,#REF!,#REF!</definedName>
    <definedName name="Est_Avoided_Cost">#REF!</definedName>
    <definedName name="Estimated_CY_Hours">#REF!</definedName>
    <definedName name="et76u">'[67]Value Multiple'!#REF!</definedName>
    <definedName name="ethy">[0]!ethy</definedName>
    <definedName name="eu3q">[0]!is1b,[0]!is1c,[0]!STATS2,[0]!STATS3</definedName>
    <definedName name="EV_EBIT">#REF!</definedName>
    <definedName name="EV_EBITDA">#REF!</definedName>
    <definedName name="EV_Revenue">#REF!</definedName>
    <definedName name="ewhg">#REF!</definedName>
    <definedName name="EX">#REF!</definedName>
    <definedName name="EXAMP">#REF!</definedName>
    <definedName name="Exchange">#REF!</definedName>
    <definedName name="Exchange_ratio">[68]Pooling!#REF!</definedName>
    <definedName name="ExchRatio">#REF!</definedName>
    <definedName name="excite">#REF!</definedName>
    <definedName name="EXEC">#REF!</definedName>
    <definedName name="EXEC1">#REF!</definedName>
    <definedName name="EXEC1B">#REF!</definedName>
    <definedName name="EXEC2">#REF!</definedName>
    <definedName name="EXEC3">#REF!</definedName>
    <definedName name="EXEC3B">#REF!</definedName>
    <definedName name="exhange">[27]financials!#REF!</definedName>
    <definedName name="EXHIBIT_1">'[69]Cable Opns'!#REF!</definedName>
    <definedName name="EXHIBIT_10">'[69]Cable Opns'!#REF!</definedName>
    <definedName name="EXHIBIT_12">'[69]Cable Opns'!#REF!</definedName>
    <definedName name="EXHIBIT_12A">'[69]Cable Opns'!#REF!</definedName>
    <definedName name="EXHIBIT_14">'[69]Cable Opns'!#REF!</definedName>
    <definedName name="EXHIBIT_15">'[69]Cable Opns'!#REF!</definedName>
    <definedName name="EXHIBIT_17">'[69]Cable Opns'!#REF!</definedName>
    <definedName name="EXHIBIT_2">'[69]Cable Opns'!#REF!</definedName>
    <definedName name="EXHIBIT_23">'[69]Cable Opns'!#REF!</definedName>
    <definedName name="EXHIBIT_25">'[69]Cable Opns'!#REF!</definedName>
    <definedName name="EXHIBIT_3">'[69]Cable Opns'!#REF!</definedName>
    <definedName name="EXHIBIT_4">'[69]Cable Opns'!#REF!</definedName>
    <definedName name="EXHIBIT_5">'[69]Cable Opns'!#REF!</definedName>
    <definedName name="EXHIBIT_6">'[69]Cable Opns'!#REF!</definedName>
    <definedName name="EXHIBIT_7">'[69]Cable Opns'!#REF!</definedName>
    <definedName name="EXHIBIT_8">'[69]Cable Opns'!#REF!</definedName>
    <definedName name="EXHIBIT_9">'[69]Cable Opns'!#REF!</definedName>
    <definedName name="Exhibit11FullyDiluted">#REF!</definedName>
    <definedName name="Exhibit11Primary">#REF!</definedName>
    <definedName name="exhibits">#REF!</definedName>
    <definedName name="ExitCompanySelector">[0]!ExitCompanySelector</definedName>
    <definedName name="ExitFormat">[0]!ExitFormat</definedName>
    <definedName name="ExitItemBuilder">[0]!ExitItemBuilder</definedName>
    <definedName name="exitMainMenu">[0]!exitMainMenu</definedName>
    <definedName name="exitmsg">[0]!exitmsg</definedName>
    <definedName name="ExitYear">#REF!</definedName>
    <definedName name="expplanytd">[70]SumPlan!#REF!</definedName>
    <definedName name="exps">#REF!</definedName>
    <definedName name="exrate">'[71]Acqu Calc'!$O$14</definedName>
    <definedName name="extrapolated_pk_vols">#REF!</definedName>
    <definedName name="eyar">[0]!eyar</definedName>
    <definedName name="eyt5ewtr">'[72]Capital Struct'!#REF!</definedName>
    <definedName name="F">#REF!</definedName>
    <definedName name="F_1" localSheetId="0">'G3-1'!$A$7808:$AA$7867</definedName>
    <definedName name="F_2" localSheetId="0">'G3-1'!$A$7868:$AA$7927</definedName>
    <definedName name="F_2_2" localSheetId="0">'G3-1'!$A$7928:$AA$7987</definedName>
    <definedName name="F_4" localSheetId="0">'G3-1'!$A$7988:$AA$8047</definedName>
    <definedName name="F_6" localSheetId="0">'G3-1'!$A$8048:$AA$8107</definedName>
    <definedName name="F_7" localSheetId="0">'G3-1'!$AA$8108:$IV$8169</definedName>
    <definedName name="F_8" localSheetId="0">'G3-1'!$A$3:$AA$35</definedName>
    <definedName name="fa">'[72]Capital Struct'!#REF!</definedName>
    <definedName name="fadsljf">[0]!fadsljf</definedName>
    <definedName name="falewj">[0]!falewj</definedName>
    <definedName name="FCCclear">#REF!</definedName>
    <definedName name="FCCClearChrt">'[9]FCCClearChrt#20'!$A$1:$F$36</definedName>
    <definedName name="fccsynrat24">'[25]FCCSYNratio#24'!$A$1:$G$31</definedName>
    <definedName name="FCCSYNratio">'[9]FCCSYNratio#21'!$A$1:$G$31</definedName>
    <definedName name="FCF">[31]FCF!$A$3:$H$22</definedName>
    <definedName name="FCFPS00">#REF!</definedName>
    <definedName name="fcfps01">#REF!</definedName>
    <definedName name="FCFPS94">[37]TSIX!$C$158</definedName>
    <definedName name="FCFPS95">#REF!</definedName>
    <definedName name="FCFPS96">#REF!</definedName>
    <definedName name="FCFPS97">#REF!</definedName>
    <definedName name="FCFPS98">#REF!</definedName>
    <definedName name="FCFPS99">#REF!</definedName>
    <definedName name="FCVS">[73]TVHouseholdsbyMarket:Christian!$A$14:$U$1586</definedName>
    <definedName name="fd">#REF!</definedName>
    <definedName name="FDC">'[74]VZ FDC PPM'!$H$1</definedName>
    <definedName name="fdlwje">[0]!fdlwje</definedName>
    <definedName name="FED">[23]FedJur!$B$1:$B$4</definedName>
    <definedName name="fed_other">[75]BalancesNew!#REF!</definedName>
    <definedName name="FEE">#REF!</definedName>
    <definedName name="ferf">[0]!is1b,[0]!is1c,[0]!STATS2,[0]!STATS3</definedName>
    <definedName name="fff">#REF!</definedName>
    <definedName name="fg" hidden="1">{#N/A,#N/A,FALSE,"T COST";#N/A,#N/A,FALSE,"COST_FH"}</definedName>
    <definedName name="fifteen">'[61]Viacom ATCF'!#REF!</definedName>
    <definedName name="fifteen1">#REF!</definedName>
    <definedName name="FIFTY">#REF!</definedName>
    <definedName name="file">#REF!</definedName>
    <definedName name="FILING_CATEGORY">#REF!</definedName>
    <definedName name="FILMAMOR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debt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1B">#REF!</definedName>
    <definedName name="FIN3B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Activities">[40]DETAIL!#REF!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ExtractRange">[46]main!$AH$14:$AH$23,[46]main!$AJ$14:$AP$23</definedName>
    <definedName name="FINISH" hidden="1">{#N/A,#N/A,TRUE,"TOTAL DISTRIBUTION";#N/A,#N/A,TRUE,"SOUTH";#N/A,#N/A,TRUE,"NORTHEAST";#N/A,#N/A,TRUE,"WEST"}</definedName>
    <definedName name="FINOptions">"0,0,1,1,1,0,0,-1,0,0,2,0,"</definedName>
    <definedName name="Firm04">#REF!</definedName>
    <definedName name="FirmValue">#REF!</definedName>
    <definedName name="FIRSTRUN">#REF!</definedName>
    <definedName name="Fiscal">#REF!</definedName>
    <definedName name="fiscal2">'[76]CBM-proj'!$I$6</definedName>
    <definedName name="FiscalPE">#REF!</definedName>
    <definedName name="FIVE">#REF!</definedName>
    <definedName name="five1">#REF!</definedName>
    <definedName name="Fixed_Cost">#REF!</definedName>
    <definedName name="FJ">[77]FedJur!$A$1:$A$65536</definedName>
    <definedName name="flkjew">[0]!flkjew</definedName>
    <definedName name="float">#REF!</definedName>
    <definedName name="FOOT">#N/A</definedName>
    <definedName name="Footnote">#REF!</definedName>
    <definedName name="Footnote__f">#REF!</definedName>
    <definedName name="Footnote_a">#REF!</definedName>
    <definedName name="Footnote1">#REF!</definedName>
    <definedName name="Footnote10">#REF!</definedName>
    <definedName name="footnote11">#REF!</definedName>
    <definedName name="footnote12">#REF!</definedName>
    <definedName name="footnote13">#REF!</definedName>
    <definedName name="Footnote14">#REF!</definedName>
    <definedName name="Footnote15">#REF!</definedName>
    <definedName name="Footnote2">#REF!</definedName>
    <definedName name="Footnote3">#REF!</definedName>
    <definedName name="Footnote4">#REF!</definedName>
    <definedName name="Footnote5">#REF!</definedName>
    <definedName name="Footnote6">#REF!</definedName>
    <definedName name="Footnote7">#REF!</definedName>
    <definedName name="Footnote8">#REF!</definedName>
    <definedName name="Footnote9">#REF!</definedName>
    <definedName name="Footnotes">#REF!</definedName>
    <definedName name="forecast_print_range">'[78]pg 2    1997 Mthly Forecast'!$A$12:$L$122</definedName>
    <definedName name="forecast_print_title">'[78]pg 2    1997 Mthly Forecast'!$A$1:$L$11</definedName>
    <definedName name="foreytd">[70]RevFore!#REF!</definedName>
    <definedName name="foreytd2">[70]RevFore!#REF!</definedName>
    <definedName name="forfeiture">#REF!</definedName>
    <definedName name="FormatColumn">#REF!</definedName>
    <definedName name="FormatMaster">[0]!FormatMaster</definedName>
    <definedName name="FormatMod.FormatMaster">[0]!FormatMod.FormatMaster</definedName>
    <definedName name="forward">(1.1^0.25)</definedName>
    <definedName name="four">'[61]Viacom ATCF'!#REF!</definedName>
    <definedName name="fourteen">'[61]Viacom ATCF'!#REF!</definedName>
    <definedName name="fourteen1">#REF!</definedName>
    <definedName name="FOX">#REF!</definedName>
    <definedName name="fpl">#REF!</definedName>
    <definedName name="fpldebt">#REF!</definedName>
    <definedName name="fplds">#REF!</definedName>
    <definedName name="fplequity">#REF!</definedName>
    <definedName name="fplitxinc">#REF!</definedName>
    <definedName name="FPLPAIDS">#REF!</definedName>
    <definedName name="fplreport">#REF!,#REF!,#REF!,#REF!,#REF!,#REF!,#REF!,#REF!</definedName>
    <definedName name="fpltaxrate">#REF!</definedName>
    <definedName name="FreeCashFlow">#REF!</definedName>
    <definedName name="FREEDOM">#REF!</definedName>
    <definedName name="FreeSpeech_00">#REF!</definedName>
    <definedName name="FreeSpeech_01">#REF!</definedName>
    <definedName name="FreeSpeech_99">#REF!</definedName>
    <definedName name="FreqSet">#REF!</definedName>
    <definedName name="FRINGE">#REF!</definedName>
    <definedName name="fs">#REF!</definedName>
    <definedName name="FSALLOC">#REF!</definedName>
    <definedName name="FUND">#REF!</definedName>
    <definedName name="FundsFromOperations">#REF!</definedName>
    <definedName name="fvdsvdsfv">[0]!fvdsvdsfv</definedName>
    <definedName name="G">#REF!</definedName>
    <definedName name="GAAP_Other">[75]BalancesNew!#REF!</definedName>
    <definedName name="garad">[0]!garad</definedName>
    <definedName name="gas_curve_for_extrapolation">#REF!</definedName>
    <definedName name="GasNumberPrint">#REF!</definedName>
    <definedName name="GDP">#REF!</definedName>
    <definedName name="GDPVSMEDIA">#REF!</definedName>
    <definedName name="GEN1B">#REF!</definedName>
    <definedName name="GEN3B">#REF!</definedName>
    <definedName name="geobalance">'[9]geobalance#33'!$A$1:$I$81</definedName>
    <definedName name="gh" hidden="1">{"view1",#N/A,FALSE,"ON AIR"}</definedName>
    <definedName name="gh_1" hidden="1">{"view1",#N/A,FALSE,"ON AIR"}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COM">#REF!</definedName>
    <definedName name="GoData">[0]!GoData</definedName>
    <definedName name="GoIncomeChart">[0]!GoIncomeChart</definedName>
    <definedName name="Goodwill">#REF!</definedName>
    <definedName name="GoToEnd">[0]!GoToEnd</definedName>
    <definedName name="GOverride">#REF!</definedName>
    <definedName name="Graph">[0]!is1b,[0]!is1c,[0]!STATS2,[0]!STATS3</definedName>
    <definedName name="GraphbuildingMod.ChangeTicker">[0]!GraphbuildingMod.ChangeTicker</definedName>
    <definedName name="GraphbuildingMod.editgraph">[0]!GraphbuildingMod.editgraph</definedName>
    <definedName name="GraphbuildingMod.ExportData">[0]!GraphbuildingMod.ExportData</definedName>
    <definedName name="GraphbuildingMod.LayoutSet">[0]!GraphbuildingMod.LayoutSet</definedName>
    <definedName name="GraphbuildingMod.PasteGraph">[0]!GraphbuildingMod.PasteGraph</definedName>
    <definedName name="GraphbuildingMod.PrintPreview">[0]!GraphbuildingMod.PrintPreview</definedName>
    <definedName name="GraphbuildingMod.ShowData">[0]!GraphbuildingMod.ShowData</definedName>
    <definedName name="GraphbuildingMod.ShowGraph">[0]!GraphbuildingMod.ShowGraph</definedName>
    <definedName name="GraphCompBuild">[0]!GraphCompBuild</definedName>
    <definedName name="Graphexitmsg">[0]!Graphexitmsg</definedName>
    <definedName name="GraphIntroMod.exitmsg">[0]!GraphIntroMod.exitmsg</definedName>
    <definedName name="GraphIntroMod.Graphexitmsg">[0]!GraphIntroMod.Graphexitmsg</definedName>
    <definedName name="GRAPHS">[37]TSIX!$AF$44:$AN$88</definedName>
    <definedName name="GRAY">#REF!</definedName>
    <definedName name="greq">#REF!</definedName>
    <definedName name="gross_debt">#REF!</definedName>
    <definedName name="GrossMargin">#REF!</definedName>
    <definedName name="GrossProfit">#REF!</definedName>
    <definedName name="group">#REF!</definedName>
    <definedName name="GROW">#REF!</definedName>
    <definedName name="Growth">[79]Subscribers!#REF!</definedName>
    <definedName name="GRP">#REF!</definedName>
    <definedName name="GRPCALC">#REF!</definedName>
    <definedName name="GRPTI">#REF!</definedName>
    <definedName name="Grwthcbl18">'[25]GrwthofCableAdvertising#18'!$B$3:$G$19</definedName>
    <definedName name="GrwthofCableAdvertisin">'[9]GrwthofCableAdvertising#15'!$B$3:$G$18</definedName>
    <definedName name="GrwthofCableAdvertising">'[9]GrwthofCableAdvertising#15'!$B$3:$G$19</definedName>
    <definedName name="GUPTC">'[58]Stochastic Input'!$B$23</definedName>
    <definedName name="H">#REF!</definedName>
    <definedName name="hans1">#REF!</definedName>
    <definedName name="hans2">#REF!</definedName>
    <definedName name="hans3">#REF!</definedName>
    <definedName name="hans4">#REF!</definedName>
    <definedName name="hans5">#REF!</definedName>
    <definedName name="HBOPenBase">'[18]Assumptions Synthèse'!#REF!</definedName>
    <definedName name="HBOPenWorst">'[18]Assumptions Synthèse'!#REF!</definedName>
    <definedName name="HCALLOC">#REF!</definedName>
    <definedName name="HCP">'[58]Stochastic Input'!$B$26</definedName>
    <definedName name="HDLGSTI">#REF!</definedName>
    <definedName name="head2">[49]sum!$B$3</definedName>
    <definedName name="HEADCOUNT">#REF!</definedName>
    <definedName name="Header">#REF!</definedName>
    <definedName name="HeaderFormat">[0]!HeaderFormat</definedName>
    <definedName name="Hello">[12]MERGER!#REF!</definedName>
    <definedName name="HelpTest">[0]!HelpTest</definedName>
    <definedName name="henryhub">'[80]Fuels and EA Prices Work'!#REF!</definedName>
    <definedName name="Herc_00">#REF!</definedName>
    <definedName name="Herc_01">#REF!</definedName>
    <definedName name="Herc_98">#REF!</definedName>
    <definedName name="Herc_99">#REF!</definedName>
    <definedName name="hg" hidden="1">{#N/A,#N/A,FALSE,"MARKET"}</definedName>
    <definedName name="hg_1" hidden="1">{#N/A,#N/A,FALSE,"MARKET"}</definedName>
    <definedName name="High">#REF!</definedName>
    <definedName name="HighSum" hidden="1">{#N/A,#N/A,TRUE,"TOTAL DISTRIBUTION";#N/A,#N/A,TRUE,"SOUTH";#N/A,#N/A,TRUE,"NORTHEAST";#N/A,#N/A,TRUE,"WEST"}</definedName>
    <definedName name="HistoDecimalSet">#REF!</definedName>
    <definedName name="HLDGSCALC">#REF!</definedName>
    <definedName name="Hlf1973_98">#REF!</definedName>
    <definedName name="HlfHrCablePilots_2001">#REF!</definedName>
    <definedName name="HlfHrCablePiltos_2000">#REF!</definedName>
    <definedName name="HlfHrCablePiltos_99">#REF!</definedName>
    <definedName name="HlfHrPilots_1999">#REF!</definedName>
    <definedName name="HlfHrPilots_2000">#REF!</definedName>
    <definedName name="HlfHrPiltos_2001">#REF!</definedName>
    <definedName name="HlfPilots_98">#REF!</definedName>
    <definedName name="hongkong">#REF!</definedName>
    <definedName name="Hourly_Rate">#REF!</definedName>
    <definedName name="Hours_Prep">#REF!</definedName>
    <definedName name="Hours_Review">#REF!</definedName>
    <definedName name="householdsdelivered">#REF!</definedName>
    <definedName name="HOUSERATEREV">#REF!</definedName>
    <definedName name="HOUSERATINGS">#REF!</definedName>
    <definedName name="hsn">#REF!</definedName>
    <definedName name="htrsth">[0]!htrsth</definedName>
    <definedName name="htyuj">[0]!htyuj</definedName>
    <definedName name="HUNDRED">#REF!</definedName>
    <definedName name="HUT">#REF!</definedName>
    <definedName name="hyp8txinc">#REF!</definedName>
    <definedName name="hyp9txinc">#REF!</definedName>
    <definedName name="i">#REF!</definedName>
    <definedName name="IBESDate">#REF!</definedName>
    <definedName name="icap">#REF!</definedName>
    <definedName name="iclr2">[0]!iclr2</definedName>
    <definedName name="impetxinc">#REF!</definedName>
    <definedName name="Implied">#REF!</definedName>
    <definedName name="Inactive?">#REF!</definedName>
    <definedName name="InAncChg">#REF!</definedName>
    <definedName name="InBENA">#REF!</definedName>
    <definedName name="inc">[0]!is1b,[0]!is1c,[0]!STATS2,[0]!STATS3</definedName>
    <definedName name="INCANNUAL">#REF!</definedName>
    <definedName name="incc">#REF!</definedName>
    <definedName name="INCOME">#REF!</definedName>
    <definedName name="incomepf">#REF!</definedName>
    <definedName name="incomestatement">#REF!</definedName>
    <definedName name="incr">[75]MMaint!A2=0</definedName>
    <definedName name="IncrementCustomSet">#REF!</definedName>
    <definedName name="IncrementSet">#REF!</definedName>
    <definedName name="INCSTMT">#REF!</definedName>
    <definedName name="INCSUMMARY">#REF!</definedName>
    <definedName name="incyear">#REF!</definedName>
    <definedName name="INDEX" localSheetId="4">[81]STATSUM!$AK$6:$AY$54</definedName>
    <definedName name="INDEX">#REF!</definedName>
    <definedName name="index_fund">#REF!</definedName>
    <definedName name="IndicatedDividend">#REF!</definedName>
    <definedName name="Industry">#REF!</definedName>
    <definedName name="INF">[31]INF!$A$4:$G$38</definedName>
    <definedName name="infra1">'[25]infrastructure#1'!$A$1:$H$51</definedName>
    <definedName name="Initial">#REF!</definedName>
    <definedName name="InitializeCommand">"$d$1"</definedName>
    <definedName name="ink">[0]!is1b,[0]!is1c,[0]!STATS2,[0]!STATS3</definedName>
    <definedName name="InMwhDel">#REF!</definedName>
    <definedName name="InputComp1">#REF!</definedName>
    <definedName name="InputComp2">#REF!</definedName>
    <definedName name="InputComp3">#REF!</definedName>
    <definedName name="InputComp4">#REF!</definedName>
    <definedName name="InputComp5">#REF!</definedName>
    <definedName name="InputComp6">#REF!</definedName>
    <definedName name="InputComp7">#REF!</definedName>
    <definedName name="InputComp8">#REF!</definedName>
    <definedName name="InputData">#REF!</definedName>
    <definedName name="InputSheets">#REF!</definedName>
    <definedName name="InsertNewComp">#REF!</definedName>
    <definedName name="InsertPoint">#REF!</definedName>
    <definedName name="Intangible_Rollforward">#REF!</definedName>
    <definedName name="Intangibles">#REF!</definedName>
    <definedName name="INTERACTIVE">#REF!</definedName>
    <definedName name="InterestExpense">#REF!</definedName>
    <definedName name="InterestIncome">#REF!</definedName>
    <definedName name="INTERIM">#REF!</definedName>
    <definedName name="Internet">[39]Spread!#REF!</definedName>
    <definedName name="INTFEE">#REF!</definedName>
    <definedName name="InTTLCost">#REF!</definedName>
    <definedName name="Inventory">#REF!</definedName>
    <definedName name="InventoryTurns">#REF!</definedName>
    <definedName name="IPGEBITDA2001">#REF!</definedName>
    <definedName name="IPGEBITDA2002">#REF!</definedName>
    <definedName name="IPGEPS1999">#REF!</definedName>
    <definedName name="IPGEPS2000">#REF!</definedName>
    <definedName name="IPGEPS2001">#REF!</definedName>
    <definedName name="IPGEPS2002">#REF!</definedName>
    <definedName name="IPGREVS2001">#REF!</definedName>
    <definedName name="IPGREVS2002">#REF!</definedName>
    <definedName name="iu">#REF!</definedName>
    <definedName name="JAB_SB_USE_ONLY">'[82]Subs List'!#REF!</definedName>
    <definedName name="Jan_01">#REF!</definedName>
    <definedName name="je">'[10]Journal Entry'!#REF!</definedName>
    <definedName name="JE_S">#REF!</definedName>
    <definedName name="jean">[0]!is1b,[0]!is1c,[0]!STATS2,[0]!STATS3</definedName>
    <definedName name="jentry">'[10]Journal Entry'!#REF!</definedName>
    <definedName name="JEs">[83]JEs!$H$4,[83]JEs!$H$55,[83]JEs!$H$107,[83]JEs!$H$156,[83]JEs!$H$205,[83]JEs!$H$254,[83]JEs!$H$304,[83]JEs!$H$351,[83]JEs!$H$399,[83]JEs!$H$448,[83]JEs!$H$495,[83]JEs!$H$541,[83]JEs!$H$587,[83]JEs!$H$636,[83]JEs!$H$685,[83]JEs!$H$729,[83]JEs!$H$772,[83]JEs!$H$817,[83]JEs!$H$862,[83]JEs!$H$907</definedName>
    <definedName name="jjjjjjjjjjjjj">[0]!jjjjjjjjjjjjj</definedName>
    <definedName name="jkfruy">[0]!jkfruy</definedName>
    <definedName name="jkhfkh">'[84]Valuation DCF'!#REF!</definedName>
    <definedName name="jkjk">#REF!</definedName>
    <definedName name="jonetxinc">#REF!</definedName>
    <definedName name="Jun2K4K7200">#REF!</definedName>
    <definedName name="JUNE30DEBT">'[85]Capital Struct'!#REF!</definedName>
    <definedName name="JUNK2">#REF!</definedName>
    <definedName name="JUNK3">#REF!</definedName>
    <definedName name="juoiuy">[0]!juoiuy</definedName>
    <definedName name="JV1_38_90">#REF!</definedName>
    <definedName name="k">#REF!</definedName>
    <definedName name="kerntxinc">#REF!</definedName>
    <definedName name="Key_1">#REF!</definedName>
    <definedName name="Key_10">#REF!</definedName>
    <definedName name="Key_11">'[86]Ranking Tables'!#REF!</definedName>
    <definedName name="Key_2">'[86]Ranking Tables'!#REF!</definedName>
    <definedName name="Key_3">'[86]Ranking Tables'!#REF!</definedName>
    <definedName name="Key_4">#REF!</definedName>
    <definedName name="Key_5">#REF!</definedName>
    <definedName name="Key_6">#REF!</definedName>
    <definedName name="Key_7">'[86]Ranking Tables'!#REF!</definedName>
    <definedName name="Key_8">'[86]Ranking Tables'!#REF!</definedName>
    <definedName name="Key_9">#REF!</definedName>
    <definedName name="keyfinancialratios">[33]Main!#REF!</definedName>
    <definedName name="kfgj">#REF!</definedName>
    <definedName name="kkk">[0]!is1b,[0]!is1c,[0]!STATS2,[0]!STATS3</definedName>
    <definedName name="KL" hidden="1">{"summary",#N/A,FALSE,"PCR DIRECTORY"}</definedName>
    <definedName name="kohls">[17]Model!#REF!</definedName>
    <definedName name="kuitly">[0]!kuitly</definedName>
    <definedName name="kyu">#REF!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mf">[0]!lakmf</definedName>
    <definedName name="LargestBcts">#REF!</definedName>
    <definedName name="largestradio">'[9]CIRCLISTENVIEW#7'!$W$4:$Z$60</definedName>
    <definedName name="Last">#REF!</definedName>
    <definedName name="LastComp">#REF!</definedName>
    <definedName name="lastupdate">'[56]Trend Analysis-Fwd'!$E$2</definedName>
    <definedName name="LatestFYE">#REF!</definedName>
    <definedName name="LatestQuarterDate">#REF!</definedName>
    <definedName name="LatestShares">#REF!</definedName>
    <definedName name="LaunchFormulaLookup">[0]!LaunchFormulaLookup</definedName>
    <definedName name="lbohead1">'[76]lbo-sum'!#REF!</definedName>
    <definedName name="lbohead2">'[76]lbo-sum'!#REF!</definedName>
    <definedName name="LBOIPOExit1">#REF!</definedName>
    <definedName name="LBOIPOExit2">#REF!</definedName>
    <definedName name="lbomcb">'[76]lbo-sum'!$Y$12</definedName>
    <definedName name="lborefin">LEFT('[76]lbo-sum'!$Y$13)="Y"</definedName>
    <definedName name="LBOSaleExit1">#REF!</definedName>
    <definedName name="LBOSaleExit2">#REF!</definedName>
    <definedName name="level">[0]!is1b,[0]!is1c,[0]!STATS2,[0]!STATS3</definedName>
    <definedName name="LFQ">#REF!</definedName>
    <definedName name="LFY">#REF!</definedName>
    <definedName name="LFYPrice">#REF!</definedName>
    <definedName name="LIABILITIES">#REF!</definedName>
    <definedName name="LiborRate">#REF!</definedName>
    <definedName name="Line">#REF!</definedName>
    <definedName name="LiquidityPreference">#REF!</definedName>
    <definedName name="List_CnstFin_Cases">#REF!</definedName>
    <definedName name="List_CnstFund_Cases">#REF!</definedName>
    <definedName name="List_CnstPreFin_Cases">#REF!</definedName>
    <definedName name="List_MM_Acctg">#REF!</definedName>
    <definedName name="List_Sensitivity_Cases">[87]Assump!#REF!</definedName>
    <definedName name="List_TermFin_Cases">#REF!</definedName>
    <definedName name="List_TermFund_Cases">#REF!</definedName>
    <definedName name="List_TermRsv_Cases">#REF!</definedName>
    <definedName name="listentop50">[9]top50radiomkts!$A$2:$K$377</definedName>
    <definedName name="listenviewread">'[9]CIRCLISTENVIEW#7'!$A$1:$T$61</definedName>
    <definedName name="listenviewreadsum">'[9]CIRCLISTENVIEW#7'!$A$89:$O$108</definedName>
    <definedName name="ll">#REF!</definedName>
    <definedName name="LLC_only_print">#REF!</definedName>
    <definedName name="lll">#REF!</definedName>
    <definedName name="llll">#REF!</definedName>
    <definedName name="LMA_Fees">'[22]Cash Forecast'!#REF!</definedName>
    <definedName name="lmas">#REF!</definedName>
    <definedName name="lmastat96">'[9]LMA #36'!$A$93:$H$141</definedName>
    <definedName name="lmasum96">'[9]LMA #36'!$A$77:$I$92</definedName>
    <definedName name="LNEN">'[9]LN-EN#30'!$A$1:$H$61</definedName>
    <definedName name="LNEN34">'[25]LN-EN#34'!$A$1:$H$61</definedName>
    <definedName name="LOCALAD">#REF!</definedName>
    <definedName name="Location">#REF!</definedName>
    <definedName name="LookUpRange">'[29]Print Controls'!$F$7:$O$34</definedName>
    <definedName name="Low">#REF!</definedName>
    <definedName name="LTD">#REF!</definedName>
    <definedName name="LTD_Census">#REF!</definedName>
    <definedName name="LTDebttoTotalCap">#REF!</definedName>
    <definedName name="LTM">#REF!</definedName>
    <definedName name="LTM_DATE">#REF!</definedName>
    <definedName name="LTMPE">#REF!</definedName>
    <definedName name="LTMPrice">#REF!</definedName>
    <definedName name="lvlt">[0]!is1b,[0]!is1c,[0]!STATS2,[0]!STATS3</definedName>
    <definedName name="m">#REF!</definedName>
    <definedName name="M_BaseLev">#REF!,#REF!,#REF!,#REF!,#REF!,#REF!,#REF!</definedName>
    <definedName name="M_BaseUnLev">#REF!,#REF!,#REF!,#REF!,#REF!,#REF!,#REF!</definedName>
    <definedName name="MACROS">#REF!</definedName>
    <definedName name="main">#REF!</definedName>
    <definedName name="mar00">#REF!</definedName>
    <definedName name="margin_growth">[46]growth!$A$1:$A$65536,[46]growth!$Z$1:$Z$65536</definedName>
    <definedName name="margin_main">[46]main!$A$1:$A$65536,[46]main!$Z$1:$Z$65536</definedName>
    <definedName name="margin_matrix">[46]matrix!$A$1:$A$65536,[46]matrix!$AG$1:$AG$65536</definedName>
    <definedName name="margin_notes">[46]main!$AF$1:$AF$65536,[46]main!$AZ$1:$AZ$65536</definedName>
    <definedName name="margin_valuation">[46]valuation!$A$1:$A$65536,[46]valuation!$AI$1:$AI$65536</definedName>
    <definedName name="MARKET">#REF!</definedName>
    <definedName name="market_equity_value">#REF!</definedName>
    <definedName name="MarketData">#REF!</definedName>
    <definedName name="marketsummary">#REF!</definedName>
    <definedName name="MarketValue">#REF!</definedName>
    <definedName name="MARY" hidden="1">{#N/A,#N/A,TRUE,"TOTAL DISTRIBUTION";#N/A,#N/A,TRUE,"SOUTH";#N/A,#N/A,TRUE,"NORTHEAST";#N/A,#N/A,TRUE,"WEST"}</definedName>
    <definedName name="Master">[88]Switches!$J$5</definedName>
    <definedName name="match1">#REF!</definedName>
    <definedName name="match2">#REF!</definedName>
    <definedName name="match3">#REF!</definedName>
    <definedName name="match4">#REF!</definedName>
    <definedName name="match5">#REF!</definedName>
    <definedName name="Match6">#REF!</definedName>
    <definedName name="Maury_00">#REF!</definedName>
    <definedName name="Maury_01">#REF!</definedName>
    <definedName name="Maury_98">#REF!</definedName>
    <definedName name="Maury_99">#REF!</definedName>
    <definedName name="maxebit">#REF!</definedName>
    <definedName name="maxebit2">#REF!</definedName>
    <definedName name="maxebitda">[89]comps!#REF!</definedName>
    <definedName name="maxebitda2">[89]comps!#REF!</definedName>
    <definedName name="maxnet">#REF!</definedName>
    <definedName name="maxnet2">#REF!</definedName>
    <definedName name="MBR">#REF!</definedName>
    <definedName name="mcb">[49]sum!$Y$18</definedName>
    <definedName name="merge">#REF!</definedName>
    <definedName name="mgmt">#REF!</definedName>
    <definedName name="MGMT_FEE">#REF!</definedName>
    <definedName name="michael">[0]!is1b,[0]!is1c,[0]!STATS2,[0]!STATS3</definedName>
    <definedName name="midcols">#REF!,#REF!,#REF!,#REF!,#REF!,#REF!,#REF!,#REF!,#REF!,#REF!,#REF!,#REF!,#REF!,#REF!,#REF!,#REF!</definedName>
    <definedName name="milko">[0]!is1b,[0]!is1c,[0]!STATS2,[0]!STATS3</definedName>
    <definedName name="minority">#REF!</definedName>
    <definedName name="MinorityInterestAboveTheLine">#REF!</definedName>
    <definedName name="MinorityInterestBalance">#REF!</definedName>
    <definedName name="MinorityInterestBelowTheLine">#REF!</definedName>
    <definedName name="MKT10YR">#REF!</definedName>
    <definedName name="MKT1B">#REF!</definedName>
    <definedName name="MKT3B">#REF!</definedName>
    <definedName name="Mktg_Amort">#REF!</definedName>
    <definedName name="MM_EOH_Table">#REF!</definedName>
    <definedName name="MM_OutageCost_Table">#REF!</definedName>
    <definedName name="MonitorCol">1</definedName>
    <definedName name="MonitorRow">1</definedName>
    <definedName name="month">#REF!</definedName>
    <definedName name="MONTHS">#REF!</definedName>
    <definedName name="monttxinc">#REF!</definedName>
    <definedName name="MOverride">#REF!</definedName>
    <definedName name="MovieStars_98">#REF!</definedName>
    <definedName name="mthincst2003">#REF!</definedName>
    <definedName name="mthincstmt2002">#REF!</definedName>
    <definedName name="Multiple">#REF!</definedName>
    <definedName name="Multiplier">#REF!</definedName>
    <definedName name="MVE">#REF!</definedName>
    <definedName name="Mw">#REF!</definedName>
    <definedName name="mwy">#REF!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BCJVCash">#REF!</definedName>
    <definedName name="NEA">"Bellingham"</definedName>
    <definedName name="neescorrectn">#REF!</definedName>
    <definedName name="Nelvana">[0]!Nelvana</definedName>
    <definedName name="net">#REF!</definedName>
    <definedName name="Net_Income">#REF!</definedName>
    <definedName name="net_income_30_debt">#REF!</definedName>
    <definedName name="net_income_all_debt">#REF!</definedName>
    <definedName name="net_income_all_equity">#REF!</definedName>
    <definedName name="Net_Revenue">#REF!</definedName>
    <definedName name="NET1B">#REF!</definedName>
    <definedName name="NET3B">#REF!</definedName>
    <definedName name="NetDebt">#REF!</definedName>
    <definedName name="NetIncome">#REF!</definedName>
    <definedName name="NetMargin">#REF!</definedName>
    <definedName name="NETPROGRAM">#REF!</definedName>
    <definedName name="NetRevenue_ConsLIN">'[32]LIN Proj'!#REF!</definedName>
    <definedName name="NetSales">#REF!</definedName>
    <definedName name="networknews">#REF!</definedName>
    <definedName name="networkprofit">#REF!</definedName>
    <definedName name="New">HLOOKUP(ProjectYear,tblCapRate,swCaptbl+1)</definedName>
    <definedName name="NewCableCom2_2000">#REF!</definedName>
    <definedName name="NewCableCom2_2001">#REF!</definedName>
    <definedName name="NewCableOne2_2000">#REF!</definedName>
    <definedName name="NewCableOne2_2001">#REF!</definedName>
    <definedName name="NewCableOne3_2001">#REF!</definedName>
    <definedName name="newCapacityRate">HLOOKUP(ProjectYear,tblCapRate,swCaptbl+1)</definedName>
    <definedName name="NewCo_EPS_DataTable_Horizontal">[90]NewCo!#REF!</definedName>
    <definedName name="NewCo_EPS_DataTable_Vertical">[90]NewCo!#REF!</definedName>
    <definedName name="newEnergy">HLOOKUP(ProjectYear,tblEnergyRate,swEnergytbl+1)</definedName>
    <definedName name="NewFuels">#REF!</definedName>
    <definedName name="NewHalf1_2000">#REF!</definedName>
    <definedName name="NewHalf1_2001">#REF!</definedName>
    <definedName name="NewHalf1_99">#REF!</definedName>
    <definedName name="NewHalf2_1999">#REF!</definedName>
    <definedName name="NewHalf2_2000">#REF!</definedName>
    <definedName name="NewHalf2_2001">#REF!</definedName>
    <definedName name="NewHalf2_99">#REF!</definedName>
    <definedName name="NewHalf3_2000">#REF!</definedName>
    <definedName name="NewHalf3_2001">#REF!</definedName>
    <definedName name="NewHalf4_2001">#REF!</definedName>
    <definedName name="NEWMEDIAVALUE">#REF!</definedName>
    <definedName name="NewName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ewOneHr3_2000">#REF!</definedName>
    <definedName name="NewOneHr3_2001">#REF!</definedName>
    <definedName name="NewOneHr4_2001">#REF!</definedName>
    <definedName name="NewSeniorDiscountNotes">#REF!</definedName>
    <definedName name="NEWSPRESS">#REF!</definedName>
    <definedName name="NEWSRATINGS">#REF!</definedName>
    <definedName name="NewUSACom3_2001">#REF!</definedName>
    <definedName name="NewUSAHalf1_2000">#REF!</definedName>
    <definedName name="NewUSAHalf1_2001">#REF!</definedName>
    <definedName name="NewUSAHalf1_99">#REF!</definedName>
    <definedName name="nflcities">'[9]nflcities#31'!$A$1:$E$29</definedName>
    <definedName name="NFY2EBIT">#REF!</definedName>
    <definedName name="NFY2EBITDA">#REF!</definedName>
    <definedName name="NFY2REV">#REF!</definedName>
    <definedName name="NFYEBIT">#REF!</definedName>
    <definedName name="NFYEBITDA">#REF!</definedName>
    <definedName name="NFYREV">#REF!</definedName>
    <definedName name="nine">'[61]Viacom ATCF'!#REF!</definedName>
    <definedName name="nine1">#REF!</definedName>
    <definedName name="nineteen">'[61]Viacom ATCF'!#REF!</definedName>
    <definedName name="nineteen1">#REF!</definedName>
    <definedName name="NJEA">"Sayreville"</definedName>
    <definedName name="nnnn">#REF!</definedName>
    <definedName name="nnty">#REF!</definedName>
    <definedName name="NOI">#REF!</definedName>
    <definedName name="nols">#REF!</definedName>
    <definedName name="non">#REF!</definedName>
    <definedName name="none" hidden="1">{#N/A,#N/A,TRUE,"TOTAL DISTRIBUTION";#N/A,#N/A,TRUE,"SOUTH";#N/A,#N/A,TRUE,"NORTHEAST";#N/A,#N/A,TRUE,"WEST"}</definedName>
    <definedName name="nooo">#REF!</definedName>
    <definedName name="northwest">#REF!</definedName>
    <definedName name="NPV_12">#REF!</definedName>
    <definedName name="NPV_15">#REF!</definedName>
    <definedName name="NPV_9">#REF!</definedName>
    <definedName name="NPV_P10">[6]Assump!#REF!</definedName>
    <definedName name="NPV_P4">[6]Assump!#REF!</definedName>
    <definedName name="NPV_P5">[6]Assump!#REF!</definedName>
    <definedName name="NPV_P6">[6]Assump!#REF!</definedName>
    <definedName name="NPV_P7">[6]Assump!#REF!</definedName>
    <definedName name="NPV_P8">[6]Assump!#REF!</definedName>
    <definedName name="NPV_P9">[6]Assump!#REF!</definedName>
    <definedName name="NudgeReturn">[91]graphdialog!#REF!</definedName>
    <definedName name="NudgeSet">#REF!</definedName>
    <definedName name="Nuke">#REF!</definedName>
    <definedName name="numqtrs">#REF!</definedName>
    <definedName name="NvsElapsedTime">0</definedName>
    <definedName name="NvsEndTime">36397.3992255787</definedName>
    <definedName name="NvsLayoutType">"M3"</definedName>
    <definedName name="NWC">#REF!</definedName>
    <definedName name="NwtrkAffilBal">'[9]NwtrkAffilBal#32'!$A$1:$I$59</definedName>
    <definedName name="nyths">#REF!</definedName>
    <definedName name="o">#REF!</definedName>
    <definedName name="offerings">#REF!</definedName>
    <definedName name="Office">#REF!</definedName>
    <definedName name="Offpeak">8</definedName>
    <definedName name="offpk_basis">#REF!</definedName>
    <definedName name="offpk_bma">#REF!</definedName>
    <definedName name="offpk_correlations">#REF!</definedName>
    <definedName name="offpkgrowth">'[92]Energy Prices pre-screening'!#REF!</definedName>
    <definedName name="Offsite_detail_mktg">#REF!</definedName>
    <definedName name="OH10YR">#REF!</definedName>
    <definedName name="OHForeYTD">[70]OHFore!#REF!</definedName>
    <definedName name="OHForeYTD2">[70]OHFore!#REF!</definedName>
    <definedName name="OHPlanYTD">#REF!</definedName>
    <definedName name="ok">[0]!is1b,[0]!is1c,[0]!STATS2,[0]!STATS3</definedName>
    <definedName name="OL_5yr">#REF!</definedName>
    <definedName name="OL_AD">#REF!</definedName>
    <definedName name="OL_AFF5SUM">#REF!</definedName>
    <definedName name="OL_Launch">#REF!</definedName>
    <definedName name="OL_Print">#REF!</definedName>
    <definedName name="OL_Sub">#REF!</definedName>
    <definedName name="ol99_00qtr">'[93]OL 3 Yr Total Subs'!#REF!</definedName>
    <definedName name="OMCEPS1998">#REF!</definedName>
    <definedName name="OMCEPS1999">#REF!</definedName>
    <definedName name="OMCEPS2000">#REF!</definedName>
    <definedName name="OMCEPS2001">#REF!</definedName>
    <definedName name="OMCEPS2002">#REF!</definedName>
    <definedName name="ONAIR10YR">#REF!</definedName>
    <definedName name="one">'[61]Viacom ATCF'!#REF!</definedName>
    <definedName name="onpkgrowth">'[92]Energy Prices pre-screening'!#REF!</definedName>
    <definedName name="OnShow">[0]!OnShow</definedName>
    <definedName name="OperatingData">#REF!</definedName>
    <definedName name="OperatingIncome">#REF!</definedName>
    <definedName name="operatingrevenue">#REF!</definedName>
    <definedName name="operatorfincls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nput1">#REF!</definedName>
    <definedName name="OpInput2">#REF!</definedName>
    <definedName name="OpInput3">#REF!</definedName>
    <definedName name="OpInput4">#REF!</definedName>
    <definedName name="OpInput5">#REF!</definedName>
    <definedName name="OpInput6">#REF!</definedName>
    <definedName name="OpInput7">#REF!</definedName>
    <definedName name="OpInput8">#REF!</definedName>
    <definedName name="Option_cnst_fin">'[53]Debt Assump'!$E$150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Price_Energy">[94]Assump!$Q$14</definedName>
    <definedName name="option_proceeds">#REF!</definedName>
    <definedName name="Option_Term_Calc">#REF!</definedName>
    <definedName name="Option_Term_Fin">'[53]Debt Assump'!$E$167</definedName>
    <definedName name="Option_Term_Input">#REF!</definedName>
    <definedName name="options">#REF!</definedName>
    <definedName name="Options_Roll?">#REF!</definedName>
    <definedName name="opy">[0]!is1b,[0]!is1c,[0]!STATS2,[0]!STATS3</definedName>
    <definedName name="ormetxinc">#REF!</definedName>
    <definedName name="OTHER">#REF!</definedName>
    <definedName name="OtherAssets">#REF!</definedName>
    <definedName name="OtherCurrentAssets">#REF!</definedName>
    <definedName name="OtherCurrentLiabilities">#REF!</definedName>
    <definedName name="OtherDebtRepayments">#REF!</definedName>
    <definedName name="OTHERGA">#REF!</definedName>
    <definedName name="OtherLongTermLiabilities">#REF!</definedName>
    <definedName name="OtherNonCashOpItems">#REF!</definedName>
    <definedName name="OtherOperatingExpense">#REF!</definedName>
    <definedName name="OUT">#REF!</definedName>
    <definedName name="outbasis_esi">[75]BalancesNew!#REF!</definedName>
    <definedName name="outbasis_other">[75]BalancesNew!#REF!</definedName>
    <definedName name="output">#REF!</definedName>
    <definedName name="Output1">#REF!</definedName>
    <definedName name="Output2">#REF!</definedName>
    <definedName name="Output3">#REF!</definedName>
    <definedName name="Output4">#REF!</definedName>
    <definedName name="OVERHEAD">#REF!</definedName>
    <definedName name="Override">#REF!</definedName>
    <definedName name="Overtime_Rate">#REF!</definedName>
    <definedName name="owner180">#REF!</definedName>
    <definedName name="Owner50">#REF!</definedName>
    <definedName name="owners">[0]!owners</definedName>
    <definedName name="ownersall">#REF!</definedName>
    <definedName name="Ownership">[0]!is1b,[0]!is1c,[0]!STATS2,[0]!STATS3</definedName>
    <definedName name="Ownership_30_debt">#REF!</definedName>
    <definedName name="Ownership_all_debt">#REF!</definedName>
    <definedName name="Ownership_all_equity">#REF!</definedName>
    <definedName name="P">#REF!</definedName>
    <definedName name="p_acq_BS">[29]Acquiror!$A$47:$S$79</definedName>
    <definedName name="p_acq_CFS">[29]Acquiror!$A$80:$S$130</definedName>
    <definedName name="p_acq_PL">[29]Acquiror!$A$2:$S$46</definedName>
    <definedName name="p_Assump">[29]Assump!$B$1:$N$48</definedName>
    <definedName name="p_BSadj">'[29]BS Adj.'!$A$1:$O$46</definedName>
    <definedName name="p_Contrib">'[29]Contrib.'!$A$1:$M$38</definedName>
    <definedName name="p_ConvDebt">#REF!</definedName>
    <definedName name="p_DAadj">'[29]D&amp;A Adj.'!$A$1:$R$52</definedName>
    <definedName name="p_DAadj2">'[29]D&amp;A Adj.'!$A$57:$R$102</definedName>
    <definedName name="p_EVA">#REF!</definedName>
    <definedName name="p_FirmValue">#REF!</definedName>
    <definedName name="p_football">#REF!</definedName>
    <definedName name="p_highyield_BS">#REF!</definedName>
    <definedName name="p_highyield_CFS">#REF!</definedName>
    <definedName name="p_highyield_Depr">#REF!</definedName>
    <definedName name="p_highyield_FA">#REF!</definedName>
    <definedName name="p_highyield_IS">#REF!</definedName>
    <definedName name="p_highyield_Return">#REF!</definedName>
    <definedName name="p_highyield_to">#REF!</definedName>
    <definedName name="P_L_Summary_for_Balance_Sheet">#REF!</definedName>
    <definedName name="p_LBO_Amort">#REF!</definedName>
    <definedName name="p_LBO_BS">#REF!</definedName>
    <definedName name="p_LBO_BS_Adj">#REF!</definedName>
    <definedName name="p_LBO_CF">#REF!</definedName>
    <definedName name="p_LBO_Debt">#REF!</definedName>
    <definedName name="p_LBO_DebtB">#REF!</definedName>
    <definedName name="p_LBO_IS">#REF!</definedName>
    <definedName name="p_LBO_returncalc">#REF!</definedName>
    <definedName name="p_LBO_returncalcb">#REF!</definedName>
    <definedName name="p_LBO_Returns">#REF!</definedName>
    <definedName name="p_LBO_SO">#REF!</definedName>
    <definedName name="p_LBO_Summary">#REF!</definedName>
    <definedName name="p_LBO_Tax">#REF!</definedName>
    <definedName name="p_Options">#REF!</definedName>
    <definedName name="p_PF_BS">'[29]PF BS'!$A$1:$R$53</definedName>
    <definedName name="p_PF_PL1">'[29]PF P&amp;L'!$A$4:$Q$53</definedName>
    <definedName name="p_PF_PL2">'[29]PF P&amp;L'!$A$54:$Q$101</definedName>
    <definedName name="p_PFcfs">'[29]PF CFS'!$A$1:$R$52</definedName>
    <definedName name="p_PLadj">'[29]P&amp;L Adj.'!$A$1:$O$52</definedName>
    <definedName name="p_Preferred">#REF!</definedName>
    <definedName name="p_Premium">#REF!</definedName>
    <definedName name="p_PurchAcc">'[29]Purch. Acc.'!$A$1:$L$46</definedName>
    <definedName name="p_recon1">'[29]Reconc.'!$A$4:$P$47</definedName>
    <definedName name="p_recon2">'[29]Reconc.'!$A$48:$P$89</definedName>
    <definedName name="p_recon3">'[29]Reconc.'!$A$93:$P$124</definedName>
    <definedName name="p_redemption1">[29]Redemption!$A$6:$O$46</definedName>
    <definedName name="p_redemption2">[29]Redemption!$A$47:$O$77</definedName>
    <definedName name="p_Revolver">[29]Revolver!$A$1:$Q$47</definedName>
    <definedName name="p_S_U">'[29]S &amp; U'!$A$1:$M$46</definedName>
    <definedName name="p_summary">[29]Sum!$A$1:$P$53</definedName>
    <definedName name="p_Synergies">[29]Synergies!$A$1:$M$48</definedName>
    <definedName name="p_tar_BS">[29]Target!$A$49:$R$84</definedName>
    <definedName name="p_tar_CFS">[29]Target!$A$90:$R$140</definedName>
    <definedName name="p_tar_PL">[29]Target!$A$2:$R$48</definedName>
    <definedName name="PAGE">[81]STATSUM!$A$5:$AI$61</definedName>
    <definedName name="page1a">'[95]1997 PSA'!#REF!</definedName>
    <definedName name="PAGE2">#N/A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xxx">#REF!</definedName>
    <definedName name="pagexxxx">#REF!</definedName>
    <definedName name="panamsat">[96]Switch!$B$18</definedName>
    <definedName name="parea">#REF!,#REF!,#REF!,#REF!,#REF!,#REF!,#REF!,#REF!,#REF!,#REF!,#REF!,#REF!,#REF!,#REF!,#REF!</definedName>
    <definedName name="pareaold">#REF!,#REF!,#REF!,#REF!,#REF!,#REF!,#REF!,#REF!,#REF!,#REF!,#REF!,#REF!,#REF!,#REF!,#REF!</definedName>
    <definedName name="parent">#REF!</definedName>
    <definedName name="Partialyr">[75]Assume1!$K$29</definedName>
    <definedName name="Participation">[68]Pooling!#REF!</definedName>
    <definedName name="paste.old">[0]!paste.old</definedName>
    <definedName name="PasteGraph">[0]!PasteGraph</definedName>
    <definedName name="PAXSON">#REF!</definedName>
    <definedName name="Pay_Per_View">[39]Spread!#REF!</definedName>
    <definedName name="Payne_2000">#REF!</definedName>
    <definedName name="Payne_2001">#REF!</definedName>
    <definedName name="Payne_99">#REF!</definedName>
    <definedName name="PCENTER">#REF!</definedName>
    <definedName name="pcs">#REF!</definedName>
    <definedName name="PE_CCY">#REF!</definedName>
    <definedName name="PE_LTM">#REF!</definedName>
    <definedName name="PE_NCY">#REF!</definedName>
    <definedName name="Peak">16</definedName>
    <definedName name="PeakHrWest">#REF!</definedName>
    <definedName name="Period">[64]Input!$C$8</definedName>
    <definedName name="Période_d_actualisation">[18]Valorisation!$B$77:$L$77</definedName>
    <definedName name="Perrigo">[0]!is1b,[0]!is1c,[0]!STATS2,[0]!STATS3</definedName>
    <definedName name="PETRY">#REF!</definedName>
    <definedName name="PEZOLD">#REF!</definedName>
    <definedName name="PF_Credit">[30]MModel!#REF!</definedName>
    <definedName name="pfdebt">#REF!</definedName>
    <definedName name="PFQ">#REF!</definedName>
    <definedName name="PFY1Price">#REF!</definedName>
    <definedName name="PFY2Price">#REF!</definedName>
    <definedName name="PFYPrice">#REF!</definedName>
    <definedName name="phish1">[0]!phish1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kreturn">#REF!</definedName>
    <definedName name="pk_basis">#REF!</definedName>
    <definedName name="pk_bma">#REF!</definedName>
    <definedName name="pk_correlations">#REF!</definedName>
    <definedName name="pk_vols">#REF!</definedName>
    <definedName name="PL_Cable_Curitiba">[39]Spread!#REF!</definedName>
    <definedName name="PL_Camboriu">[39]Spread!#REF!</definedName>
    <definedName name="PL_Curitiba_MMDS">[39]Spread!#REF!</definedName>
    <definedName name="PL_Distribuidora_Holding">[39]Spread!#REF!</definedName>
    <definedName name="PL_Florianopolis">[39]Spread!#REF!</definedName>
    <definedName name="PL_Foz">[39]Spread!#REF!</definedName>
    <definedName name="PL_Rio">[39]Spread!#REF!</definedName>
    <definedName name="PL_SP_Cable">[39]Spread!#REF!</definedName>
    <definedName name="PL_SP_MMDS">[39]Spread!#REF!</definedName>
    <definedName name="PL_TVA_Sul_Consolidated">[39]Spread!#REF!</definedName>
    <definedName name="PL_TVA_Sul_Holding">[39]Spread!#REF!</definedName>
    <definedName name="PL_vs_Prior_variance">#REF!</definedName>
    <definedName name="PL10YR">#REF!</definedName>
    <definedName name="plan">[96]Switch!$Q$9</definedName>
    <definedName name="Plant_Capacity">#REF!</definedName>
    <definedName name="planytd">[70]RevPlan!#REF!</definedName>
    <definedName name="please">[12]MERGER!#REF!</definedName>
    <definedName name="PLNChangeBase">'[18]Assumptions Synthèse'!#REF!</definedName>
    <definedName name="PLNChangeWorst">'[18]Assumptions Synthèse'!#REF!</definedName>
    <definedName name="PLUG">#REF!</definedName>
    <definedName name="PLVariance_vs_PriorYr_Variance">#REF!</definedName>
    <definedName name="PMC">#REF!</definedName>
    <definedName name="PMCCORP">#REF!</definedName>
    <definedName name="political">#REF!</definedName>
    <definedName name="Pooling">[29]Assump!$G$27</definedName>
    <definedName name="posdtxinc">#REF!</definedName>
    <definedName name="ppa_gas2">#REF!</definedName>
    <definedName name="ppa_gasvols2">#REF!</definedName>
    <definedName name="PPandE">#REF!</definedName>
    <definedName name="ppp">#REF!</definedName>
    <definedName name="PRADJ">'[97]Adjustment Codes'!$C$1:$C$65536</definedName>
    <definedName name="PRAT">'[97]Adjustment Types'!$A$1:$A$65536</definedName>
    <definedName name="PRAXIS">#REF!</definedName>
    <definedName name="PrecedentAnalysis">#REF!</definedName>
    <definedName name="PreferredBook">#REF!</definedName>
    <definedName name="PreferredDividends">#REF!</definedName>
    <definedName name="PreferredEquity">#REF!</definedName>
    <definedName name="PreferredLiquidation">#REF!</definedName>
    <definedName name="PreferredOutstanding">#REF!</definedName>
    <definedName name="PreferredStock107">#REF!</definedName>
    <definedName name="prem_so">#REF!</definedName>
    <definedName name="Prep_in_2001?">#REF!</definedName>
    <definedName name="Prep_in_2002?">#REF!</definedName>
    <definedName name="Preparer">#REF!</definedName>
    <definedName name="PretaxIncome">#REF!</definedName>
    <definedName name="PretaxMargin">#REF!</definedName>
    <definedName name="price">#REF!</definedName>
    <definedName name="PRICE_P10">[6]Assump!#REF!</definedName>
    <definedName name="PRICE_P4">[6]Assump!#REF!</definedName>
    <definedName name="PRICE_P5">[6]Assump!#REF!</definedName>
    <definedName name="PRICE_P6">[6]Assump!#REF!</definedName>
    <definedName name="PRICE_P7">[6]Assump!#REF!</definedName>
    <definedName name="PRICE_P8">[6]Assump!#REF!</definedName>
    <definedName name="PRICE_P9">[6]Assump!#REF!</definedName>
    <definedName name="price1997">'[98]Debt schedule'!#REF!</definedName>
    <definedName name="price1998">'[98]Debt schedule'!#REF!</definedName>
    <definedName name="price1999">'[98]Debt schedule'!#REF!</definedName>
    <definedName name="price2">#REF!</definedName>
    <definedName name="price2000">'[98]Debt schedule'!#REF!</definedName>
    <definedName name="price2001">'[98]Debt schedule'!#REF!</definedName>
    <definedName name="price2002">'[98]Debt schedule'!#REF!</definedName>
    <definedName name="price2003">'[98]Debt schedule'!#REF!</definedName>
    <definedName name="price2004">'[98]Debt schedule'!#REF!</definedName>
    <definedName name="price2005">'[98]Debt schedule'!#REF!</definedName>
    <definedName name="price97">'[98]Debt schedule'!#REF!</definedName>
    <definedName name="PricingDate">#REF!</definedName>
    <definedName name="Prilosec">#REF!</definedName>
    <definedName name="prime12">'[25]94v98 Primetime#13'!$A$1:$G$41</definedName>
    <definedName name="Prime98">[99]Ratings!#REF!</definedName>
    <definedName name="primehrsproduce">'[25]94v98 Primetime#13'!$A$1:$H$41</definedName>
    <definedName name="PRIMETIME">#REF!</definedName>
    <definedName name="PRIMEVIEW">#REF!</definedName>
    <definedName name="PRINT">#REF!</definedName>
    <definedName name="Print_1">#REF!</definedName>
    <definedName name="Print_2">#REF!</definedName>
    <definedName name="_xlnm.Print_Area" localSheetId="0">'G3-1'!$A$3:$U$33</definedName>
    <definedName name="_xlnm.Print_Area" localSheetId="4">#REF!</definedName>
    <definedName name="_xlnm.Print_Area">#REF!</definedName>
    <definedName name="Print_Area_MI">#REF!</definedName>
    <definedName name="Print_Area2">#REF!</definedName>
    <definedName name="print_assumptions">[66]Assumptions!$A$1:$Z$21,[66]Assumptions!$A$27:$Z$57,[66]Assumptions!$A$58:$Z$102,[66]Assumptions!#REF!</definedName>
    <definedName name="Print_functionality">[100]!Print_functionality</definedName>
    <definedName name="Print_Macro__p">#REF!</definedName>
    <definedName name="Print_Rank">#REF!</definedName>
    <definedName name="Print_Summary">#REF!</definedName>
    <definedName name="_xlnm.Print_Titles" localSheetId="3">'Capital Structure Adjustments'!$A:$A,'Capital Structure Adjustments'!$3:$7</definedName>
    <definedName name="_xlnm.Print_Titles" localSheetId="2">'FCG Capital Structure'!$A:$A,'FCG Capital Structure'!$3:$7</definedName>
    <definedName name="_xlnm.Print_Titles" localSheetId="5">'FCG Rate Base'!$A:$A,'FCG Rate Base'!$3:$7</definedName>
    <definedName name="_xlnm.Print_Titles" localSheetId="6">'Rate Base Adjustments'!$A:$A,'Rate Base Adjustments'!$3:$6</definedName>
    <definedName name="_xlnm.Print_Titles">[101]INPUT!$A$1:$E$65536,[101]INPUT!$A$1:$IV$2</definedName>
    <definedName name="Print_Titles_MI">#REF!</definedName>
    <definedName name="print2">#REF!</definedName>
    <definedName name="PrintAll">#REF!</definedName>
    <definedName name="PrintArea">#REF!</definedName>
    <definedName name="printfpli">#REF!,#REF!,#REF!</definedName>
    <definedName name="PrintPreview">[0]!PrintPreview</definedName>
    <definedName name="PrintRanking">#REF!</definedName>
    <definedName name="PrintRankingCommand">#REF!</definedName>
    <definedName name="printsum">#REF!</definedName>
    <definedName name="PrintSurveyDetail">#REF!</definedName>
    <definedName name="PrintSurveyDetailCommand">#REF!</definedName>
    <definedName name="PriorActFor">[22]Summary!$BY$2</definedName>
    <definedName name="ProbabilityAssignment">#REF!</definedName>
    <definedName name="PRODUCERS">#REF!</definedName>
    <definedName name="PROFIT">#REF!</definedName>
    <definedName name="Proforma">[24]Proforma!$A$1:$F$82</definedName>
    <definedName name="proformadebt">#REF!</definedName>
    <definedName name="PROG1">#REF!</definedName>
    <definedName name="PROG1B">#REF!</definedName>
    <definedName name="PROG2">#REF!</definedName>
    <definedName name="PROG3">#REF!</definedName>
    <definedName name="PROG3B">#REF!</definedName>
    <definedName name="PROGRAMCOST">#REF!</definedName>
    <definedName name="PROGRAMGROWTH">#REF!</definedName>
    <definedName name="PROGRAMHOUR">#REF!</definedName>
    <definedName name="programhoursaired">#REF!</definedName>
    <definedName name="PROGRAMSUM">#REF!</definedName>
    <definedName name="ProgViews">#REF!</definedName>
    <definedName name="proj">'[29]Print Controls'!#REF!</definedName>
    <definedName name="proj_daily_pk_vols">#REF!</definedName>
    <definedName name="proj_fuel_price">#REF!</definedName>
    <definedName name="proj_fuel_vol">#REF!</definedName>
    <definedName name="project">[64]Input!$C$7</definedName>
    <definedName name="projection">'[7]Accretion Analysis'!#REF!</definedName>
    <definedName name="Projections">#REF!</definedName>
    <definedName name="ProjectName">[102]COMBINED!$AF$31</definedName>
    <definedName name="ProjectScenario">[75]Assume1!$B$13</definedName>
    <definedName name="ProjectTitle">[75]Assume1!$E$12</definedName>
    <definedName name="PropBroadratin">'[24]PropBrdcastRatings (19)'!$A$12:$I$30</definedName>
    <definedName name="Proposed" hidden="1">{#N/A,#N/A,TRUE,"TOTAL DISTRIBUTION";#N/A,#N/A,TRUE,"SOUTH";#N/A,#N/A,TRUE,"NORTHEAST";#N/A,#N/A,TRUE,"WEST"}</definedName>
    <definedName name="PRTCOMP">#REF!</definedName>
    <definedName name="PRTFIN">#REF!</definedName>
    <definedName name="PRTOH">#REF!</definedName>
    <definedName name="PRTOHB">#REF!</definedName>
    <definedName name="PRTOTHER">#REF!</definedName>
    <definedName name="PRTOTHERB">#REF!</definedName>
    <definedName name="PRTP_L">#REF!</definedName>
    <definedName name="prtrecon">#REF!,#REF!,#REF!,#REF!</definedName>
    <definedName name="PRTSAL">#REF!</definedName>
    <definedName name="ptax00">#REF!</definedName>
    <definedName name="ptax01">#REF!</definedName>
    <definedName name="PTAX94">[37]TSIX!$C$28</definedName>
    <definedName name="PTAX96">#REF!</definedName>
    <definedName name="PTAX97">#REF!</definedName>
    <definedName name="ptax98">#REF!</definedName>
    <definedName name="ptax99">#REF!</definedName>
    <definedName name="PTP95_Cost_Mw_Month">#REF!</definedName>
    <definedName name="PTP95_Cost_Mwh">#REF!</definedName>
    <definedName name="PTP96_Cost_Mw_Month">#REF!</definedName>
    <definedName name="PTP96_Cost_Mwh_Month">'[8]99 Rev'!#REF!</definedName>
    <definedName name="PUB">[31]PUB!$A$20:$G$38</definedName>
    <definedName name="purchase">[27]financials!#REF!</definedName>
    <definedName name="purchase?">#REF!</definedName>
    <definedName name="Purchase_Price">#REF!</definedName>
    <definedName name="pv">#REF!</definedName>
    <definedName name="PY_Hours">#REF!</definedName>
    <definedName name="q">[103]STATSUM!$AK$6:$AY$54</definedName>
    <definedName name="Q299_vs_Q298">#REF!</definedName>
    <definedName name="qerg">[103]STATSUM!$A$5:$AI$61</definedName>
    <definedName name="qrySDP">#REF!</definedName>
    <definedName name="Qtr">91.25</definedName>
    <definedName name="Qtr_PnL">[31]QTRLY!$A$80:$P$112</definedName>
    <definedName name="Qtr_Segment">[31]QTRLY!$A$3:$P$78</definedName>
    <definedName name="qtrn2">[0]!qtrn2</definedName>
    <definedName name="QUALTEC">'[2]SUMMARY-OLD'!#REF!</definedName>
    <definedName name="QUALTEC_QUALITY_SERVICES__INC.">#REF!</definedName>
    <definedName name="quarter">#REF!</definedName>
    <definedName name="Quarter_Segment">[104]FoxQtrs!$A$2:$Z$56</definedName>
    <definedName name="QUARTERLY">#REF!</definedName>
    <definedName name="Quarterly.Margin.Analysis">'[105]@Home P&amp;L'!#REF!</definedName>
    <definedName name="QuarterlyDividend">#REF!</definedName>
    <definedName name="Quarters">#REF!</definedName>
    <definedName name="Query_Module_Project_List_Export">#REF!</definedName>
    <definedName name="questions">#REF!</definedName>
    <definedName name="QuickRatio">#REF!</definedName>
    <definedName name="qutlysubs">'[93]OL 3 Yr Total Subs'!#REF!</definedName>
    <definedName name="r_printfunction">'[29]Print Controls'!$Q$7:$Z$34</definedName>
    <definedName name="radiototals">#REF!</definedName>
    <definedName name="RandD">#REF!</definedName>
    <definedName name="range">#REF!</definedName>
    <definedName name="Rank_1">#REF!</definedName>
    <definedName name="Rank_10">#REF!</definedName>
    <definedName name="Rank_11">#REF!</definedName>
    <definedName name="Rank_2">#REF!</definedName>
    <definedName name="Rank_3">#REF!</definedName>
    <definedName name="Rank_4">#REF!</definedName>
    <definedName name="Rank_5">#REF!</definedName>
    <definedName name="Rank_6">#REF!</definedName>
    <definedName name="Rank_7">#REF!</definedName>
    <definedName name="Rank_8">#REF!</definedName>
    <definedName name="Rank_9">#REF!</definedName>
    <definedName name="rankaudience">#REF!</definedName>
    <definedName name="rankclearance">#REF!</definedName>
    <definedName name="rankfcc">#REF!</definedName>
    <definedName name="ranking">#REF!</definedName>
    <definedName name="Rankings">[0]!Rankings</definedName>
    <definedName name="RANKPRINT">#REF!</definedName>
    <definedName name="Rate" localSheetId="4">#REF!</definedName>
    <definedName name="RATE">#REF!</definedName>
    <definedName name="rate_schedule">#REF!</definedName>
    <definedName name="RATEBASE">#REF!</definedName>
    <definedName name="ratingsbroadcable">#REF!</definedName>
    <definedName name="RatingsChart">'[9]Ratings Chart#27'!$A$1:$H$21</definedName>
    <definedName name="RatingsChrt">'[9]Ratings Chart#27'!$A$1:$H$21</definedName>
    <definedName name="ratingsdaybroadcable">#REF!</definedName>
    <definedName name="RATINGSHARE">#REF!</definedName>
    <definedName name="ratingsharesum">#REF!</definedName>
    <definedName name="RATINGSHARESUMMARY">#REF!</definedName>
    <definedName name="RATINGSNETWORKNEWS">#REF!</definedName>
    <definedName name="RATINGSNETWORKS">#REF!</definedName>
    <definedName name="ratingsprime">#REF!</definedName>
    <definedName name="RATINGSPRIMENOV">#REF!</definedName>
    <definedName name="RATINGSSEASON">#REF!</definedName>
    <definedName name="ratingssummary">#REF!</definedName>
    <definedName name="Ratio">'[106]Sum-of-Parts'!#REF!</definedName>
    <definedName name="reconciliation">#REF!</definedName>
    <definedName name="Record1">[107]Macro1!$A$1</definedName>
    <definedName name="Redeem_MI">[29]Assump!$M$43</definedName>
    <definedName name="RedemptionPayment">#REF!</definedName>
    <definedName name="Ref_Plants">#REF!</definedName>
    <definedName name="refin">LEFT([49]sum!$Y$19)="Y"</definedName>
    <definedName name="RefreshSet">#REF!</definedName>
    <definedName name="RENT">#REF!</definedName>
    <definedName name="Rent_and_Taxes">[40]DETAIL!#REF!</definedName>
    <definedName name="rep">#REF!,#REF!,#REF!,#REF!</definedName>
    <definedName name="Repay_Debt">[29]Assump!$M$28</definedName>
    <definedName name="REPORT">#REF!</definedName>
    <definedName name="ReportedNetIncome">#REF!</definedName>
    <definedName name="ReportedPretaxIncome">#REF!</definedName>
    <definedName name="ReportedTaxes">#REF!</definedName>
    <definedName name="reports">#REF!</definedName>
    <definedName name="Reports_File_Name">#REF!</definedName>
    <definedName name="reqaretr">[103]STATSUM!$A$5:$AI$61</definedName>
    <definedName name="RES1B">#REF!</definedName>
    <definedName name="RES3B">#REF!</definedName>
    <definedName name="ResBENA">#REF!,#REF!,#REF!,#REF!,#REF!</definedName>
    <definedName name="Research">#REF!</definedName>
    <definedName name="RESEARCH10YR">#REF!</definedName>
    <definedName name="reserves">#REF!</definedName>
    <definedName name="ResetItemView">[0]!ResetItemView</definedName>
    <definedName name="Return__Prep.">#REF!</definedName>
    <definedName name="returnonstk">#REF!</definedName>
    <definedName name="rev" hidden="1">{#N/A,#N/A,TRUE,"TOTAL DISTRIBUTION";#N/A,#N/A,TRUE,"SOUTH";#N/A,#N/A,TRUE,"NORTHEAST";#N/A,#N/A,TRUE,"WEST"}</definedName>
    <definedName name="Rev_96">'[108]QtrRev 98-99'!#REF!</definedName>
    <definedName name="Rev_Ad_Revs">[39]Spread!#REF!</definedName>
    <definedName name="Rev_Field_Service">[39]Spread!#REF!</definedName>
    <definedName name="Rev_Hook_Up_Fees">[39]Spread!#REF!</definedName>
    <definedName name="Rev_Monthly_Fees">[39]Spread!#REF!</definedName>
    <definedName name="Rev_Reconnect_Fees">[39]Spread!#REF!</definedName>
    <definedName name="Rev_Rev_Per_Sub_Per_Month">[39]Spread!#REF!</definedName>
    <definedName name="Rev_TVA_Mag">[39]Spread!#REF!</definedName>
    <definedName name="rev00">#REF!</definedName>
    <definedName name="revbalance">#REF!</definedName>
    <definedName name="revcon38">'[25]RevenueCon#38'!$B$4:$H$22</definedName>
    <definedName name="revday26">'[25]RevbyDaypart#26'!$A$33:$L$42</definedName>
    <definedName name="Revenue_Analysis_K">#REF!</definedName>
    <definedName name="Revenue_analysis_M">#REF!</definedName>
    <definedName name="Revenue_Mix">#REF!</definedName>
    <definedName name="Revenue_Presentation_format">#REF!</definedName>
    <definedName name="REVENUE10YR">#REF!</definedName>
    <definedName name="RevenuePFQ2">#REF!</definedName>
    <definedName name="Revenues">#REF!</definedName>
    <definedName name="RevenuesPFQ2">#REF!</definedName>
    <definedName name="reverank97">'[9]reverank97chart#25'!$A$1:$G$20</definedName>
    <definedName name="reverse_toll_gas">#REF!</definedName>
    <definedName name="reverse_toll_vols">#REF!</definedName>
    <definedName name="Review">#REF!</definedName>
    <definedName name="revised" hidden="1">{#N/A,#N/A,TRUE,"TOTAL DSBN";#N/A,#N/A,TRUE,"WEST";#N/A,#N/A,TRUE,"SOUTH";#N/A,#N/A,TRUE,"NORTHEAST"}</definedName>
    <definedName name="Revolver">#REF!</definedName>
    <definedName name="REVPERRATING">#REF!</definedName>
    <definedName name="revperviable">[24]Revperviable!$A$1:$K$74</definedName>
    <definedName name="revs">#REF!</definedName>
    <definedName name="rgytj">[0]!is1b,[0]!is1c,[0]!STATS2,[0]!STATS3</definedName>
    <definedName name="rHistoTitle">#REF!</definedName>
    <definedName name="rich1">#REF!</definedName>
    <definedName name="rich2">#REF!</definedName>
    <definedName name="rich3">#REF!</definedName>
    <definedName name="rich4">#REF!</definedName>
    <definedName name="rich5">#REF!</definedName>
    <definedName name="rIndexTitle">#REF!</definedName>
    <definedName name="rita" hidden="1">{#N/A,#N/A,TRUE,"TOTAL DISTRIBUTION";#N/A,#N/A,TRUE,"SOUTH";#N/A,#N/A,TRUE,"NORTHEAST";#N/A,#N/A,TRUE,"WEST"}</definedName>
    <definedName name="RIVERCITY">#REF!</definedName>
    <definedName name="rlw">[0]!is1b,[0]!is1c,[0]!STATS2,[0]!STATS3</definedName>
    <definedName name="ROA">#REF!</definedName>
    <definedName name="Robert">'[109]Exchange Rates to USD'!#REF!</definedName>
    <definedName name="ROE">#REF!</definedName>
    <definedName name="roll_T_options?">#REF!</definedName>
    <definedName name="rolloverandoptionsreturn">#REF!</definedName>
    <definedName name="rolloverreturn">#REF!</definedName>
    <definedName name="ROR">#REF!</definedName>
    <definedName name="round">#REF!</definedName>
    <definedName name="ROWS">#N/A</definedName>
    <definedName name="rPriceTitle">#REF!</definedName>
    <definedName name="rPVolTitle">#REF!</definedName>
    <definedName name="RR">[0]!is1b,[0]!is1c,[0]!STATS2,[0]!STATS3</definedName>
    <definedName name="RSA">'[110]Cell Input'!#REF!</definedName>
    <definedName name="rstwewre">#REF!</definedName>
    <definedName name="RTAX">#REF!</definedName>
    <definedName name="rtg">[0]!rtg</definedName>
    <definedName name="rtwegvs">[0]!rtwegvs</definedName>
    <definedName name="rtyf">[0]!is1b,[0]!is1c,[0]!STATS2,[0]!STATS3</definedName>
    <definedName name="ryku">#REF!</definedName>
    <definedName name="s">#REF!</definedName>
    <definedName name="SALARIES">#REF!</definedName>
    <definedName name="Salaries_Paid_1">[40]DETAIL!#REF!</definedName>
    <definedName name="Salaries_Paid_2">[40]DETAIL!#REF!</definedName>
    <definedName name="SALARY">#REF!</definedName>
    <definedName name="Sale_Price">#REF!</definedName>
    <definedName name="SalesCAGR">#REF!</definedName>
    <definedName name="Sally_00">#REF!</definedName>
    <definedName name="Sally_01">#REF!</definedName>
    <definedName name="Sally_98">#REF!</definedName>
    <definedName name="Sally_99">#REF!</definedName>
    <definedName name="SALMTH">#REF!</definedName>
    <definedName name="saoj.ss">[0]!saoj.ss</definedName>
    <definedName name="SAPBEXdnldView" hidden="1">"4EH01FY13RS12ZA68YZQEBXE6"</definedName>
    <definedName name="SAPBEXhrIndnt" hidden="1">"Wide"</definedName>
    <definedName name="SAPBEXrevision" hidden="1">0</definedName>
    <definedName name="SAPBEXrevision_1" hidden="1">0</definedName>
    <definedName name="SAPBEXsysID" hidden="1">"GP1"</definedName>
    <definedName name="SAPBEXwbID" hidden="1">"CUGCRT5O6HYSD1B0CGLNCOBUT"</definedName>
    <definedName name="SAPsysID" hidden="1">"708C5W7SBKP804JT78WJ0JNKI"</definedName>
    <definedName name="SAPwbID" hidden="1">"ARS"</definedName>
    <definedName name="SavingsPlan?">'[111]Chieftain-All'!#REF!</definedName>
    <definedName name="sayds">#REF!</definedName>
    <definedName name="SBORDER">#REF!</definedName>
    <definedName name="SCALC">#REF!</definedName>
    <definedName name="Scenario">#REF!</definedName>
    <definedName name="Scenario_2">'[112]Scenario 1'!#REF!</definedName>
    <definedName name="Scenario_2A__Excite_Shares_Good___Conversion_of_Quips___Tainted">#REF!</definedName>
    <definedName name="Scenario_2b">'[112]Scenario 1'!#REF!</definedName>
    <definedName name="Scenario_2cont">'[112]Scenario 1'!#REF!</definedName>
    <definedName name="Scenario_3">'[112]Scenario 1'!#REF!</definedName>
    <definedName name="Scenario_4">'[112]Scenario 1'!#REF!</definedName>
    <definedName name="scenario1a_absolut">#REF!</definedName>
    <definedName name="scenario1a_absolut_i">#REF!</definedName>
    <definedName name="scenario1a_coast">#REF!</definedName>
    <definedName name="scenario1b_absolut">#REF!</definedName>
    <definedName name="scenario1b_absolut_i">#REF!</definedName>
    <definedName name="scenario2a_absolut">#REF!</definedName>
    <definedName name="scenario2a_absolut_i">#REF!</definedName>
    <definedName name="scenario2a_coast">#REF!</definedName>
    <definedName name="scenario2b_absolut">#REF!</definedName>
    <definedName name="scenario2b_absolut_i">#REF!</definedName>
    <definedName name="scenario3a_absolut">#REF!</definedName>
    <definedName name="scenario3a_absolut_i">#REF!</definedName>
    <definedName name="scenario3a_coast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ScheduledDebtRepayment">#REF!</definedName>
    <definedName name="SChurn">#REF!</definedName>
    <definedName name="SChurn1">#REF!</definedName>
    <definedName name="SChurn2">#REF!</definedName>
    <definedName name="SChurnRate">#REF!</definedName>
    <definedName name="sdkg">[0]!sdkg</definedName>
    <definedName name="sdytj">#REF!</definedName>
    <definedName name="SEC_Switch">[113]Summary!#REF!</definedName>
    <definedName name="SEC199_Switch">[113]Summary!#REF!</definedName>
    <definedName name="securities">#REF!</definedName>
    <definedName name="SEED_DATE">#REF!</definedName>
    <definedName name="seg">#REF!</definedName>
    <definedName name="seg8c">#REF!</definedName>
    <definedName name="sell_short">'[114]Seller Data'!$B$3</definedName>
    <definedName name="sematxinc">#REF!</definedName>
    <definedName name="sencount" hidden="1">1</definedName>
    <definedName name="senint">[49]sum!$Y$11</definedName>
    <definedName name="SeniorDiscountNotes">#REF!</definedName>
    <definedName name="SeniorNotes">#REF!</definedName>
    <definedName name="SeniorRating">#REF!</definedName>
    <definedName name="SeniorSubNotes">#REF!</definedName>
    <definedName name="SeriesFormat">[0]!SeriesFormat</definedName>
    <definedName name="serp">#REF!</definedName>
    <definedName name="sert">[0]!sert</definedName>
    <definedName name="seven">'[61]Viacom ATCF'!#REF!</definedName>
    <definedName name="seven1">#REF!</definedName>
    <definedName name="seventeen">'[61]Viacom ATCF'!#REF!</definedName>
    <definedName name="seventeen1">#REF!</definedName>
    <definedName name="seventeen2">#REF!</definedName>
    <definedName name="sf">#REF!</definedName>
    <definedName name="sfdrgse">#REF!</definedName>
    <definedName name="sfgds">#REF!</definedName>
    <definedName name="sfgg">[0]!sfgg</definedName>
    <definedName name="sfghjhx">#REF!</definedName>
    <definedName name="SGandA">#REF!</definedName>
    <definedName name="SharePriceLTM">#REF!</definedName>
    <definedName name="SharePricePFY">#REF!</definedName>
    <definedName name="SharePricePFY1">#REF!</definedName>
    <definedName name="shareprime">#REF!</definedName>
    <definedName name="SHARES">#REF!</definedName>
    <definedName name="SHARESDILUTED">#REF!</definedName>
    <definedName name="sharesout">#REF!</definedName>
    <definedName name="SharesOutNow">[115]EE!$AC$33</definedName>
    <definedName name="shelf">#REF!</definedName>
    <definedName name="ShowData">[0]!ShowData</definedName>
    <definedName name="ShowDottedLine">[0]!ShowDottedLine</definedName>
    <definedName name="ShowGraph">[0]!ShowGraph</definedName>
    <definedName name="shSubsList">#REF!</definedName>
    <definedName name="SICcode">#REF!</definedName>
    <definedName name="SIDE">'[2]SUMMARY-OLD'!$A$2:$A$30</definedName>
    <definedName name="siertxinc">#REF!</definedName>
    <definedName name="signonoff">#REF!</definedName>
    <definedName name="silc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ix">'[61]Viacom ATCF'!#REF!</definedName>
    <definedName name="sixteen">'[61]Viacom ATCF'!#REF!</definedName>
    <definedName name="sixteen1">#REF!</definedName>
    <definedName name="size">#REF!</definedName>
    <definedName name="SJ">[97]StateJur!$A$1:$A$65536</definedName>
    <definedName name="sjhgfgj">[0]!sjhgfgj</definedName>
    <definedName name="sjytuj">#REF!</definedName>
    <definedName name="sktvsum">#REF!</definedName>
    <definedName name="skyrtxinc">#REF!</definedName>
    <definedName name="SMSFEE">#REF!</definedName>
    <definedName name="SMSFEE2">#REF!</definedName>
    <definedName name="SNew">#REF!</definedName>
    <definedName name="socoBasis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pening">#REF!</definedName>
    <definedName name="SORTMACRO">#REF!</definedName>
    <definedName name="SortRankingTable">#REF!</definedName>
    <definedName name="space">#REF!</definedName>
    <definedName name="Space1">#REF!</definedName>
    <definedName name="Space2">#REF!</definedName>
    <definedName name="spec">[116]Detail!#REF!</definedName>
    <definedName name="Splitters">#REF!</definedName>
    <definedName name="sponsorreturn">#REF!</definedName>
    <definedName name="SportPenBase">'[18]Assumptions Synthèse'!#REF!</definedName>
    <definedName name="SportPenWorst">'[18]Assumptions Synthèse'!#REF!</definedName>
    <definedName name="sportsprograms">[24]sports!$A$1:$F$135</definedName>
    <definedName name="spotrad12">'[25]SpotTVRadioGraph#12'!$A$10:$I$34</definedName>
    <definedName name="SpotsPerProg">#REF!</definedName>
    <definedName name="spottvradiograph">'[9]SpotTVRadioGraph#9'!$A$10:$I$34</definedName>
    <definedName name="Springer_00">#REF!</definedName>
    <definedName name="Springer_01">#REF!</definedName>
    <definedName name="Springer_98">#REF!</definedName>
    <definedName name="Springer_99">#REF!</definedName>
    <definedName name="srhtrhtrhrth">[0]!srhtrhtrhrth</definedName>
    <definedName name="srtsu">#REF!</definedName>
    <definedName name="srtu">[0]!srtu</definedName>
    <definedName name="srtyr">[0]!srtyr</definedName>
    <definedName name="srtyt">#REF!</definedName>
    <definedName name="srtythgf">[0]!srtythgf</definedName>
    <definedName name="SSR_1999">#REF!</definedName>
    <definedName name="SSR_2000">#REF!</definedName>
    <definedName name="SSR_2001">#REF!</definedName>
    <definedName name="SSR_98">#REF!</definedName>
    <definedName name="sss">[0]!is1b,[0]!is1c,[0]!STATS2,[0]!STATS3</definedName>
    <definedName name="staff">#REF!</definedName>
    <definedName name="Staffing_Plan_1">[40]DETAIL!#REF!</definedName>
    <definedName name="Staffing_Plan_2">[40]DETAIL!#REF!</definedName>
    <definedName name="start.year">#REF!</definedName>
    <definedName name="STARTDATE">[66]Assumptions!$F$6</definedName>
    <definedName name="STATE">[23]StateJur!$B$1:$B$55</definedName>
    <definedName name="state_other">[75]BalancesNew!#REF!</definedName>
    <definedName name="statements">#REF!</definedName>
    <definedName name="StationGraph">'[9]Station Graph#18'!$B$3:$G$16</definedName>
    <definedName name="STATIONS">#REF!</definedName>
    <definedName name="STATIONVOLUME">#REF!</definedName>
    <definedName name="Status">[117]Summary!#REF!</definedName>
    <definedName name="Status2">[117]Summary!#REF!</definedName>
    <definedName name="STBORDER">#REF!</definedName>
    <definedName name="stc">#REF!</definedName>
    <definedName name="STD">#REF!</definedName>
    <definedName name="stdalne_Scenario_1_List">'[112]Scenario 1'!#REF!</definedName>
    <definedName name="STEP">#REF!</definedName>
    <definedName name="sthbtf">[0]!sthbtf</definedName>
    <definedName name="sthsrt">[0]!is1b,[0]!is1c,[0]!STATS2,[0]!STATS3</definedName>
    <definedName name="sthtyu">#REF!</definedName>
    <definedName name="STI">#REF!</definedName>
    <definedName name="Stings_00">#REF!</definedName>
    <definedName name="Stings_01">#REF!</definedName>
    <definedName name="Stings_99">#REF!</definedName>
    <definedName name="stock.price">'[118]Share Price'!$I$7</definedName>
    <definedName name="Strip1_00">#REF!</definedName>
    <definedName name="Strip1_01">#REF!</definedName>
    <definedName name="Strip2_01">#REF!</definedName>
    <definedName name="stryhrth">[0]!stryhrth</definedName>
    <definedName name="sttax1">#REF!</definedName>
    <definedName name="sttax2">#REF!</definedName>
    <definedName name="stu">[0]!is1b,[0]!is1c,[0]!STATS2,[0]!STATS3</definedName>
    <definedName name="Studio_20TV">'[104]Fox Studio'!$A$405:$J$429</definedName>
    <definedName name="Studio_OffNet1">'[104]Fox Studio'!$A$201:$J$257</definedName>
    <definedName name="Studio_OffNet2">'[104]Fox Studio'!$A$259:$J$352</definedName>
    <definedName name="Studio_Summ">'[104]Fox Studio'!$A$2:$J$30</definedName>
    <definedName name="Studio_Theatrical">'[104]Fox Studio'!$A$36:$J$114</definedName>
    <definedName name="Studio_TV">'[104]Fox Studio'!$A$123:$J$162</definedName>
    <definedName name="styhrt">[0]!styhrt</definedName>
    <definedName name="style">#REF!</definedName>
    <definedName name="styytjuyt">[0]!is1b,[0]!is1c,[0]!STATS2,[0]!STATS3</definedName>
    <definedName name="SUB">#REF!</definedName>
    <definedName name="SUBCON">#REF!</definedName>
    <definedName name="SubordinatedRating">#REF!</definedName>
    <definedName name="Subs">#REF!</definedName>
    <definedName name="Subs_Camboriu">[39]Spread!#REF!</definedName>
    <definedName name="Subs_Curitiba_Cable">[39]Spread!#REF!</definedName>
    <definedName name="Subs_Curitiba_MMDS">[39]Spread!#REF!</definedName>
    <definedName name="Subs_Florianopolis">[39]Spread!#REF!</definedName>
    <definedName name="Subs_Fox">[39]Spread!#REF!</definedName>
    <definedName name="Subs_Rio">[39]Spread!#REF!</definedName>
    <definedName name="Subs_SP_Cable">[39]Spread!#REF!</definedName>
    <definedName name="Subs_SP_MMDS">[39]Spread!#REF!</definedName>
    <definedName name="SUBSANDHOMES">#REF!</definedName>
    <definedName name="SUE" hidden="1">{#N/A,#N/A,TRUE,"TOTAL DISTRIBUTION";#N/A,#N/A,TRUE,"SOUTH";#N/A,#N/A,TRUE,"NORTHEAST";#N/A,#N/A,TRUE,"WEST"}</definedName>
    <definedName name="sum">'[119]Long-Term Care Comps'!#REF!</definedName>
    <definedName name="sumforeytd">[70]SumFore!#REF!</definedName>
    <definedName name="sumforeytd2">[70]SumFore!#REF!</definedName>
    <definedName name="SUMM">#REF!</definedName>
    <definedName name="Summary">#REF!</definedName>
    <definedName name="Summary_00">#REF!</definedName>
    <definedName name="Summary_01">#REF!</definedName>
    <definedName name="Summary_1998">#REF!</definedName>
    <definedName name="Summary_1999">#REF!</definedName>
    <definedName name="Summary_2000">#REF!</definedName>
    <definedName name="Summary_2001">#REF!</definedName>
    <definedName name="Summary_98">#REF!</definedName>
    <definedName name="Summary_99">#REF!</definedName>
    <definedName name="Summary_Outputs">[39]Spread!#REF!</definedName>
    <definedName name="summarystat">#REF!</definedName>
    <definedName name="Sumplanytd">[70]SumPlan!#REF!</definedName>
    <definedName name="Support">'[120]X Acquiror DCF'!$AH$86:$AS$142,'[120]X Acquiror DCF'!$B$145:$AC$179</definedName>
    <definedName name="surprise">[0]!surprise</definedName>
    <definedName name="sv_5yr">#REF!</definedName>
    <definedName name="SV_AD">#REF!</definedName>
    <definedName name="SV_AD_REV">[121]Model_SV!#REF!</definedName>
    <definedName name="SV_AFF5SUM">#REF!</definedName>
    <definedName name="sv_launch">#REF!</definedName>
    <definedName name="SV_Print">#REF!</definedName>
    <definedName name="SV_SUB">#REF!</definedName>
    <definedName name="Swag">[68]Pooling!#REF!</definedName>
    <definedName name="switch">#REF!</definedName>
    <definedName name="synclear">#REF!</definedName>
    <definedName name="SynClearChrt">'[9]SynClearChrt#19'!$A$1:$F$35</definedName>
    <definedName name="Synergies">#REF!</definedName>
    <definedName name="t">#REF!</definedName>
    <definedName name="T_BS">[30]MModel!#REF!</definedName>
    <definedName name="T_CFS">[30]MModel!#REF!</definedName>
    <definedName name="T_E">#REF!</definedName>
    <definedName name="TABLE">#REF!</definedName>
    <definedName name="Table1">[39]Spread!#REF!</definedName>
    <definedName name="Table1Start">[40]Assumptions!#REF!</definedName>
    <definedName name="Table2">[39]Spread!#REF!</definedName>
    <definedName name="table4">#REF!</definedName>
    <definedName name="TangibleBook">#REF!</definedName>
    <definedName name="tanstake1">#REF!</definedName>
    <definedName name="tanstake2">#REF!</definedName>
    <definedName name="tanstake3">#REF!</definedName>
    <definedName name="tanstake4">#REF!</definedName>
    <definedName name="tanstake5">#REF!</definedName>
    <definedName name="tar">'[29]Print Controls'!#REF!</definedName>
    <definedName name="targ_name">[20]Checks!$C$26</definedName>
    <definedName name="targ_number">[20]Checks!$C$4</definedName>
    <definedName name="Targ1">[122]MM!$AA$8</definedName>
    <definedName name="target">'[76]lbo-sum'!$AG$2</definedName>
    <definedName name="Target_Price">'[123]Pro Forma'!$B$13</definedName>
    <definedName name="Target1">'[124]Control Sheet'!$E$9</definedName>
    <definedName name="TargetLboProjection">#REF!</definedName>
    <definedName name="tax">'[7]Accretion Analysis'!#REF!</definedName>
    <definedName name="Tax_Rate_Adj">[29]Assump!$G$42</definedName>
    <definedName name="TAXCALC">#REF!</definedName>
    <definedName name="taxes" localSheetId="4">#REF!</definedName>
    <definedName name="TAXES">#REF!</definedName>
    <definedName name="TaxProvCalc">#REF!</definedName>
    <definedName name="taxr">#REF!</definedName>
    <definedName name="TaxRate">#REF!</definedName>
    <definedName name="TaxTfer">[125]CorpInputs!#REF!</definedName>
    <definedName name="tblSubsList">#REF!</definedName>
    <definedName name="tci_ol">#REF!</definedName>
    <definedName name="tci_sv">#REF!</definedName>
    <definedName name="tdryfg">[0]!tdryfg</definedName>
    <definedName name="tdytjyjtyj">[0]!tdytjyjtyj</definedName>
    <definedName name="teast" hidden="1">{#N/A,#N/A,TRUE,"TOTAL DSBN";#N/A,#N/A,TRUE,"WEST";#N/A,#N/A,TRUE,"SOUTH";#N/A,#N/A,TRUE,"NORTHEAST"}</definedName>
    <definedName name="TECHOPS10YR">#REF!</definedName>
    <definedName name="telecom5">'[25]telecomsum#5'!$A$1:$E$14</definedName>
    <definedName name="Telecomsum">'[9]telecomsum#2'!$A$1:$E$14</definedName>
    <definedName name="temp">#REF!,#REF!,#REF!,#REF!</definedName>
    <definedName name="temppt">#REF!,#REF!,#REF!,#REF!,#REF!,#REF!,#REF!,#REF!,#REF!,#REF!,#REF!,#REF!,#REF!,#REF!</definedName>
    <definedName name="ten">'[61]Viacom ATCF'!#REF!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ST" hidden="1">"0rcAAB|LCAAAAAAABADsvQdgHEmWJSYvbcp7f0r1StfgdKEIgGATJNiQQBDswYjN5pLsHWlHIymrKoHKZVZlXWYWQMztnbz33nvvvffee||997o7nU4n99//P1xmZAFs9s5K2smeIYCqyB8/fnwfPyIe/x7vFmV6mddNUS0/|2h3vPNRmi|n1axYXnz20bo939799KPf4|g3Th5/t6rfTqrq7Zerlpo2Kb23bB69a4rPPpq37erR3btXV1fjq3v"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test." hidden="1">{#N/A,#N/A,TRUE,"TOTAL DISTRIBUTION";#N/A,#N/A,TRUE,"SOUTH";#N/A,#N/A,TRUE,"NORTHEAST";#N/A,#N/A,TRUE,"WEST"}</definedName>
    <definedName name="TEST0">'[51]3749110'!$A$5:$AB$20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'[51]3749110'!$R$4:$AB$4</definedName>
    <definedName name="testing" hidden="1">{"detail305",#N/A,FALSE,"BI-305"}</definedName>
    <definedName name="testing2" hidden="1">{"detail305",#N/A,FALSE,"BI-305"}</definedName>
    <definedName name="TESTKEYS">'[51]3749110'!$A$5:$Q$20</definedName>
    <definedName name="TESTVKEY">'[51]3749110'!$A$4:$Q$4</definedName>
    <definedName name="testwe" hidden="1">{#N/A,#N/A,TRUE,"TOTAL DSBN";#N/A,#N/A,TRUE,"WEST";#N/A,#N/A,TRUE,"SOUTH";#N/A,#N/A,TRUE,"NORTHEAST"}</definedName>
    <definedName name="TextFormat">[0]!TextFormat</definedName>
    <definedName name="th">#REF!</definedName>
    <definedName name="the">[0]!is1b,[0]!is1c,[0]!STATS2,[0]!STATS3</definedName>
    <definedName name="thirteen">'[61]Viacom ATCF'!#REF!</definedName>
    <definedName name="thirteen1">#REF!</definedName>
    <definedName name="thirty">#REF!</definedName>
    <definedName name="thirtyone">#REF!</definedName>
    <definedName name="thirtyone1">#REF!</definedName>
    <definedName name="thirtytwo">#REF!</definedName>
    <definedName name="thjty" hidden="1">{#N/A,#N/A,TRUE,"TOTAL DSBN";#N/A,#N/A,TRUE,"WEST";#N/A,#N/A,TRUE,"SOUTH";#N/A,#N/A,TRUE,"NORTHEAST"}</definedName>
    <definedName name="thqi">#REF!</definedName>
    <definedName name="thqi1">#REF!</definedName>
    <definedName name="thr">[126]Ratings!#REF!</definedName>
    <definedName name="three">'[61]Viacom ATCF'!#REF!</definedName>
    <definedName name="three1">#REF!</definedName>
    <definedName name="TI">#REF!</definedName>
    <definedName name="Ticker">#REF!</definedName>
    <definedName name="ticker2">[127]setup!$D$7</definedName>
    <definedName name="TickerList">#REF!</definedName>
    <definedName name="TickerToNameOnEnter">[0]!TickerToNameOnEnter</definedName>
    <definedName name="title" localSheetId="4">[20]Inputs!$C$3</definedName>
    <definedName name="TITLE">#REF!</definedName>
    <definedName name="titles">#REF!,#REF!</definedName>
    <definedName name="TKR_98">#REF!</definedName>
    <definedName name="TKR_99">#REF!</definedName>
    <definedName name="tktm">#REF!</definedName>
    <definedName name="tkuy">[0]!is1b,[0]!is1c,[0]!STATS2,[0]!STATS3</definedName>
    <definedName name="today">#REF!</definedName>
    <definedName name="TOM_98">#REF!</definedName>
    <definedName name="TOP">#REF!</definedName>
    <definedName name="top200owners">#REF!</definedName>
    <definedName name="top20players">#REF!</definedName>
    <definedName name="Top50broad">#REF!</definedName>
    <definedName name="top50radiomkts">[9]top50radiomkts!$A$1:$K$84</definedName>
    <definedName name="topcomp">#REF!</definedName>
    <definedName name="topcopy">#REF!</definedName>
    <definedName name="topfiftyowners">#REF!</definedName>
    <definedName name="topfiftyrank">#REF!</definedName>
    <definedName name="topfoot">#REF!</definedName>
    <definedName name="TOPSEG">#REF!</definedName>
    <definedName name="TOPTEN">#REF!</definedName>
    <definedName name="TopTenTVRev">[24]TopTenTVRev!$A$1:$M$27</definedName>
    <definedName name="Total_Hours">#REF!</definedName>
    <definedName name="total_net_debt">#REF!</definedName>
    <definedName name="total_Turbines">#REF!</definedName>
    <definedName name="TotalAssets">#REF!</definedName>
    <definedName name="TotalCap">#REF!</definedName>
    <definedName name="TotalCapitalization">#REF!</definedName>
    <definedName name="TotalDebt">#REF!</definedName>
    <definedName name="TotalSE">#REF!</definedName>
    <definedName name="TRANS">#REF!</definedName>
    <definedName name="Transact">[73]Deals!$A$418:$G$516,[73]Deals!$A$518:$G$564,[73]Deals!$A$566:$G$600,[73]Deals!$A$602:$G$629,[73]Deals!$A$630:$G$650,[73]Deals!$A$653:$G$690,[73]Deals!$A$693:$G$735,[73]Deals!$A$737:$G$771,[73]Deals!$A$773:$G$809,[73]Deals!$A$812:$G$840,[73]Deals!$A$843:$G$875,[73]Deals!$A$877:$G$915,[73]Deals!$A$919:$G$955,[73]Deals!$A$957:$G$990,[73]Deals!$A$995:$G$1040,[73]Deals!$A$1043:$G$1082,[73]Deals!$A$1087:$G$1114,[73]Deals!$A$1116:$G$1144</definedName>
    <definedName name="transactions">'[128]All Station Deals'!$A$493:$Q$2034</definedName>
    <definedName name="TRANSFROM">#REF!</definedName>
    <definedName name="TRANSTO">#REF!</definedName>
    <definedName name="TrendCur">'[56]Trend Analysis-Current'!$G$8</definedName>
    <definedName name="TrendCur_Lookup">'[129]Trend Analysis-Current'!$G$1:$IV$46</definedName>
    <definedName name="TrendCur_Multiples">'[56]Trend Analysis-Current'!$E$8:$E$40</definedName>
    <definedName name="TrendFwd">'[56]Trend Analysis-Fwd'!$G$8</definedName>
    <definedName name="TrendFwd_Lookup">'[129]Trend Analysis-Fwd'!$G$1:$IV$46</definedName>
    <definedName name="TrendFwd_Multiples">'[56]Trend Analysis-Fwd'!$E$8:$E$40</definedName>
    <definedName name="TRF1B">#REF!</definedName>
    <definedName name="TRF3B">#REF!</definedName>
    <definedName name="TRIBUNE">#REF!</definedName>
    <definedName name="truhrnth">[0]!truhrnth</definedName>
    <definedName name="tryrt">[0]!tryrt</definedName>
    <definedName name="ttwo">#REF!</definedName>
    <definedName name="ttwo1">#REF!</definedName>
    <definedName name="TurbChoice">IF([130]Input!$G$1&lt;&gt;1,[130]Input!$D$6,12)</definedName>
    <definedName name="TurbineRating">[131]Unadjusted!$D$66</definedName>
    <definedName name="TURNER">'[2]SUMMARY-OLD'!#REF!</definedName>
    <definedName name="TV_CBS">'[31]TV-Nets'!$A$44:$H$56</definedName>
    <definedName name="TV_FTN">'[104]Fox TV'!$A$40:$J$82</definedName>
    <definedName name="TV_FTN_ENT">'[104]Fox TV'!$A$85:$J$125</definedName>
    <definedName name="TV_FTN_SPORTS">'[104]Fox TV'!$A$128:$J$167</definedName>
    <definedName name="TV_Prod">'[31]TV-Syndi'!$A$3:$G$20</definedName>
    <definedName name="TV_Stations">'[104]Fox TV'!$A$175:$J$218</definedName>
    <definedName name="TV_Sum">'[31]TV-Nets'!$A$4:$H$41</definedName>
    <definedName name="TV_Summ">'[104]Fox TV'!$A$2:$J$32</definedName>
    <definedName name="TV_UPN">'[31]TV-Nets'!$A$262:$H$274</definedName>
    <definedName name="tvassump">#REF!</definedName>
    <definedName name="TVGrowth">'[9]TV Growth'!$A$24:$E$66</definedName>
    <definedName name="TVRatings1">[24]TVRatings1!$A$1:$W$57</definedName>
    <definedName name="TVTALK">#REF!</definedName>
    <definedName name="twelve">'[61]Viacom ATCF'!#REF!</definedName>
    <definedName name="twelve1">#REF!</definedName>
    <definedName name="twenty">'[61]Viacom ATCF'!#REF!</definedName>
    <definedName name="twentyeight">#REF!</definedName>
    <definedName name="twentyfive">#REF!</definedName>
    <definedName name="twentyfive1">#REF!</definedName>
    <definedName name="twentyfour">'[61]Viacom ATCF'!#REF!</definedName>
    <definedName name="twentynine">#REF!</definedName>
    <definedName name="twentynine1">#REF!</definedName>
    <definedName name="twentyone">'[61]Viacom ATCF'!#REF!</definedName>
    <definedName name="twentyone1">#REF!</definedName>
    <definedName name="twentyseven">#REF!</definedName>
    <definedName name="twentyseven1">#REF!</definedName>
    <definedName name="twentysix">#REF!</definedName>
    <definedName name="twentythree">'[61]Viacom ATCF'!#REF!</definedName>
    <definedName name="twentythree1">#REF!</definedName>
    <definedName name="twentytwo">'[61]Viacom ATCF'!#REF!</definedName>
    <definedName name="twevalue1">#REF!</definedName>
    <definedName name="twevalue2">#REF!</definedName>
    <definedName name="twevalue3">#REF!</definedName>
    <definedName name="twevalue4">#REF!</definedName>
    <definedName name="twevalue5">#REF!</definedName>
    <definedName name="two">'[61]Viacom ATCF'!#REF!</definedName>
    <definedName name="Twopage">#REF!</definedName>
    <definedName name="TWP_Lease_Rate">#REF!</definedName>
    <definedName name="TWP_Turbines">#REF!</definedName>
    <definedName name="tyj">#REF!</definedName>
    <definedName name="TYPE">#REF!</definedName>
    <definedName name="tyrerwer">[0]!tyrerwer</definedName>
    <definedName name="tyu">[0]!is1b,[0]!is1c,[0]!STATS2,[0]!STATS3</definedName>
    <definedName name="u">#REF!</definedName>
    <definedName name="UAG">'[111]Chieftain-LBO'!#REF!</definedName>
    <definedName name="ukryt">[0]!is1b,[0]!is1c,[0]!STATS2,[0]!STATS3</definedName>
    <definedName name="UnitCapLookup">[132]Sheet1!$A$2:$B$15</definedName>
    <definedName name="UNITEDCHRIS">#REF!</definedName>
    <definedName name="units">[133]Scenarios!$C$9</definedName>
    <definedName name="Units99">#REF!</definedName>
    <definedName name="UNIVISION">#REF!</definedName>
    <definedName name="UntHlf12_98">#REF!</definedName>
    <definedName name="UntHlf6_98">#REF!</definedName>
    <definedName name="upload_range">[78]Consolidated!$F$12:$R$473</definedName>
    <definedName name="us89ds">#REF!</definedName>
    <definedName name="usemcb">LEFT([49]sum!$AE$6)="Y"</definedName>
    <definedName name="user_gas">#REF!</definedName>
    <definedName name="uyi">#REF!</definedName>
    <definedName name="val">[0]!is1b,[0]!is1c,[0]!STATS2,[0]!STATS3</definedName>
    <definedName name="valmult2">#REF!</definedName>
    <definedName name="VALUATION">#REF!</definedName>
    <definedName name="valuation_matrix">'[7]Accretion Analysis'!#REF!</definedName>
    <definedName name="Valuation_Sensitivity">[47]Valuation!#REF!</definedName>
    <definedName name="Valuation_Sensitivity_title">[47]Valuation!#REF!</definedName>
    <definedName name="VALUECOMPARISON">'[134]VALUE DCF'!#REF!</definedName>
    <definedName name="valuedcf">'[5]Valuation DCF'!#REF!</definedName>
    <definedName name="VALUEDT">#REF!</definedName>
    <definedName name="valuel">[0]!is1b,[0]!is1c,[0]!STATS2,[0]!STATS3</definedName>
    <definedName name="VALUEMULT">'[135]Value Multiple'!#REF!</definedName>
    <definedName name="VALUESUM">'[134]VALUE DCF'!#REF!</definedName>
    <definedName name="Var_MM_EOH_Price">#REF!</definedName>
    <definedName name="Var_MM_Rec">#REF!</definedName>
    <definedName name="VAROUTPUT">#REF!</definedName>
    <definedName name="VBA_Basis">'[136]PPE valuation'!$E$33</definedName>
    <definedName name="VBA_BS_1">#REF!</definedName>
    <definedName name="VBA_Case_Num">[125]Control!$B$10:$B$24,[125]Control!$G$10:$G$24,[125]Control!$L$10:$L$24</definedName>
    <definedName name="vba_GIOptVOM">[137]General_Inputs!$E$81:$Q$81,[137]General_Inputs!$E$89:$Q$89,[137]General_Inputs!$E$96:$Q$96</definedName>
    <definedName name="VBA_Goodwill">#REF!</definedName>
    <definedName name="VBA_PrevVals">[125]Financials!$AS$12:$AS$94,[125]Financials!$AV$12:$AV$94,[125]Financials!$AS$115:$AS$136,[125]Financials!$AS$141:$AS$172,[125]Financials!$AS$186:$AS$203</definedName>
    <definedName name="VBA_PT_Income_Targ">#REF!</definedName>
    <definedName name="VBA_TaxCheck">#REF!</definedName>
    <definedName name="VBA_TOC_Clear">[130]TOC!$E$15:$E$49,[130]TOC!$N$15:$N$49</definedName>
    <definedName name="vcxzxcvfdz">[0]!vcxzxcvfdz</definedName>
    <definedName name="vczx">[0]!vczx</definedName>
    <definedName name="vfdasv">[0]!vfdasv</definedName>
    <definedName name="victtxinc">#REF!</definedName>
    <definedName name="Videolaunch">'[9]videolaunch#3'!$A$1:$F$68</definedName>
    <definedName name="VIEWALL">#REF!</definedName>
    <definedName name="volume">#REF!</definedName>
    <definedName name="VRIO">[0]!is1b,[0]!is1c,[0]!STATS2,[0]!STATS3</definedName>
    <definedName name="VRIO_1">[0]!is1b,[0]!is1c,[0]!STATS2,[0]!STATS3</definedName>
    <definedName name="vvv">#REF!</definedName>
    <definedName name="w">[0]!is1b,[0]!is1c,[0]!STATS2,[0]!STATS3</definedName>
    <definedName name="W_CAP">[30]MModel!#REF!</definedName>
    <definedName name="w45y">[0]!w45y</definedName>
    <definedName name="w4y">[0]!w4y</definedName>
    <definedName name="WACC">#REF!</definedName>
    <definedName name="waep">#REF!</definedName>
    <definedName name="WASOfullyDiluted">#REF!</definedName>
    <definedName name="WASOprimary">#REF!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d">13.04*5</definedName>
    <definedName name="WDD">'[58]Stochastic Input'!#REF!</definedName>
    <definedName name="we">13.04*2</definedName>
    <definedName name="WED">'[58]Stochastic Input'!#REF!</definedName>
    <definedName name="WEEKS">#REF!</definedName>
    <definedName name="westtxinc">#REF!</definedName>
    <definedName name="wetr">[0]!is1b,[0]!is1c,[0]!STATS2,[0]!STATS3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">13.04</definedName>
    <definedName name="work_cap">#REF!</definedName>
    <definedName name="workingcapitalloan">#REF!</definedName>
    <definedName name="WORKINVEST">#REF!</definedName>
    <definedName name="WORKSHEET">#REF!</definedName>
    <definedName name="wpdesc">#REF!</definedName>
    <definedName name="wptt">#REF!</definedName>
    <definedName name="wrn.3cases.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cretion._1" hidden="1">{"Accretion",#N/A,FALSE,"Assum"}</definedName>
    <definedName name="wrn.Ad._.Sales._.Op._.Exp." hidden="1">{#N/A,#N/A,FALSE,"ADSALES"}</definedName>
    <definedName name="wrn.Ad._.Sales._.Op._.Exp._1" hidden="1">{#N/A,#N/A,FALSE,"ADSALES"}</definedName>
    <definedName name="wrn.Aff._.Sales._.Oper._.Exp." hidden="1">{#N/A,#N/A,FALSE,"AFFSALES"}</definedName>
    <definedName name="wrn.Aff._.Sales._.Oper._.Exp._1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ssumptions." hidden="1">{"Assumptions",#N/A,FALSE,"Assum"}</definedName>
    <definedName name="wrn.Assumptions._1" hidden="1">{"Assumptions",#N/A,FALSE,"Assum"}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hidden="1">{#N/A,#N/A,FALSE,"T COST";#N/A,#N/A,FALSE,"COST_FH"}</definedName>
    <definedName name="wrn.COST._1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._.Summary._1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Market._.Op._.Exp." hidden="1">{#N/A,#N/A,FALSE,"MARKET"}</definedName>
    <definedName name="wrn.Market._.Op._.Exp._1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n._.Air._.Op._.Exp." hidden="1">{"view1",#N/A,FALSE,"ON AIR"}</definedName>
    <definedName name="wrn.On._.Air._.Op._.Exp._1" hidden="1">{"view1",#N/A,FALSE,"ON AIR"}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search._.Op._.Exp." hidden="1">{#N/A,#N/A,FALSE,"RESEARCH"}</definedName>
    <definedName name="wrn.Research._.Op._.Exp._1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hidden="1">{#N/A,#N/A,FALSE,"TRANS"}</definedName>
    <definedName name="wrn.Trans._.Op._.Exp._1" hidden="1">{#N/A,#N/A,FALSE,"TRANS"}</definedName>
    <definedName name="wstsreggh">[0]!wstsreggh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[0]!is1b,[0]!is1c,[0]!STATS2,[0]!STATS3</definedName>
    <definedName name="www">[0]!is1b,[0]!is1c,[0]!STATS2,[0]!STATS3</definedName>
    <definedName name="Wyoming">'[138](C-3) Middle Tier'!$A$11:$A$52</definedName>
    <definedName name="xcbv">[0]!xcbv</definedName>
    <definedName name="Xena_00">#REF!</definedName>
    <definedName name="Xena_01">#REF!</definedName>
    <definedName name="Xena_98">#REF!</definedName>
    <definedName name="Xena_99">#REF!</definedName>
    <definedName name="XenaAniVideo_98">#REF!</definedName>
    <definedName name="XenaAniVideo_99">#REF!</definedName>
    <definedName name="xfgh">[0]!xfgh</definedName>
    <definedName name="xgfad">[0]!xgfad</definedName>
    <definedName name="xhfg">'[84]Valuation DCF'!#REF!</definedName>
    <definedName name="xr">#REF!</definedName>
    <definedName name="XRatio">'[139]Share Buyback Calcs'!#REF!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etail_1" hidden="1">{"detail305",#N/A,FALSE,"BI-305"}</definedName>
    <definedName name="xxx.directory" hidden="1">{"summary",#N/A,FALSE,"PCR DIRECTORY"}</definedName>
    <definedName name="xxx.directory_1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  <definedName name="xzcvz">[0]!xzcvz</definedName>
    <definedName name="y">#REF!</definedName>
    <definedName name="ydryjhg">[0]!ydryjhg</definedName>
    <definedName name="ydtyyer">[0]!ydtyyer</definedName>
    <definedName name="Year">[140]Inputs!$B$2</definedName>
    <definedName name="Yearly">[24]Yearly!$A$1:$E$55</definedName>
    <definedName name="YEARplus1">#REF!</definedName>
    <definedName name="YearPlus1PE">#REF!</definedName>
    <definedName name="Yearplus2">#REF!</definedName>
    <definedName name="YearPlus2PE">#REF!</definedName>
    <definedName name="YearPlus3">#REF!</definedName>
    <definedName name="yes">1</definedName>
    <definedName name="yete">[0]!yete</definedName>
    <definedName name="yjfg">[0]!yjfg</definedName>
    <definedName name="yjtuyi">[103]STATSUM!$AK$6:$AY$54</definedName>
    <definedName name="yjut">[0]!is1b,[0]!is1c,[0]!STATS2,[0]!STATS3</definedName>
    <definedName name="yjyt">[0]!yjyt</definedName>
    <definedName name="yk">#REF!</definedName>
    <definedName name="YoungHerc_2000">#REF!</definedName>
    <definedName name="YoungHerc_98">#REF!</definedName>
    <definedName name="YoungHerc_99">#REF!</definedName>
    <definedName name="YoungHercVideo_1999">#REF!</definedName>
    <definedName name="YoungHercVideo_98">#REF!</definedName>
    <definedName name="YoungHercVideo_99">#REF!</definedName>
    <definedName name="yrlyniel32">'[25]YrlyNielsenRating#33'!$A$1:$N$34</definedName>
    <definedName name="YrlyNielsenRating">'[9]YrlyNielsenRating#29'!$A$1:$K$34</definedName>
    <definedName name="ysry">[0]!ysry</definedName>
    <definedName name="ystrhfd">[0]!ystrhfd</definedName>
    <definedName name="ytdul">[0]!ytdul</definedName>
    <definedName name="yueerw">[0]!yueerw</definedName>
    <definedName name="yyy">[0]!is1b,[0]!is1c,[0]!STATS2,[0]!STATS3</definedName>
    <definedName name="zzz" hidden="1">{#N/A,#N/A,TRUE,"TOTAL DSBN";#N/A,#N/A,TRUE,"WEST";#N/A,#N/A,TRUE,"SOUTH";#N/A,#N/A,TRUE,"NORTHEAST"}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9" i="9" l="1"/>
  <c r="D79" i="9"/>
  <c r="E79" i="9"/>
  <c r="F79" i="9"/>
  <c r="G79" i="9"/>
  <c r="H79" i="9"/>
  <c r="B79" i="9"/>
  <c r="C78" i="9"/>
  <c r="D78" i="9"/>
  <c r="E78" i="9"/>
  <c r="F78" i="9"/>
  <c r="G78" i="9"/>
  <c r="H78" i="9"/>
  <c r="B78" i="9"/>
  <c r="C77" i="9"/>
  <c r="D77" i="9"/>
  <c r="E77" i="9"/>
  <c r="F77" i="9"/>
  <c r="G77" i="9"/>
  <c r="H77" i="9"/>
  <c r="B77" i="9"/>
  <c r="C76" i="9"/>
  <c r="D76" i="9"/>
  <c r="E76" i="9"/>
  <c r="F76" i="9"/>
  <c r="G76" i="9"/>
  <c r="H76" i="9"/>
  <c r="B76" i="9"/>
  <c r="F18" i="3"/>
  <c r="F16" i="3"/>
  <c r="F14" i="3"/>
  <c r="F12" i="3"/>
  <c r="F10" i="3"/>
  <c r="N16" i="3" l="1"/>
  <c r="N14" i="3"/>
  <c r="N12" i="3"/>
  <c r="N10" i="3"/>
  <c r="H20" i="3" l="1"/>
  <c r="H18" i="3"/>
  <c r="H16" i="3"/>
  <c r="H14" i="3"/>
  <c r="H12" i="3"/>
  <c r="H10" i="3"/>
  <c r="D18" i="3"/>
  <c r="D20" i="3"/>
  <c r="D16" i="3"/>
  <c r="D14" i="3"/>
  <c r="D12" i="3"/>
  <c r="J12" i="3" s="1"/>
  <c r="D10" i="3"/>
  <c r="J10" i="3" l="1"/>
  <c r="J16" i="3"/>
  <c r="J18" i="3"/>
  <c r="J14" i="3"/>
  <c r="J22" i="3" s="1"/>
  <c r="J20" i="3"/>
  <c r="F22" i="3"/>
  <c r="H22" i="3"/>
  <c r="D22" i="3"/>
  <c r="L16" i="3" l="1"/>
  <c r="P16" i="3" s="1"/>
  <c r="L10" i="3"/>
  <c r="L14" i="3"/>
  <c r="P14" i="3" s="1"/>
  <c r="L20" i="3"/>
  <c r="P20" i="3" s="1"/>
  <c r="L18" i="3"/>
  <c r="P18" i="3" s="1"/>
  <c r="L12" i="3"/>
  <c r="P12" i="3" s="1"/>
  <c r="P10" i="3" l="1"/>
  <c r="P22" i="3" s="1"/>
  <c r="L22" i="3"/>
</calcChain>
</file>

<file path=xl/sharedStrings.xml><?xml version="1.0" encoding="utf-8"?>
<sst xmlns="http://schemas.openxmlformats.org/spreadsheetml/2006/main" count="419" uniqueCount="239">
  <si>
    <t>FPLM: 2022 FCG Rate Case</t>
  </si>
  <si>
    <t xml:space="preserve">PE_FCG - RAF: 52A Hist Rate Base/Capital Structure Report </t>
  </si>
  <si>
    <t>Dec - 2022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</si>
  <si>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</si>
  <si>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</si>
  <si>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</si>
  <si>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</si>
  <si>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</si>
  <si>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</si>
  <si>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</si>
  <si>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Florida City Gas</t>
  </si>
  <si>
    <t>Capital Structure Balances</t>
  </si>
  <si>
    <t>JURCAPTOT</t>
  </si>
  <si>
    <t>Company per Book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</si>
  <si>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</si>
  <si>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</si>
  <si>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</si>
  <si>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</si>
  <si>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</si>
  <si>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</si>
  <si>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Juris Adj Utility</t>
  </si>
  <si>
    <t>Capital Structure Cost Rates</t>
  </si>
  <si>
    <t>JURCAPCRT</t>
  </si>
  <si>
    <t>Capital Structure Prorata Component Balances</t>
  </si>
  <si>
    <t>JURCAPPRO</t>
  </si>
  <si>
    <t>Capital Structure Ratios</t>
  </si>
  <si>
    <t>JURCAPRAT</t>
  </si>
  <si>
    <t>Capital Structure Weighted Cost Rates</t>
  </si>
  <si>
    <t>JURCAPWTD</t>
  </si>
  <si>
    <t>Annual</t>
  </si>
  <si>
    <t>Non Utility</t>
  </si>
  <si>
    <t>1</t>
  </si>
  <si>
    <t xml:space="preserve"> </t>
  </si>
  <si>
    <t>Adjustments</t>
  </si>
  <si>
    <t>Line</t>
  </si>
  <si>
    <t>No.</t>
  </si>
  <si>
    <t>Description</t>
  </si>
  <si>
    <t>Per Books</t>
  </si>
  <si>
    <t>Specific</t>
  </si>
  <si>
    <t>Prorata</t>
  </si>
  <si>
    <t>Adjusted</t>
  </si>
  <si>
    <t>Ratio</t>
  </si>
  <si>
    <t>Cost Rate</t>
  </si>
  <si>
    <t>Weighted Cost</t>
  </si>
  <si>
    <t>$</t>
  </si>
  <si>
    <t>2</t>
  </si>
  <si>
    <t>3</t>
  </si>
  <si>
    <t>4</t>
  </si>
  <si>
    <t>5</t>
  </si>
  <si>
    <t>DEFERRED TAXES</t>
  </si>
  <si>
    <t>6</t>
  </si>
  <si>
    <t>TAX CREDIT</t>
  </si>
  <si>
    <t>7</t>
  </si>
  <si>
    <t>TOTAL</t>
  </si>
  <si>
    <t>Total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</si>
  <si>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</si>
  <si>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</si>
  <si>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</si>
  <si>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</si>
  <si>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</si>
  <si>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</si>
  <si>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</si>
  <si>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</si>
  <si>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</si>
  <si>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</si>
  <si>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</si>
  <si>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</si>
  <si>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</si>
  <si>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</si>
  <si>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</si>
  <si>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</si>
  <si>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</si>
  <si>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</si>
  <si>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</si>
  <si>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</si>
  <si>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</si>
  <si>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</si>
  <si>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</si>
  <si>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</si>
  <si>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</si>
  <si>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</si>
  <si>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</si>
  <si>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</si>
  <si>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</si>
  <si>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</si>
  <si>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</si>
  <si>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</si>
  <si>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</si>
  <si>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</si>
  <si>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</si>
  <si>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</si>
  <si>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</si>
  <si>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</si>
  <si>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</si>
  <si>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G-BAL854664: OTHER REG LIAB - SAFE</t>
  </si>
  <si>
    <t>G-BAL854663: OTHER REG LIAB - PGA</t>
  </si>
  <si>
    <t>G-BAL854662: OTHER REG LIAB - ECP</t>
  </si>
  <si>
    <t>G-BAL854660: OTHER REG LIAB - OTHER</t>
  </si>
  <si>
    <t>G-BAL853000: OTHER DEFD CREDITS - OTHER</t>
  </si>
  <si>
    <t>G-BAL742000: MISC CURR &amp; ACC LIAB - OTHER</t>
  </si>
  <si>
    <t>G-BAL741000: TAX COLLECTIONS PAYABLE</t>
  </si>
  <si>
    <t>G-BAL737000: INTEREST ACCRUED ON LONG - TERM DEBT</t>
  </si>
  <si>
    <t>G-BAL736705: TAXES ACCRUED - CITY &amp; COUNTY REAL &amp; PERSONAL PROPERTY</t>
  </si>
  <si>
    <t>G-BAL736615: TAXES ACCRUED - REVENUE TAXES</t>
  </si>
  <si>
    <t>G-BAL736611: TAXES ACCRUED - OTHER</t>
  </si>
  <si>
    <t>G-BAL736610: TAXES ACCRUED - STATE INCOME TAXES</t>
  </si>
  <si>
    <t>G-BAL736600: TAXES ACCRUED - FEDERAL INCOME TAXES</t>
  </si>
  <si>
    <t>G-BAL734000: ACCTS PAYABLE - ASSOCIATED COMPANIES</t>
  </si>
  <si>
    <t>G-BAL732000: ACCTS PAY - GENERAL</t>
  </si>
  <si>
    <t>G-BAL628301: ACC PROV PENS &amp; BENEFITS</t>
  </si>
  <si>
    <t>G-BAL628300: ACC PROV PENS &amp; BENEFITS - SERP</t>
  </si>
  <si>
    <t>G-BAL628200: ACCUM PROV INJURIES &amp; DAMAGES - WORKERS COMPENSATION</t>
  </si>
  <si>
    <t>G-BAL628100: ACCUM PROVISION FOR PROPERTY INSURANCE</t>
  </si>
  <si>
    <t>G-BAL386932: MISC DEF DEBITS - 2022 FCG RATE CASE</t>
  </si>
  <si>
    <t>G-BAL386701: MISC DEF DEBITS - DEFERRED PENSION DEBIT</t>
  </si>
  <si>
    <t>G-BAL386700: MISC DEF DEBITS - OTHER</t>
  </si>
  <si>
    <t>G-BAL382615: OTHER REG ASSETS - PGA CLAUSE</t>
  </si>
  <si>
    <t>G-BAL382614: OTHER REG ASSETS - ECP CLAUSE</t>
  </si>
  <si>
    <t>G-BAL382613: OTHER REG ASSETS - CRA CLAUSE</t>
  </si>
  <si>
    <t>G-BAL382612: OTHER REG ASSETS - AEP CLAUSE</t>
  </si>
  <si>
    <t>G-BAL382611: OTHER REG ASSETS - SAFE CLAUSE</t>
  </si>
  <si>
    <t>G-BAL382601: OTHER REG ASSETS - RATE CASE</t>
  </si>
  <si>
    <t>G-BAL382339: OTHER REG ASSETS - FAS 158 PENSION</t>
  </si>
  <si>
    <t>G-BAL382300: OTHER REG ASSETS - OTHER</t>
  </si>
  <si>
    <t>G-BAL273100: ACCRUED REVENUE - UNBILLED-FPSC-GAS</t>
  </si>
  <si>
    <t>G-BAL273000: ACCRUED REVENUE - DEFERRED CLAUSE REVENUE</t>
  </si>
  <si>
    <t>G-BAL265000: PREPAYMENTS - GENERAL</t>
  </si>
  <si>
    <t>G-BAL264000: STORES EXPENSE</t>
  </si>
  <si>
    <t>G-BAL254000: PLANT MATERIALS &amp; OPERATING SUPPLIES</t>
  </si>
  <si>
    <t>G-BAL246000: ACCTS RECEIV FROM ASSOCIATED COMPANIES</t>
  </si>
  <si>
    <t>G-BAL244000: ACCUM PROVISION FR UNCOLLECTIBLE ACCTS</t>
  </si>
  <si>
    <t>G-BAL243000: OTH ACCTS REC - MISCELLANEOUS</t>
  </si>
  <si>
    <t>G-BAL242000: CUSTOMER ACCOUNTS RECEIVABLE</t>
  </si>
  <si>
    <t>G-BAL236000: TEMPORARY CASH INVESTMENTS</t>
  </si>
  <si>
    <t>G-BAL231000: CASH</t>
  </si>
  <si>
    <t>G-BAL008900: ACC PROV DEPR &amp; AMORT - PROPERTY UNDER CAPITAL LEASES</t>
  </si>
  <si>
    <t>G-BAL008800: ACCM PROV AMORT - PLANT ACQ ADJUSTMENT AGL</t>
  </si>
  <si>
    <t>G-BAL008720: ACC PROV DEPR &amp; AMORT - GENERAL PLANT OTHER</t>
  </si>
  <si>
    <t>G-BAL008710: ACC PROV DEPR &amp; AMORT - GENERAL PLANT STRUCTURES</t>
  </si>
  <si>
    <t>G-BAL008600: ACC PROV DEPR &amp; AMORT - GENERAL PLANT TRANSPORTATION EQUIP</t>
  </si>
  <si>
    <t>G-BAL008580: ACC PROV DEPR &amp; AMORT - STORAGE</t>
  </si>
  <si>
    <t>G-BAL008565: ACC PROV DEPR &amp; AMORT - DISTRIBUTION ACCT 382 - SAFE</t>
  </si>
  <si>
    <t>G-BAL008564: ACC PROV DEPR &amp; AMORT - DISTRIBUTION ACCT 381 - SAFE</t>
  </si>
  <si>
    <t>G-BAL008563: ACC PROV DEPR &amp; AMORT - DISTRIBUTION ACCT 380 - SAFE</t>
  </si>
  <si>
    <t>G-BAL008562: ACC PROV DEPR &amp; AMORT - DISTRIBUTION ACCT 376 - SAFE</t>
  </si>
  <si>
    <t>G-BAL008520: ACC PROV DEPR &amp; AMORT - DISTRIBUTION ACCT 387</t>
  </si>
  <si>
    <t>G-BAL008519: ACC PROV DEPR &amp; AMORT - DISTRIBUTION ACCT 385</t>
  </si>
  <si>
    <t>G-BAL008518: ACC PROV DEPR &amp; AMORT - DISTRIBUTION ACCT 384</t>
  </si>
  <si>
    <t>G-BAL008517: ACC PROV DEPR &amp; AMORT - DISTRIBUTION ACCT 383</t>
  </si>
  <si>
    <t>G-BAL008516: ACC PROV DEPR &amp; AMORT - DISTRIBUTION ACCT 382</t>
  </si>
  <si>
    <t>G-BAL008515: ACC PROV DEPR &amp; AMORT - DISTRIBUTION ACCT 381</t>
  </si>
  <si>
    <t>G-BAL008514: ACC PROV DEPR &amp; AMORT - DISTRIBUTION ACCT 380</t>
  </si>
  <si>
    <t>G-BAL008513: ACC PROV DEPR &amp; AMORT - DISTRIBUTION ACCT 379</t>
  </si>
  <si>
    <t>G-BAL008512: ACC PROV DEPR &amp; AMORT - DISTRIBUTION ACCT 378</t>
  </si>
  <si>
    <t>G-BAL008511: ACC PROV DEPR &amp; AMORT - DISTRIBUTION ACCT 376</t>
  </si>
  <si>
    <t>G-BAL008510: ACC PROV DEPR &amp; AMORT - DISTRIBUTION ACCT 375</t>
  </si>
  <si>
    <t>G-BAL008509: ACC PROV DEPR &amp; AMORT - DISTRIBUTION ACCT 374</t>
  </si>
  <si>
    <t>G-BAL008000: ACC PROV DEPR &amp; AMORT - INTANGIBLE</t>
  </si>
  <si>
    <t>G-BAL007701: CWIP - SAFE CLAUSE</t>
  </si>
  <si>
    <t>G-BAL007600: CWIP - GENERAL</t>
  </si>
  <si>
    <t>G-BAL007500: CWIP - DISTRIBUTION</t>
  </si>
  <si>
    <t>G-BAL007300: CWIP - STORAGE PLANT</t>
  </si>
  <si>
    <t>G-BAL007000: CWIP - INTANGIBLE PLANT</t>
  </si>
  <si>
    <t>G-BAL001900: PROPERTY UNDER CAPITAL LEASES</t>
  </si>
  <si>
    <t>G-BAL001800: PLANT ACQUISITION ADJUSTMENT AGL</t>
  </si>
  <si>
    <t>G-BAL001720: PLT IN SERV - GENERAL PLANT OTHER</t>
  </si>
  <si>
    <t>G-BAL001711: PLT IN SERV - GENERAL PLANT STRUCTURES - SAFE</t>
  </si>
  <si>
    <t>G-BAL001710: PLT IN SERV - GENERAL PLANT STRUCTURES</t>
  </si>
  <si>
    <t>G-BAL001600: PLT IN SERV - GENERAL PLANT TRANSPORTATION EQUIP</t>
  </si>
  <si>
    <t>G-BAL001580: PLT IN SERV - STORAGE</t>
  </si>
  <si>
    <t>G-BAL001565: PLT IN SERV - DISTRIBUTION ACCT 382 - SAFE</t>
  </si>
  <si>
    <t>G-BAL001564: PLT IN SERV - DISTRIBUTION ACCT 381 - SAFE</t>
  </si>
  <si>
    <t>G-BAL001563: PLT IN SERV - DISTRIBUTION ACCT 380 - SAFE</t>
  </si>
  <si>
    <t>G-BAL001562: PLT IN SERV - DISTRIBUTION ACCT 376 - SAFE</t>
  </si>
  <si>
    <t>G-BAL001520: PLT IN SERV - DISTRIBUTION ACCT 387</t>
  </si>
  <si>
    <t>G-BAL001519: PLT IN SERV - DISTRIBUTION ACCT 385</t>
  </si>
  <si>
    <t>G-BAL001518: PLT IN SERV - DISTRIBUTION ACCT 384</t>
  </si>
  <si>
    <t>G-BAL001517: PLT IN SERV - DISTRIBUTION ACCT 383</t>
  </si>
  <si>
    <t>G-BAL001516: PLT IN SERV - DISTRIBUTION ACCT 382</t>
  </si>
  <si>
    <t>G-BAL001515: PLT IN SERV - DISTRIBUTION ACCT 381</t>
  </si>
  <si>
    <t>G-BAL001514: PLT IN SERV - DISTRIBUTION ACCT 380</t>
  </si>
  <si>
    <t>G-BAL001513: PLT IN SERV - DISTRIBUTION ACCT 379</t>
  </si>
  <si>
    <t>G-BAL001512: PLT IN SERV - DISTRIBUTION ACCT 378</t>
  </si>
  <si>
    <t>G-BAL001511: PLT IN SERV - DISTRIBUTION ACCT 376</t>
  </si>
  <si>
    <t>G-BAL001510: PLT IN SERV - DISTRIBUTION ACCT 375</t>
  </si>
  <si>
    <t>G-BAL001509: PLT IN SERV - DISTRIBUTION ACCT 374</t>
  </si>
  <si>
    <t>G-BAL001000: PLT IN SERV - INTANGIBLE</t>
  </si>
  <si>
    <t>Separation Factor</t>
  </si>
  <si>
    <t>PE_FCG - RAF: 38 Detailed Juris COS ID Rate Base</t>
  </si>
  <si>
    <t>RATE BASE COMMISSION ADJUSTMENTS</t>
  </si>
  <si>
    <t>G-RB_TCI: TEMPORARY CASH INVESTMENTS</t>
  </si>
  <si>
    <t>G-ADJ236000: TEMPORARY CASH INVESTMENTS</t>
  </si>
  <si>
    <t>G-RB_SAFE: REMOVE SAFE CLAUSE PLANT</t>
  </si>
  <si>
    <t>G-ADJ008565: ACC PROV DEPR &amp; AMORT - DISTRIBUTION ACCT 382 - SAFE</t>
  </si>
  <si>
    <t>G-ADJ008564: ACC PROV DEPR &amp; AMORT - DISTRIBUTION ACCT 381 - SAFE</t>
  </si>
  <si>
    <t>G-ADJ008563: ACC PROV DEPR &amp; AMORT - DISTRIBUTION ACCT 380 - SAFE</t>
  </si>
  <si>
    <t>G-ADJ008562: ACC PROV DEPR &amp; AMORT - DISTRIBUTION ACCT 376 - SAFE</t>
  </si>
  <si>
    <t>G-ADJ007701: CWIP - SAFE CLAUSE</t>
  </si>
  <si>
    <t>G-ADJ001711: PLT IN SERV - GENERAL PLANT STRUCTURES - SAFE</t>
  </si>
  <si>
    <t>G-ADJ001565: PLT IN SERV - DISTRIBUTION ACCT 382 - SAFE</t>
  </si>
  <si>
    <t>G-ADJ001564: PLT IN SERV - DISTRIBUTION ACCT 381 - SAFE</t>
  </si>
  <si>
    <t>G-ADJ001563: PLT IN SERV - DISTRIBUTION ACCT 380 - SAFE</t>
  </si>
  <si>
    <t>G-ADJ001562: PLT IN SERV - DISTRIBUTION ACCT 376 - SAFE</t>
  </si>
  <si>
    <t>G-RB_LEASES: REMOVE LEASES</t>
  </si>
  <si>
    <t>G-ADJ008900: ACC PROV DEPR &amp; AMORT - PROPERTY UNDER CAPITAL LEASES</t>
  </si>
  <si>
    <t>G-ADJ001900: PROPERTY UNDER CAPITAL LEASES</t>
  </si>
  <si>
    <t>G-RB_INTERCOMPANY_AR/AP: INTERCOMPANY AR/AP</t>
  </si>
  <si>
    <t>G-ADJ246000: ACCTS RECEIV FROM ASSOCIATED COMPANIES</t>
  </si>
  <si>
    <t>G-RB_DEFERRED_RETIREMENT_BENEFITS: DEFERRED RETIREMENT BENEFITS</t>
  </si>
  <si>
    <t>G-ADJ253950: OTH DEF CREDITS-MISCELLANEOUS-GAS</t>
  </si>
  <si>
    <t>G-ADJ228350: ACCUM PROVISION PENSIONS &amp; BENEFITS SERP</t>
  </si>
  <si>
    <t>G-RB_CLAUSE_UNDERRECOVERIES: CLAUSE UNDERRECOVERIES</t>
  </si>
  <si>
    <t>G-ADJ854663: OTHER REG LIAB - PGA</t>
  </si>
  <si>
    <t>G-ADJ382615: OTHER REG ASSETS - PGA CLAUSE</t>
  </si>
  <si>
    <t>G-ADJ382614: OTHER REG ASSETS - ECP CLAUSE</t>
  </si>
  <si>
    <t>G-ADJ382613: OTHER REG ASSETS - CRA CLAUSE</t>
  </si>
  <si>
    <t>G-ADJ382611: OTHER REG ASSETS - SAFE CLAUSE</t>
  </si>
  <si>
    <t>G-RB_AEP: REMOVE AEP</t>
  </si>
  <si>
    <t>G-ADJ382612: OTHER REG ASSETS - AEP CLAUSE</t>
  </si>
  <si>
    <t>PE_FCG - RAF: NOI &amp; Rate Base Adjustment Trend</t>
  </si>
  <si>
    <t>Commission Jurisdictional Rate Base Adjustment Detail</t>
  </si>
  <si>
    <t>Commission Rate Base per Book Adjustment Detail</t>
  </si>
  <si>
    <t>Non Utility per Book Adjustment Detail</t>
  </si>
  <si>
    <t>G-BAL128000: OTHER SPECIAL FUNDS - GENERAL</t>
  </si>
  <si>
    <t>Specific Jurisdictional Rate Base Adjustment Detail</t>
  </si>
  <si>
    <t>Specific per Book Rate Base Adjustment Detail</t>
  </si>
  <si>
    <t xml:space="preserve">PE_FCG - RAF: 52C Hist Rate Base/Capital Structure Report </t>
  </si>
  <si>
    <t>Specific Adjustments</t>
  </si>
  <si>
    <t>Non-Utility Pro-Rata Adjustments</t>
  </si>
  <si>
    <t>Pro Rata Commission Adjustments</t>
  </si>
  <si>
    <t>Rabbi Trust</t>
  </si>
  <si>
    <t>20220069-GU</t>
  </si>
  <si>
    <t>FCG 002824</t>
  </si>
  <si>
    <t>FCG 002825</t>
  </si>
  <si>
    <t>FCG 002826</t>
  </si>
  <si>
    <t>FCG 002827</t>
  </si>
  <si>
    <t>FCG 002828</t>
  </si>
  <si>
    <t>FCG 002829</t>
  </si>
  <si>
    <t>FCG 002830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</si>
</sst>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#,##0_)"/>
    <numFmt numFmtId="168" formatCode="#,##0.000000000_);\(#,##0.000000000\)"/>
  </numFmts>
  <fonts count="2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rgb="FFFFFFFE"/>
      <name val="Arial"/>
      <family val="2"/>
    </font>
    <font>
      <b/>
      <sz val="11"/>
      <color indexed="8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6" fillId="0" borderId="0"/>
  </cellStyleXfs>
  <cellXfs count="74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164" fontId="9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3" fontId="17" fillId="0" borderId="0" xfId="3" applyNumberFormat="1" applyFont="1" applyAlignment="1">
      <alignment horizontal="left"/>
    </xf>
    <xf numFmtId="3" fontId="17" fillId="0" borderId="0" xfId="3" applyNumberFormat="1" applyFont="1"/>
    <xf numFmtId="3" fontId="17" fillId="0" borderId="0" xfId="3" applyNumberFormat="1" applyFont="1" applyAlignment="1">
      <alignment horizontal="right"/>
    </xf>
    <xf numFmtId="0" fontId="17" fillId="0" borderId="0" xfId="3" applyFont="1"/>
    <xf numFmtId="3" fontId="17" fillId="0" borderId="3" xfId="3" applyNumberFormat="1" applyFont="1" applyBorder="1" applyAlignment="1">
      <alignment horizontal="right"/>
    </xf>
    <xf numFmtId="3" fontId="17" fillId="0" borderId="0" xfId="3" applyNumberFormat="1" applyFont="1" applyAlignment="1">
      <alignment horizontal="fill"/>
    </xf>
    <xf numFmtId="0" fontId="17" fillId="0" borderId="0" xfId="3" applyFont="1" applyAlignment="1">
      <alignment horizontal="fill"/>
    </xf>
    <xf numFmtId="0" fontId="17" fillId="0" borderId="3" xfId="3" applyFont="1" applyBorder="1" applyAlignment="1">
      <alignment horizontal="left"/>
    </xf>
    <xf numFmtId="3" fontId="17" fillId="0" borderId="3" xfId="3" applyNumberFormat="1" applyFont="1" applyBorder="1"/>
    <xf numFmtId="0" fontId="17" fillId="0" borderId="0" xfId="3" applyFont="1" applyAlignment="1">
      <alignment horizontal="left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3" fontId="17" fillId="0" borderId="0" xfId="3" applyNumberFormat="1" applyFont="1" applyAlignment="1">
      <alignment horizontal="center"/>
    </xf>
    <xf numFmtId="0" fontId="17" fillId="0" borderId="3" xfId="3" applyFont="1" applyBorder="1" applyAlignment="1">
      <alignment horizontal="fill"/>
    </xf>
    <xf numFmtId="0" fontId="17" fillId="0" borderId="3" xfId="3" applyFont="1" applyBorder="1" applyAlignment="1">
      <alignment horizontal="right"/>
    </xf>
    <xf numFmtId="4" fontId="17" fillId="0" borderId="0" xfId="3" applyNumberFormat="1" applyFont="1"/>
    <xf numFmtId="3" fontId="17" fillId="0" borderId="4" xfId="3" applyNumberFormat="1" applyFont="1" applyBorder="1" applyAlignment="1">
      <alignment horizontal="fill"/>
    </xf>
    <xf numFmtId="10" fontId="17" fillId="0" borderId="0" xfId="3" applyNumberFormat="1" applyFont="1"/>
    <xf numFmtId="3" fontId="17" fillId="0" borderId="5" xfId="3" applyNumberFormat="1" applyFont="1" applyBorder="1"/>
    <xf numFmtId="164" fontId="1" fillId="0" borderId="0" xfId="0" applyNumberFormat="1" applyFont="1" applyAlignment="1">
      <alignment horizontal="right"/>
    </xf>
    <xf numFmtId="37" fontId="17" fillId="0" borderId="0" xfId="3" applyNumberFormat="1" applyFont="1"/>
    <xf numFmtId="10" fontId="17" fillId="0" borderId="0" xfId="2" applyNumberFormat="1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3"/>
    </xf>
    <xf numFmtId="164" fontId="18" fillId="0" borderId="7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 indent="1"/>
    </xf>
    <xf numFmtId="164" fontId="19" fillId="0" borderId="0" xfId="0" applyNumberFormat="1" applyFont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 indent="3"/>
    </xf>
    <xf numFmtId="166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2"/>
    </xf>
    <xf numFmtId="43" fontId="17" fillId="0" borderId="0" xfId="1" applyFont="1"/>
    <xf numFmtId="168" fontId="17" fillId="0" borderId="0" xfId="3" applyNumberFormat="1" applyFont="1"/>
    <xf numFmtId="164" fontId="1" fillId="0" borderId="6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/>
    </xf>
    <xf numFmtId="0" fontId="18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5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20" fillId="0" borderId="0" xfId="0" applyFont="1"/>
    <xf numFmtId="164" fontId="20" fillId="0" borderId="0" xfId="0" applyNumberFormat="1" applyFont="1"/>
    <xf numFmtId="3" fontId="17" fillId="0" borderId="0" xfId="3" applyNumberFormat="1" applyFont="1" applyBorder="1" applyAlignment="1">
      <alignment horizontal="fill"/>
    </xf>
    <xf numFmtId="10" fontId="17" fillId="0" borderId="0" xfId="3" applyNumberFormat="1" applyFont="1" applyBorder="1"/>
    <xf numFmtId="3" fontId="17" fillId="0" borderId="0" xfId="3" applyNumberFormat="1" applyFont="1" applyBorder="1"/>
    <xf numFmtId="4" fontId="17" fillId="0" borderId="0" xfId="3" applyNumberFormat="1" applyFont="1" applyBorder="1"/>
    <xf numFmtId="0" fontId="17" fillId="0" borderId="4" xfId="3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1" fillId="0" borderId="0" xfId="4" applyFont="1"/>
  </cellXfs>
  <cellStyles count="5">
    <cellStyle name="Comma" xfId="1" builtinId="3"/>
    <cellStyle name="Normal" xfId="0" builtinId="0"/>
    <cellStyle name="Normal 2" xfId="3" xr:uid="{4E385CE1-3AF5-4DEE-9385-381D3BCEECA5}"/>
    <cellStyle name="Normal 8" xfId="4" xr:uid="{01ECC995-EB91-4789-A203-83074908A0A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38" Type="http://schemas.openxmlformats.org/officeDocument/2006/relationships/externalLink" Target="externalLinks/externalLink131.xml"/><Relationship Id="rId16" Type="http://schemas.openxmlformats.org/officeDocument/2006/relationships/externalLink" Target="externalLinks/externalLink9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28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37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3.xml"/><Relationship Id="rId95" Type="http://schemas.openxmlformats.org/officeDocument/2006/relationships/externalLink" Target="externalLinks/externalLink88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18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27.xml"/><Relationship Id="rId139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150" Type="http://schemas.openxmlformats.org/officeDocument/2006/relationships/sharedStrings" Target="sharedStrings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103" Type="http://schemas.openxmlformats.org/officeDocument/2006/relationships/externalLink" Target="externalLinks/externalLink96.xml"/><Relationship Id="rId108" Type="http://schemas.openxmlformats.org/officeDocument/2006/relationships/externalLink" Target="externalLinks/externalLink101.xml"/><Relationship Id="rId116" Type="http://schemas.openxmlformats.org/officeDocument/2006/relationships/externalLink" Target="externalLinks/externalLink109.xml"/><Relationship Id="rId124" Type="http://schemas.openxmlformats.org/officeDocument/2006/relationships/externalLink" Target="externalLinks/externalLink117.xml"/><Relationship Id="rId129" Type="http://schemas.openxmlformats.org/officeDocument/2006/relationships/externalLink" Target="externalLinks/externalLink122.xml"/><Relationship Id="rId137" Type="http://schemas.openxmlformats.org/officeDocument/2006/relationships/externalLink" Target="externalLinks/externalLink13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91" Type="http://schemas.openxmlformats.org/officeDocument/2006/relationships/externalLink" Target="externalLinks/externalLink84.xml"/><Relationship Id="rId96" Type="http://schemas.openxmlformats.org/officeDocument/2006/relationships/externalLink" Target="externalLinks/externalLink89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40" Type="http://schemas.openxmlformats.org/officeDocument/2006/relationships/externalLink" Target="externalLinks/externalLink133.xml"/><Relationship Id="rId145" Type="http://schemas.openxmlformats.org/officeDocument/2006/relationships/externalLink" Target="externalLinks/externalLink13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43" Type="http://schemas.openxmlformats.org/officeDocument/2006/relationships/externalLink" Target="externalLinks/externalLink136.xml"/><Relationship Id="rId148" Type="http://schemas.openxmlformats.org/officeDocument/2006/relationships/theme" Target="theme/theme1.xml"/><Relationship Id="rId15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374650</xdr:colOff>
      <xdr:row>2</xdr:row>
      <xdr:rowOff>26868</xdr:rowOff>
    </xdr:from>
    <xdr:ext cx="13932821" cy="3668257"/>
    <xdr:pic>
      <xdr:nvPicPr>
        <xdr:cNvPr id="2" name="Picture 1">
          <a:extLst>
            <a:ext uri="{FF2B5EF4-FFF2-40B4-BE49-F238E27FC236}">
              <a16:creationId xmlns:a16="http://schemas.microsoft.com/office/drawing/2014/main" id="{ECD93E2C-322C-4A27-849D-097FE753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0" y="407868"/>
          <a:ext cx="13932821" cy="36682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386/Library/Test/MF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kid0fl0\1998\BUDGET\GRP\bpp079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ollet\New%20Models\newmodel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stan\STEEL_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MX_MODEL_JV%2008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7A\Davies\DMcomp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m29673\Local%20Settings\Temporary%20Internet%20Files\OLKF\NWS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xcit@ath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ibdocs1\idocs$\WINNT\Profiles\im25677\Local%20Settings\Temporary%20Internet%20Files\DOCS\BL15770\CTL\Personal\Liberty\Broadwing\NY_CFD1-226776-Project%20Hawkeye%20Back%20Up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PI%20P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DOCS\AS19455\DT\8t5p01_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LES\Brady\Reporting\BPP\BPP079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EMP\ATELECOM\WCOM\Bel-Galaxy\Models\360\MODELS\GTE\GTESRV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ZUZOVSL\16815\1b810_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Y_CFD1\NS10599\FHT\1rm801!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ax\Monthly%20Forecast\2006%20FPL%20&amp;%20Group%20Model\2006%20FPLE%20Official\FPL%20Group%20TI%20&amp;%20PTC%20v09.21.06%20(FPL%20v.08.06%20R2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CD25750\BRW\88Y801_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s\AH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SS19243\13690\6RDN01_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van\Young&amp;Rubicam\Secondary\ownership%20count%20october%206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FIN\Healthcare%20Group\Comps\Long-Term%20Care\LTC%20Comp%20July%20Upda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DOCS\VT16819\ICIX\7zjf01_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k18562\LOCALS~1\Temp\SV%20OLN%20LRP%201-10-0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DOCS\TS21795\0000X\8t1x01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%20-%20Investment%20Banking\Comverse\CMVT%20model%206-7-04%20v2.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oonan\Projects\Project%20Annapolis\Project%20Annapolis%20Merger%20Model4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7A\TVINDUST\TV.XLW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DOCS\AE25620\14574\8tbf01_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IECache\OLK2C\Belo\belo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TEN'S%20FILES\Current%20Files\cosum%207.12.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ng-Term%20Care%20Comp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bxs0ffz\GenericWind_100MW_2004_Oct_COD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xwin\IO_DATA\DSTACK\jpmodel\orbcomm_6-0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VCOMPS\BELO\blc4rr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VCOMPS\GBTVK\GBTVK7rrr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nxo0kp0\Purchase%20Price%20Allocation%20-%20WPP%2094%20-%205-31-06%20-%20updated%20for%20$5%20million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EMP\WINDOWS\TEMP\unzipped\kenny%20model28\TEMP\WINDOWS\TEMP\alpha_model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O%20Cash%20Flow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ewitt\2011%20Hewitt\Copy%20of%20Preliminary%20ASC%20715%20Disclosure%20Information%2012%2031%2011%20version%2012%2027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ation%20DCF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odel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k18562\LOCALS~1\Temp\TEMP\Temporary%20Internet%20Files\OLKA4\CE%205yr%20Pl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HARRY-KAR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jungle%20sheets%205_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oonan\Projects\Project%20Annapolis\Project%20Annapolis%20Merger%20Model4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N%20Television\Forecast%2001_28_2002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PayRecImport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dio\cbs\cbs1228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VFACTS\TVexhi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7A\TVCOMPS\BELO\blc4r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pball\InvBank\Health%20Care\Horizon\Horizon%20financi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NOL%20&amp;%20VA\2007_Q1\Nols%20&amp;%20VAs%20Model%20-%20040607%20V%2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asury\due%20dil\Jan%2000\ssb\Combination%20long-term%20model%20--%20Version%20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C(T)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ib2\tm8753\Templates\Detailed%20Model%20(FY%20Conversion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m29673\Local%20Settings\Temporary%20Internet%20Files\OLKF\VI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rPortbl\IBNA\JH24174\5084778_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s\AR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lockbuster\5B8H01_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JR15793\15749\78JN01_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Cache\OLK84\IECache\OLK286\zzzzTSI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LCR01\HCISmodel\NDC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56PH01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6%20Budget\Tax%20Rates%20by%20Profit%20Cente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6m2m02_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&amp;A\AHP\projectmar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AL19221\TWX\84CL01_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ITOR\TVRADIO\TVinduspiece\TVexh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AR15789\ATTC\68_701_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f24158.BEAR_STEARNS_NA\Local%20Settings\Temporary%20Internet%20Files\OLK339\5102078_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RK\MODELS\wa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m29673\Local%20Settings\Temporary%20Internet%20Files\OLKF\CVC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Z\2001%20Report\margin%20comp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FIN\ERHARD\TRAINING\1997%20Analyst%20Training\train-mod_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VCOMPS\YOUNG\ybtvar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ve\TEMP\First%20Pass%20FY00f_ITG%20Q1%20Adj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mk0r6e\Local%20Settings\Temporary%20Internet%20Files\Content.Outlook\ZHBAMD0P\3749110%20Summary%20for%2020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2%20Thermal%20Projects\Marcus%20Hook\Models\MH750%20Proforma%20-%20Rev%2008.30.04%20-%20Nom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van%20Karp\Double%20Eye\Models\Coast%20Standalone_Updated_BankLoan_MP%20Updat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1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k25666\LOCALS~1\Temp\cosum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EMP\WINDOWS\TEMP\unzipped\kenny%20model28\TEMP\pcdocs\veggie\model\revenue%20breakdown\stage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1%20Wind%20Projects\Horse%20Hollow\01_Model\Current\Horse%20Hollow_12.07.0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d\Weiner\Butterfly\Board%20Excel%20back%20up(2002-04-19pm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ire\Valuation%20Models\Pro%20Forma%20-%20Empire%20NYC%20-%20rev%2004.20.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Apple%20Ortho\Apple%201.3%20rev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Cache\OLKB\9M3_01_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k18562\LOCALS~1\Temp\cosu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HP\SURVEY\ZE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b0xl7\2004%20Federal%20Final%20Distributio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solidated%2012-4-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ECache\OLK269\2001-LTP-Model-12-no-gap-inctax-unlevered-no-optio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7A\TVCOMPS\GBTVK\GBTVK7rr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RPFIN\Healthcare%20Group\Project%20Peach\Board%20Update\New%20Model%20-%205-17-9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blevision\Adria's%20Models\COX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Y_CFD1\PB13004\0000X\43bm01_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TG\DAVIDS\FY2000\FY2000-Q1r\FKLA00Q1-ot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hibdocs1\idocs$\TEMP\Temporary%20Internet%20Files\OLKB\9wk502_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7A\TVCOMPS\SINCLAIR\SBGIrr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dealownership%20(revised)ci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DOCS\JW19254\VZ\8q2v04_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BO%20Model%20ii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AP\Prod\Import\FPLE\20061231_fple_PayRec_Import_Fed%20Q4_0131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IKEN\98BUDGET\sar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S\MK18562\13833\9YNR01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kid0fl0\TEMP\Vansycle%2000%20budget%20Preliminary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Davies\DMcomp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2002%20subs%20lis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7A\TVCOMPS\YOUNG\ybtvar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VCOMPS\SINCLAIR\SBGIrrr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\Envoy\Envoy_Comp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g0pbf\Pro%20Forma%20-%20Maine%20Hydro%20-%20rev%2007.08.04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DOCS\MK18562\13833\92by02_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WAC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DITOR\TVRADIO\industry\TVexhi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Personal\Calcutta\Calcutta2\ICIX\Empire_Model_ICIX1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lvanagraph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ddarinzo\5%20yr%20plan_1999_2003\Morgan%20Stanley%20Files\OL%20Plan_1999_2003TWC1198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2%20Thermal%20Projects\Bastrop%20Sale\Models\Pro%20Forma%20-%20Bastrop%20-%20%20rev%2002.24.04%20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%20Requests\2003\CIC%20Payout%20PSA%20&amp;%20SVA%20excluding%20Top%208%20for%20Payroll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R\General%20Motors\hercules%20model%20V86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Tax\Financial%20Reporting\A&amp;M\FPLE%20AR%20AP\Import%20Data%20-%20Access%20DB\PayRec_Import_Template_200612051214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\JF10580\0000X\21q901!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3B\TVINDUST\TV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model"/>
      <sheetName val="Ratings"/>
    </sheetNames>
    <definedNames>
      <definedName name="Print_functionality"/>
    </defined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ACC-ML"/>
      <sheetName val="Comps"/>
      <sheetName val="Mkt Cap"/>
      <sheetName val="Control"/>
      <sheetName val="STE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"/>
      <sheetName val="ValSummary"/>
      <sheetName val="Omega"/>
      <sheetName val="Beta"/>
      <sheetName val="Omega_LBO"/>
      <sheetName val="JV"/>
      <sheetName val="JV_IMPACT"/>
      <sheetName val="SAPBW_DOWNLOAD"/>
    </sheetNames>
    <sheetDataSet>
      <sheetData sheetId="0" refreshError="1">
        <row r="31">
          <cell r="AF31" t="str">
            <v>Project Paper Clip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UM"/>
      <sheetName val="VALUATION"/>
      <sheetName val="RATIOS"/>
      <sheetName val="COMBINED"/>
    </sheetNames>
    <sheetDataSet>
      <sheetData sheetId="0" refreshError="1">
        <row r="5">
          <cell r="A5" t="str">
            <v>DIRECT MARKETING/MARKETING SERVICES UNIVERSE</v>
          </cell>
          <cell r="AD5" t="str">
            <v>BEAR STEARNS</v>
          </cell>
        </row>
        <row r="6">
          <cell r="A6" t="str">
            <v>STATISTICAL SUMMARY TABLE</v>
          </cell>
        </row>
        <row r="9">
          <cell r="AR9" t="str">
            <v>Week</v>
          </cell>
          <cell r="AT9" t="str">
            <v>Week</v>
          </cell>
          <cell r="AV9" t="str">
            <v>Week</v>
          </cell>
          <cell r="AX9" t="str">
            <v>Week</v>
          </cell>
        </row>
        <row r="10">
          <cell r="X10" t="str">
            <v>--Earnings Per Share--</v>
          </cell>
          <cell r="AG10" t="str">
            <v>DEC 96</v>
          </cell>
          <cell r="AR10" t="str">
            <v>End</v>
          </cell>
          <cell r="AT10" t="str">
            <v>End</v>
          </cell>
          <cell r="AV10" t="str">
            <v>End</v>
          </cell>
          <cell r="AX10" t="str">
            <v>End</v>
          </cell>
        </row>
        <row r="11">
          <cell r="D11" t="str">
            <v>Analyst's</v>
          </cell>
          <cell r="H11" t="str">
            <v>Price</v>
          </cell>
          <cell r="J11" t="str">
            <v>52 Week Range</v>
          </cell>
          <cell r="N11" t="str">
            <v xml:space="preserve">Price Performance </v>
          </cell>
          <cell r="R11" t="str">
            <v>--Earnings Per Share--</v>
          </cell>
          <cell r="X11" t="str">
            <v>Qtr.</v>
          </cell>
          <cell r="Z11" t="str">
            <v>Cur.</v>
          </cell>
          <cell r="AB11" t="str">
            <v>Prv.</v>
          </cell>
          <cell r="AD11" t="str">
            <v>Fiscal Yr</v>
          </cell>
          <cell r="AH11" t="str">
            <v>Begin Year</v>
          </cell>
          <cell r="AL11" t="str">
            <v>Mar 31</v>
          </cell>
          <cell r="AN11" t="str">
            <v>April 28</v>
          </cell>
          <cell r="AP11" t="str">
            <v>May 31</v>
          </cell>
          <cell r="AR11" t="str">
            <v>June 24</v>
          </cell>
          <cell r="AT11" t="str">
            <v>June 30</v>
          </cell>
          <cell r="AV11" t="str">
            <v>July 8</v>
          </cell>
          <cell r="AX11" t="str">
            <v>July 15</v>
          </cell>
        </row>
        <row r="12">
          <cell r="A12" t="str">
            <v>Company</v>
          </cell>
          <cell r="D12" t="str">
            <v>Opinion</v>
          </cell>
          <cell r="F12" t="str">
            <v>Ticker</v>
          </cell>
          <cell r="H12">
            <v>36216</v>
          </cell>
          <cell r="J12" t="str">
            <v>High</v>
          </cell>
          <cell r="L12" t="str">
            <v>Low</v>
          </cell>
          <cell r="N12" t="str">
            <v>YTD</v>
          </cell>
          <cell r="P12" t="str">
            <v>Month</v>
          </cell>
          <cell r="R12">
            <v>1997</v>
          </cell>
          <cell r="T12" t="str">
            <v>1998E</v>
          </cell>
          <cell r="V12" t="str">
            <v>1999E</v>
          </cell>
          <cell r="X12" t="str">
            <v>End</v>
          </cell>
          <cell r="Z12" t="str">
            <v>Est.</v>
          </cell>
          <cell r="AB12" t="str">
            <v>Year</v>
          </cell>
          <cell r="AD12" t="str">
            <v>Ending</v>
          </cell>
        </row>
        <row r="13">
          <cell r="N13" t="e">
            <v>#REF!</v>
          </cell>
          <cell r="O13" t="str">
            <v>%</v>
          </cell>
          <cell r="P13" t="e">
            <v>#REF!</v>
          </cell>
          <cell r="Q13" t="str">
            <v>%</v>
          </cell>
          <cell r="AG13">
            <v>18.75</v>
          </cell>
          <cell r="AH13">
            <v>44.875</v>
          </cell>
          <cell r="AL13">
            <v>40.625</v>
          </cell>
          <cell r="AN13">
            <v>41.75</v>
          </cell>
          <cell r="AP13">
            <v>40.25</v>
          </cell>
          <cell r="AR13">
            <v>40.125</v>
          </cell>
          <cell r="AT13">
            <v>40.75</v>
          </cell>
          <cell r="AV13">
            <v>41.875</v>
          </cell>
          <cell r="AX13">
            <v>42.375</v>
          </cell>
        </row>
        <row r="14">
          <cell r="A14" t="str">
            <v>ABACUS DIRECT</v>
          </cell>
          <cell r="D14" t="str">
            <v>NR</v>
          </cell>
          <cell r="F14" t="str">
            <v>ABDR</v>
          </cell>
          <cell r="H14">
            <v>65.125</v>
          </cell>
          <cell r="J14">
            <v>69</v>
          </cell>
          <cell r="K14" t="str">
            <v>-</v>
          </cell>
          <cell r="L14">
            <v>33.75</v>
          </cell>
          <cell r="N14">
            <v>45.12534818941505</v>
          </cell>
          <cell r="O14" t="str">
            <v>%</v>
          </cell>
          <cell r="P14">
            <v>28.960396039603964</v>
          </cell>
          <cell r="Q14" t="str">
            <v>%</v>
          </cell>
          <cell r="R14">
            <v>0.74</v>
          </cell>
          <cell r="T14">
            <v>1.1200000000000001</v>
          </cell>
          <cell r="V14">
            <v>1.5</v>
          </cell>
          <cell r="X14" t="str">
            <v>DEC</v>
          </cell>
          <cell r="Z14">
            <v>0.27</v>
          </cell>
          <cell r="AB14">
            <v>0.2</v>
          </cell>
          <cell r="AD14" t="str">
            <v>DEC</v>
          </cell>
          <cell r="AG14">
            <v>18.75</v>
          </cell>
        </row>
        <row r="15">
          <cell r="A15" t="str">
            <v>ADVO</v>
          </cell>
          <cell r="D15" t="str">
            <v>Attractive</v>
          </cell>
          <cell r="F15" t="str">
            <v>AD</v>
          </cell>
          <cell r="H15">
            <v>20.125</v>
          </cell>
          <cell r="J15">
            <v>33.625</v>
          </cell>
          <cell r="K15" t="str">
            <v>-</v>
          </cell>
          <cell r="L15">
            <v>19.0625</v>
          </cell>
          <cell r="N15">
            <v>-23.696682464454977</v>
          </cell>
          <cell r="P15">
            <v>-20.297029702970292</v>
          </cell>
          <cell r="R15">
            <v>1.0900000000000001</v>
          </cell>
          <cell r="T15">
            <v>1.55</v>
          </cell>
          <cell r="V15">
            <v>1.85</v>
          </cell>
          <cell r="X15" t="str">
            <v>DEC</v>
          </cell>
          <cell r="Z15">
            <v>0.42</v>
          </cell>
          <cell r="AB15">
            <v>0.36</v>
          </cell>
          <cell r="AD15" t="str">
            <v>SEP</v>
          </cell>
          <cell r="AG15">
            <v>14</v>
          </cell>
          <cell r="AH15">
            <v>40.875</v>
          </cell>
          <cell r="AL15">
            <v>36.625</v>
          </cell>
          <cell r="AN15">
            <v>36.5</v>
          </cell>
          <cell r="AP15">
            <v>36</v>
          </cell>
          <cell r="AR15">
            <v>30.625</v>
          </cell>
          <cell r="AT15">
            <v>30.625</v>
          </cell>
          <cell r="AV15">
            <v>30.75</v>
          </cell>
          <cell r="AX15">
            <v>31.25</v>
          </cell>
        </row>
        <row r="16">
          <cell r="A16" t="str">
            <v>ACXIOM</v>
          </cell>
          <cell r="D16" t="str">
            <v>Attractive</v>
          </cell>
          <cell r="F16" t="str">
            <v>ACXM</v>
          </cell>
          <cell r="H16">
            <v>23.1875</v>
          </cell>
          <cell r="J16">
            <v>31.25</v>
          </cell>
          <cell r="K16" t="str">
            <v>-</v>
          </cell>
          <cell r="L16">
            <v>16.5</v>
          </cell>
          <cell r="N16">
            <v>-25.201612903225811</v>
          </cell>
          <cell r="P16">
            <v>-9.0686274509803937</v>
          </cell>
          <cell r="R16">
            <v>0.62</v>
          </cell>
          <cell r="T16">
            <v>0.76</v>
          </cell>
          <cell r="V16">
            <v>1.03</v>
          </cell>
          <cell r="X16" t="str">
            <v>DEC</v>
          </cell>
          <cell r="Z16">
            <v>0.24</v>
          </cell>
          <cell r="AB16">
            <v>0.18</v>
          </cell>
          <cell r="AD16" t="str">
            <v>MAR</v>
          </cell>
          <cell r="AG16">
            <v>24.63</v>
          </cell>
          <cell r="AH16">
            <v>24.375</v>
          </cell>
          <cell r="AL16">
            <v>25</v>
          </cell>
          <cell r="AN16">
            <v>21.375</v>
          </cell>
          <cell r="AP16">
            <v>20.25</v>
          </cell>
          <cell r="AR16">
            <v>13.625</v>
          </cell>
          <cell r="AT16">
            <v>13.375</v>
          </cell>
          <cell r="AV16">
            <v>13.5</v>
          </cell>
          <cell r="AX16">
            <v>13.75</v>
          </cell>
        </row>
        <row r="17">
          <cell r="A17" t="str">
            <v>BIG FLOWER HOLDINGS</v>
          </cell>
          <cell r="D17" t="str">
            <v>Buy</v>
          </cell>
          <cell r="F17" t="str">
            <v>BGF</v>
          </cell>
          <cell r="H17">
            <v>24.1875</v>
          </cell>
          <cell r="J17">
            <v>35</v>
          </cell>
          <cell r="K17" t="str">
            <v>-</v>
          </cell>
          <cell r="L17">
            <v>15.1875</v>
          </cell>
          <cell r="N17">
            <v>9.6317280453257723</v>
          </cell>
          <cell r="P17">
            <v>-14.945054945054947</v>
          </cell>
          <cell r="R17">
            <v>1.41</v>
          </cell>
          <cell r="T17">
            <v>1.8</v>
          </cell>
          <cell r="V17">
            <v>2.15</v>
          </cell>
          <cell r="X17" t="str">
            <v>DEC</v>
          </cell>
          <cell r="Z17">
            <v>0.72</v>
          </cell>
          <cell r="AB17">
            <v>0.61</v>
          </cell>
          <cell r="AD17" t="str">
            <v>DEC</v>
          </cell>
          <cell r="AG17">
            <v>18.75</v>
          </cell>
        </row>
        <row r="18">
          <cell r="A18" t="str">
            <v>CATALINA MARKETING</v>
          </cell>
          <cell r="D18" t="str">
            <v>Buy</v>
          </cell>
          <cell r="F18" t="str">
            <v>POS</v>
          </cell>
          <cell r="H18">
            <v>63.5</v>
          </cell>
          <cell r="J18">
            <v>70.5</v>
          </cell>
          <cell r="K18" t="str">
            <v>-</v>
          </cell>
          <cell r="L18">
            <v>39.375</v>
          </cell>
          <cell r="N18">
            <v>-5.8387395736793302</v>
          </cell>
          <cell r="P18">
            <v>-4.868913857677903</v>
          </cell>
          <cell r="R18">
            <v>1.76</v>
          </cell>
          <cell r="T18">
            <v>2.14</v>
          </cell>
          <cell r="V18">
            <v>2.58</v>
          </cell>
          <cell r="X18" t="str">
            <v>DEC</v>
          </cell>
          <cell r="Z18">
            <v>0.64</v>
          </cell>
          <cell r="AB18">
            <v>0.6</v>
          </cell>
          <cell r="AD18" t="str">
            <v>MAR</v>
          </cell>
          <cell r="AG18">
            <v>55</v>
          </cell>
        </row>
        <row r="19">
          <cell r="A19" t="str">
            <v>ACCESS WORLDWIDE</v>
          </cell>
          <cell r="D19" t="str">
            <v>Buy</v>
          </cell>
          <cell r="F19" t="str">
            <v>AWWC</v>
          </cell>
          <cell r="H19">
            <v>9.625</v>
          </cell>
          <cell r="J19">
            <v>16.375</v>
          </cell>
          <cell r="K19" t="str">
            <v>-</v>
          </cell>
          <cell r="L19">
            <v>2.625</v>
          </cell>
          <cell r="N19">
            <v>14.925373134328357</v>
          </cell>
          <cell r="P19">
            <v>4.0540540540540571</v>
          </cell>
          <cell r="R19">
            <v>0.26</v>
          </cell>
          <cell r="T19">
            <v>0.51</v>
          </cell>
          <cell r="V19">
            <v>0.77</v>
          </cell>
          <cell r="X19" t="str">
            <v>DEC</v>
          </cell>
          <cell r="Z19">
            <v>0.21</v>
          </cell>
          <cell r="AB19">
            <v>0.05</v>
          </cell>
          <cell r="AD19" t="str">
            <v>DEC</v>
          </cell>
        </row>
        <row r="20">
          <cell r="A20" t="str">
            <v xml:space="preserve">HARTE-HANKS </v>
          </cell>
          <cell r="D20" t="str">
            <v>Neutral</v>
          </cell>
          <cell r="F20" t="str">
            <v>HHS</v>
          </cell>
          <cell r="H20">
            <v>25.75</v>
          </cell>
          <cell r="J20">
            <v>28.5</v>
          </cell>
          <cell r="K20" t="str">
            <v>-</v>
          </cell>
          <cell r="L20">
            <v>17.375</v>
          </cell>
          <cell r="N20">
            <v>-9.0507726269315683</v>
          </cell>
          <cell r="P20">
            <v>1.7283950617283939</v>
          </cell>
          <cell r="R20">
            <v>0.56999999999999995</v>
          </cell>
          <cell r="T20">
            <v>0.88</v>
          </cell>
          <cell r="V20">
            <v>1.05</v>
          </cell>
          <cell r="X20" t="str">
            <v>DEC</v>
          </cell>
          <cell r="Z20">
            <v>0.28000000000000003</v>
          </cell>
          <cell r="AB20">
            <v>0.23</v>
          </cell>
          <cell r="AD20" t="str">
            <v>DEC</v>
          </cell>
          <cell r="AG20">
            <v>27.75</v>
          </cell>
        </row>
        <row r="21">
          <cell r="A21" t="str">
            <v>INFOUSA</v>
          </cell>
          <cell r="D21" t="str">
            <v>NR</v>
          </cell>
          <cell r="F21" t="str">
            <v>IUSAB</v>
          </cell>
          <cell r="H21">
            <v>6.25</v>
          </cell>
          <cell r="J21">
            <v>18.63</v>
          </cell>
          <cell r="K21" t="str">
            <v>-</v>
          </cell>
          <cell r="L21">
            <v>2</v>
          </cell>
          <cell r="N21">
            <v>35.13513513513513</v>
          </cell>
          <cell r="P21">
            <v>7.5268817204301008</v>
          </cell>
          <cell r="R21">
            <v>0.57999999999999996</v>
          </cell>
          <cell r="T21">
            <v>0.38</v>
          </cell>
          <cell r="V21">
            <v>0.31</v>
          </cell>
          <cell r="X21" t="str">
            <v>DEC</v>
          </cell>
          <cell r="Z21">
            <v>0.16</v>
          </cell>
          <cell r="AB21">
            <v>0.15</v>
          </cell>
          <cell r="AD21" t="str">
            <v>DEC</v>
          </cell>
        </row>
        <row r="22">
          <cell r="A22" t="str">
            <v>SNYDER COMMUNICATIONS</v>
          </cell>
          <cell r="D22" t="str">
            <v>Buy</v>
          </cell>
          <cell r="F22" t="str">
            <v>SNC</v>
          </cell>
          <cell r="H22">
            <v>34.6875</v>
          </cell>
          <cell r="J22">
            <v>54.1875</v>
          </cell>
          <cell r="K22" t="str">
            <v>-</v>
          </cell>
          <cell r="L22">
            <v>26.625</v>
          </cell>
          <cell r="N22">
            <v>2.7777777777777679</v>
          </cell>
          <cell r="P22">
            <v>-13.28125</v>
          </cell>
          <cell r="R22">
            <v>0.46</v>
          </cell>
          <cell r="T22">
            <v>1.03</v>
          </cell>
          <cell r="V22">
            <v>1.4</v>
          </cell>
          <cell r="X22" t="str">
            <v>DEC</v>
          </cell>
          <cell r="Z22">
            <v>0.28000000000000003</v>
          </cell>
          <cell r="AB22">
            <v>0.17</v>
          </cell>
          <cell r="AD22" t="str">
            <v>DEC</v>
          </cell>
          <cell r="AG22">
            <v>27</v>
          </cell>
        </row>
        <row r="23">
          <cell r="A23" t="str">
            <v>VALASSIS COMMUNICATIONS</v>
          </cell>
          <cell r="D23" t="str">
            <v>Buy</v>
          </cell>
          <cell r="F23" t="str">
            <v>VCI</v>
          </cell>
          <cell r="H23">
            <v>47</v>
          </cell>
          <cell r="J23">
            <v>55</v>
          </cell>
          <cell r="K23" t="str">
            <v>-</v>
          </cell>
          <cell r="L23">
            <v>29.125</v>
          </cell>
          <cell r="N23">
            <v>-8.9588377723971</v>
          </cell>
          <cell r="P23">
            <v>-8.0684596577017089</v>
          </cell>
          <cell r="R23">
            <v>1.87</v>
          </cell>
          <cell r="T23">
            <v>2.2200000000000002</v>
          </cell>
          <cell r="V23">
            <v>2.8</v>
          </cell>
          <cell r="X23" t="str">
            <v>DEC</v>
          </cell>
          <cell r="Z23">
            <v>0.54</v>
          </cell>
          <cell r="AB23">
            <v>0.46</v>
          </cell>
          <cell r="AD23" t="str">
            <v>DEC</v>
          </cell>
          <cell r="AG23">
            <v>21.125</v>
          </cell>
        </row>
        <row r="25">
          <cell r="A25" t="str">
            <v>S&amp;P Indust. Index</v>
          </cell>
          <cell r="F25" t="str">
            <v>SPII</v>
          </cell>
          <cell r="H25">
            <v>1501.77</v>
          </cell>
          <cell r="N25">
            <v>1.5285702696124837</v>
          </cell>
          <cell r="P25">
            <v>-3.214018715681477</v>
          </cell>
          <cell r="Q25" t="str">
            <v>%</v>
          </cell>
          <cell r="R25">
            <v>46.5</v>
          </cell>
          <cell r="S25">
            <v>54.23</v>
          </cell>
          <cell r="T25">
            <v>48.57</v>
          </cell>
          <cell r="V25">
            <v>51.38</v>
          </cell>
          <cell r="Z25">
            <v>13.63</v>
          </cell>
          <cell r="AB25">
            <v>12.23</v>
          </cell>
        </row>
        <row r="31">
          <cell r="AH31">
            <v>3754</v>
          </cell>
          <cell r="AL31">
            <v>3635</v>
          </cell>
          <cell r="AN31">
            <v>3681.7</v>
          </cell>
          <cell r="AP31">
            <v>3758.37</v>
          </cell>
        </row>
        <row r="32">
          <cell r="AG32">
            <v>22.875</v>
          </cell>
        </row>
        <row r="33">
          <cell r="AG33">
            <v>15.5</v>
          </cell>
          <cell r="AH33">
            <v>32.75</v>
          </cell>
          <cell r="AL33">
            <v>27.375</v>
          </cell>
          <cell r="AN33">
            <v>31.75</v>
          </cell>
          <cell r="AP33">
            <v>31.125</v>
          </cell>
          <cell r="AR33">
            <v>25.125</v>
          </cell>
          <cell r="AT33">
            <v>25.125</v>
          </cell>
          <cell r="AV33">
            <v>27.75</v>
          </cell>
          <cell r="AX33">
            <v>27.375</v>
          </cell>
        </row>
        <row r="34">
          <cell r="AG34">
            <v>28</v>
          </cell>
          <cell r="AH34">
            <v>29.5</v>
          </cell>
          <cell r="AL34">
            <v>29.5</v>
          </cell>
          <cell r="AN34">
            <v>26.625</v>
          </cell>
          <cell r="AP34">
            <v>28.75</v>
          </cell>
          <cell r="AR34">
            <v>31.75</v>
          </cell>
          <cell r="AT34">
            <v>30.875</v>
          </cell>
          <cell r="AV34">
            <v>25.125</v>
          </cell>
          <cell r="AX34">
            <v>25</v>
          </cell>
        </row>
        <row r="35">
          <cell r="AG35">
            <v>27.5</v>
          </cell>
        </row>
        <row r="38">
          <cell r="B38" t="str">
            <v>Notes:</v>
          </cell>
        </row>
        <row r="39">
          <cell r="B39" t="str">
            <v>Acxiom's estimates are for the year following the listed year due to its March 31 year-end</v>
          </cell>
        </row>
        <row r="40">
          <cell r="B40" t="str">
            <v>Catalina's estimates are for the year following the listed year due to its March 31 year-end</v>
          </cell>
        </row>
        <row r="41">
          <cell r="B41" t="str">
            <v>Bold Companies are covered by Bear Stearns Research</v>
          </cell>
        </row>
        <row r="42">
          <cell r="B42" t="str">
            <v>E = Estimates</v>
          </cell>
        </row>
        <row r="53">
          <cell r="AE53" t="str">
            <v>INDEX</v>
          </cell>
        </row>
        <row r="54">
          <cell r="A54" t="str">
            <v>Note:  U.S.-based stocks are covered by Mike Rietbrock.  Latin American  stocks are followed by Francisco Chevez</v>
          </cell>
        </row>
        <row r="55">
          <cell r="A55" t="str">
            <v xml:space="preserve">       and SBWRY is covered by Martin Feldman.</v>
          </cell>
        </row>
        <row r="56">
          <cell r="A56" t="str">
            <v>(1)Grupo Modelo adjusted for a stock split 4 for 1 on 8/29/95.  Quilmes stock split 4 for 1 on March 27, 1996</v>
          </cell>
        </row>
        <row r="57">
          <cell r="A57" t="str">
            <v>(2) Baesa EPADR are fiscal year (September based)</v>
          </cell>
        </row>
        <row r="58">
          <cell r="A58" t="str">
            <v>All EPS data are fully diluted and exclude one-time-type items.</v>
          </cell>
        </row>
        <row r="59">
          <cell r="A59" t="str">
            <v>NA: Not Available; NM: Not Meaningful</v>
          </cell>
        </row>
        <row r="60">
          <cell r="A60" t="str">
            <v>Source: Smith Barney</v>
          </cell>
        </row>
      </sheetData>
      <sheetData sheetId="1"/>
      <sheetData sheetId="2"/>
      <sheetData sheetId="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um Link"/>
      <sheetName val="01-'02 Growth"/>
      <sheetName val="FoxQtrs"/>
      <sheetName val="Fox Group"/>
      <sheetName val="Fox Cable"/>
      <sheetName val="Fox Studio"/>
      <sheetName val="Fox TV"/>
      <sheetName val="FOX TV Stations"/>
      <sheetName val="Fox BSheet"/>
      <sheetName val="e.g."/>
      <sheetName val="Films"/>
      <sheetName val="DATE LOOKUP TABLE"/>
      <sheetName val="ESI_DATATABLE"/>
    </sheetNames>
    <sheetDataSet>
      <sheetData sheetId="0"/>
      <sheetData sheetId="1" refreshError="1"/>
      <sheetData sheetId="2" refreshError="1">
        <row r="2">
          <cell r="A2" t="str">
            <v xml:space="preserve">Fox Entertainment Group Quarterly Segment Summary (US$ mil) </v>
          </cell>
        </row>
        <row r="3">
          <cell r="A3" t="str">
            <v>Fiscal Year Ends 6/30</v>
          </cell>
          <cell r="B3" t="str">
            <v>1Q98</v>
          </cell>
          <cell r="C3" t="str">
            <v>2Q98</v>
          </cell>
          <cell r="D3" t="str">
            <v>3Q98</v>
          </cell>
          <cell r="E3" t="str">
            <v>4Q98</v>
          </cell>
          <cell r="F3" t="str">
            <v>FY98</v>
          </cell>
          <cell r="G3" t="str">
            <v>1Q99</v>
          </cell>
          <cell r="H3" t="str">
            <v>2Q99</v>
          </cell>
          <cell r="I3" t="str">
            <v>3Q99</v>
          </cell>
          <cell r="J3" t="str">
            <v>4Q99</v>
          </cell>
          <cell r="K3" t="str">
            <v>FY99</v>
          </cell>
          <cell r="L3" t="str">
            <v>1Q00</v>
          </cell>
          <cell r="M3" t="str">
            <v>2Q00</v>
          </cell>
          <cell r="N3" t="str">
            <v>3Q00</v>
          </cell>
          <cell r="O3" t="str">
            <v>4Q00</v>
          </cell>
          <cell r="P3" t="str">
            <v>FY00</v>
          </cell>
          <cell r="Q3" t="str">
            <v>Q1/01</v>
          </cell>
          <cell r="R3" t="str">
            <v>Q2/01</v>
          </cell>
          <cell r="S3" t="str">
            <v>Q3/01</v>
          </cell>
          <cell r="T3" t="str">
            <v>Q4/01</v>
          </cell>
          <cell r="U3" t="str">
            <v>FY01</v>
          </cell>
          <cell r="V3" t="str">
            <v>Q1/02</v>
          </cell>
          <cell r="W3" t="str">
            <v>Q2/02</v>
          </cell>
          <cell r="X3" t="str">
            <v>Q3/02E</v>
          </cell>
          <cell r="Y3" t="str">
            <v>Q4/02E</v>
          </cell>
          <cell r="Z3" t="str">
            <v>FY02E</v>
          </cell>
        </row>
        <row r="4">
          <cell r="U4" t="str">
            <v>(ex. CCN)</v>
          </cell>
          <cell r="Z4" t="str">
            <v>(inc. CCN)</v>
          </cell>
        </row>
        <row r="5">
          <cell r="A5" t="str">
            <v>Revenues:</v>
          </cell>
        </row>
        <row r="6">
          <cell r="A6" t="str">
            <v xml:space="preserve">   Filmed Entertainment</v>
          </cell>
          <cell r="B6">
            <v>803</v>
          </cell>
          <cell r="C6">
            <v>1003</v>
          </cell>
          <cell r="D6">
            <v>1132</v>
          </cell>
          <cell r="E6">
            <v>938</v>
          </cell>
          <cell r="F6">
            <v>4015.2430268363637</v>
          </cell>
          <cell r="G6">
            <v>1062</v>
          </cell>
          <cell r="H6">
            <v>1470</v>
          </cell>
          <cell r="I6">
            <v>812</v>
          </cell>
          <cell r="J6">
            <v>1074</v>
          </cell>
          <cell r="K6">
            <v>4534.2523474081827</v>
          </cell>
          <cell r="L6">
            <v>789</v>
          </cell>
          <cell r="M6">
            <v>1073</v>
          </cell>
          <cell r="N6">
            <v>805</v>
          </cell>
          <cell r="O6">
            <v>1189</v>
          </cell>
          <cell r="P6">
            <v>3952.8408405083587</v>
          </cell>
          <cell r="Q6">
            <v>755</v>
          </cell>
          <cell r="R6">
            <v>1082</v>
          </cell>
          <cell r="S6">
            <v>880</v>
          </cell>
          <cell r="T6">
            <v>959</v>
          </cell>
          <cell r="U6">
            <v>3675.540327385625</v>
          </cell>
          <cell r="V6">
            <v>939</v>
          </cell>
          <cell r="W6">
            <v>1117</v>
          </cell>
          <cell r="X6">
            <v>1029.5999999999999</v>
          </cell>
          <cell r="Y6">
            <v>1144.087</v>
          </cell>
          <cell r="Z6">
            <v>4230.3014838012296</v>
          </cell>
        </row>
        <row r="7">
          <cell r="A7" t="str">
            <v xml:space="preserve">      TV Stations</v>
          </cell>
          <cell r="Q7">
            <v>434</v>
          </cell>
          <cell r="R7">
            <v>590</v>
          </cell>
          <cell r="S7">
            <v>426</v>
          </cell>
          <cell r="T7">
            <v>521</v>
          </cell>
          <cell r="V7">
            <v>396</v>
          </cell>
          <cell r="W7">
            <v>526</v>
          </cell>
          <cell r="X7">
            <v>387.66</v>
          </cell>
          <cell r="Y7">
            <v>483.488</v>
          </cell>
          <cell r="Z7">
            <v>1842.5713544646001</v>
          </cell>
        </row>
        <row r="8">
          <cell r="A8" t="str">
            <v xml:space="preserve">      TV Broadcast Network</v>
          </cell>
          <cell r="Q8">
            <v>339</v>
          </cell>
          <cell r="R8">
            <v>649</v>
          </cell>
          <cell r="S8">
            <v>426</v>
          </cell>
          <cell r="T8">
            <v>409</v>
          </cell>
          <cell r="V8">
            <v>320</v>
          </cell>
          <cell r="W8">
            <v>722</v>
          </cell>
          <cell r="X8">
            <v>498.41999999999996</v>
          </cell>
          <cell r="Y8">
            <v>368.1</v>
          </cell>
          <cell r="Z8">
            <v>1909.0343146699695</v>
          </cell>
        </row>
        <row r="9">
          <cell r="A9" t="str">
            <v xml:space="preserve">   Total Television</v>
          </cell>
          <cell r="B9">
            <v>661</v>
          </cell>
          <cell r="C9">
            <v>959.11199999999997</v>
          </cell>
          <cell r="D9">
            <v>661.28</v>
          </cell>
          <cell r="E9">
            <v>794.23400000000004</v>
          </cell>
          <cell r="F9">
            <v>1459</v>
          </cell>
          <cell r="G9">
            <v>650</v>
          </cell>
          <cell r="H9">
            <v>1034</v>
          </cell>
          <cell r="I9">
            <v>863</v>
          </cell>
          <cell r="J9">
            <v>782</v>
          </cell>
          <cell r="K9">
            <v>1742.7735644180952</v>
          </cell>
          <cell r="L9">
            <v>710</v>
          </cell>
          <cell r="M9">
            <v>1074</v>
          </cell>
          <cell r="N9">
            <v>806</v>
          </cell>
          <cell r="O9">
            <v>893</v>
          </cell>
          <cell r="P9">
            <v>1751.3082297018</v>
          </cell>
          <cell r="Q9">
            <v>773</v>
          </cell>
          <cell r="R9">
            <v>1239</v>
          </cell>
          <cell r="S9">
            <v>852</v>
          </cell>
          <cell r="T9">
            <v>930</v>
          </cell>
          <cell r="U9">
            <v>1354.3737553506789</v>
          </cell>
          <cell r="V9">
            <v>716</v>
          </cell>
          <cell r="W9">
            <v>1248</v>
          </cell>
          <cell r="X9">
            <v>886.07999999999993</v>
          </cell>
          <cell r="Y9">
            <v>851.58799999999997</v>
          </cell>
          <cell r="Z9">
            <v>3751.6056691345693</v>
          </cell>
        </row>
        <row r="10">
          <cell r="A10" t="str">
            <v xml:space="preserve">   Cable Network Programming</v>
          </cell>
          <cell r="B10">
            <v>14</v>
          </cell>
          <cell r="C10">
            <v>15.154</v>
          </cell>
          <cell r="D10">
            <v>21</v>
          </cell>
          <cell r="E10">
            <v>22.568999999999999</v>
          </cell>
          <cell r="F10">
            <v>156</v>
          </cell>
          <cell r="G10">
            <v>90</v>
          </cell>
          <cell r="H10">
            <v>51</v>
          </cell>
          <cell r="I10">
            <v>58</v>
          </cell>
          <cell r="J10">
            <v>113</v>
          </cell>
          <cell r="K10">
            <v>311</v>
          </cell>
          <cell r="L10">
            <v>302</v>
          </cell>
          <cell r="M10">
            <v>289</v>
          </cell>
          <cell r="N10">
            <v>273</v>
          </cell>
          <cell r="O10">
            <v>386</v>
          </cell>
          <cell r="P10">
            <v>1303.9089021499997</v>
          </cell>
          <cell r="Q10">
            <v>365</v>
          </cell>
          <cell r="R10">
            <v>314</v>
          </cell>
          <cell r="S10">
            <v>339</v>
          </cell>
          <cell r="T10">
            <v>437</v>
          </cell>
          <cell r="U10">
            <v>1454.903482008199</v>
          </cell>
          <cell r="V10">
            <v>436</v>
          </cell>
          <cell r="W10">
            <v>404</v>
          </cell>
          <cell r="X10">
            <v>386.46000000000004</v>
          </cell>
          <cell r="Y10">
            <v>510.85300000000001</v>
          </cell>
          <cell r="Z10">
            <v>1736.6880712340119</v>
          </cell>
        </row>
        <row r="11">
          <cell r="A11" t="str">
            <v>Total Revenues</v>
          </cell>
          <cell r="B11">
            <v>1478</v>
          </cell>
          <cell r="C11">
            <v>1977.2660000000001</v>
          </cell>
          <cell r="D11">
            <v>1814.28</v>
          </cell>
          <cell r="E11">
            <v>1754.8029999999999</v>
          </cell>
          <cell r="F11">
            <v>5630.2430268363642</v>
          </cell>
          <cell r="G11">
            <v>1802</v>
          </cell>
          <cell r="H11">
            <v>2555</v>
          </cell>
          <cell r="I11">
            <v>1733</v>
          </cell>
          <cell r="J11">
            <v>1969</v>
          </cell>
          <cell r="K11">
            <v>6588.0259118262784</v>
          </cell>
          <cell r="L11">
            <v>1801</v>
          </cell>
          <cell r="M11">
            <v>2436</v>
          </cell>
          <cell r="N11">
            <v>1884</v>
          </cell>
          <cell r="O11">
            <v>2468</v>
          </cell>
          <cell r="P11">
            <v>7008.0579723601577</v>
          </cell>
          <cell r="Q11">
            <v>1893</v>
          </cell>
          <cell r="R11">
            <v>2635</v>
          </cell>
          <cell r="S11">
            <v>2071</v>
          </cell>
          <cell r="T11">
            <v>2326</v>
          </cell>
          <cell r="U11">
            <v>6484.8175647445032</v>
          </cell>
          <cell r="V11">
            <v>2091</v>
          </cell>
          <cell r="W11">
            <v>2769</v>
          </cell>
          <cell r="X11">
            <v>2302.14</v>
          </cell>
          <cell r="Y11">
            <v>2506.5279999999998</v>
          </cell>
          <cell r="Z11">
            <v>9718.5952241698105</v>
          </cell>
        </row>
        <row r="12">
          <cell r="S12" t="str">
            <v xml:space="preserve"> </v>
          </cell>
        </row>
        <row r="13">
          <cell r="A13" t="str">
            <v>EBITDA:</v>
          </cell>
        </row>
        <row r="14">
          <cell r="A14" t="str">
            <v xml:space="preserve">   Filmed Entertainment</v>
          </cell>
          <cell r="B14">
            <v>56.6</v>
          </cell>
          <cell r="C14">
            <v>73.938000000000002</v>
          </cell>
          <cell r="D14">
            <v>165</v>
          </cell>
          <cell r="E14">
            <v>-3.23</v>
          </cell>
          <cell r="F14">
            <v>294.1951174081637</v>
          </cell>
          <cell r="G14">
            <v>134</v>
          </cell>
          <cell r="H14">
            <v>173</v>
          </cell>
          <cell r="I14">
            <v>51</v>
          </cell>
          <cell r="J14">
            <v>39</v>
          </cell>
          <cell r="K14">
            <v>392.30070716562165</v>
          </cell>
          <cell r="L14">
            <v>62</v>
          </cell>
          <cell r="M14">
            <v>44</v>
          </cell>
          <cell r="N14">
            <v>111</v>
          </cell>
          <cell r="O14">
            <v>-38.5</v>
          </cell>
          <cell r="P14">
            <v>168.95071042234608</v>
          </cell>
          <cell r="Q14">
            <v>117</v>
          </cell>
          <cell r="R14">
            <v>151</v>
          </cell>
          <cell r="S14">
            <v>60</v>
          </cell>
          <cell r="T14">
            <v>14</v>
          </cell>
          <cell r="U14">
            <v>342.43792692693091</v>
          </cell>
          <cell r="V14">
            <v>137</v>
          </cell>
          <cell r="W14">
            <v>135</v>
          </cell>
          <cell r="X14">
            <v>94</v>
          </cell>
          <cell r="Y14">
            <v>64.28</v>
          </cell>
          <cell r="Z14">
            <v>429.95123786823279</v>
          </cell>
        </row>
        <row r="15">
          <cell r="A15" t="str">
            <v xml:space="preserve">      TV Stations</v>
          </cell>
          <cell r="Q15">
            <v>170</v>
          </cell>
          <cell r="R15">
            <v>291</v>
          </cell>
          <cell r="S15">
            <v>141</v>
          </cell>
          <cell r="T15">
            <v>181</v>
          </cell>
          <cell r="U15">
            <v>782.96409228280027</v>
          </cell>
          <cell r="V15">
            <v>129</v>
          </cell>
          <cell r="W15">
            <v>259</v>
          </cell>
          <cell r="X15">
            <v>131.83500000000001</v>
          </cell>
          <cell r="Y15">
            <v>181</v>
          </cell>
          <cell r="Z15">
            <v>717.00192146460017</v>
          </cell>
        </row>
        <row r="16">
          <cell r="A16" t="str">
            <v xml:space="preserve">      TV Broadcast Network</v>
          </cell>
          <cell r="Q16">
            <v>-31</v>
          </cell>
          <cell r="R16">
            <v>-60</v>
          </cell>
          <cell r="S16">
            <v>1</v>
          </cell>
          <cell r="T16">
            <v>45</v>
          </cell>
          <cell r="U16">
            <v>-45.122460974520777</v>
          </cell>
          <cell r="V16">
            <v>-38</v>
          </cell>
          <cell r="W16">
            <v>-125</v>
          </cell>
          <cell r="X16">
            <v>-37.799999999999997</v>
          </cell>
          <cell r="Y16">
            <v>34.200000000000003</v>
          </cell>
          <cell r="Z16">
            <v>-166.65236008003043</v>
          </cell>
        </row>
        <row r="17">
          <cell r="A17" t="str">
            <v xml:space="preserve">   Total Television</v>
          </cell>
          <cell r="B17">
            <v>150.93199999999999</v>
          </cell>
          <cell r="C17">
            <v>213</v>
          </cell>
          <cell r="D17">
            <v>150</v>
          </cell>
          <cell r="E17">
            <v>213.215</v>
          </cell>
          <cell r="F17">
            <v>33.175729284999989</v>
          </cell>
          <cell r="G17">
            <v>154</v>
          </cell>
          <cell r="H17">
            <v>182</v>
          </cell>
          <cell r="I17">
            <v>146</v>
          </cell>
          <cell r="J17">
            <v>230</v>
          </cell>
          <cell r="K17">
            <v>-15.570535581904778</v>
          </cell>
          <cell r="L17">
            <v>180</v>
          </cell>
          <cell r="M17">
            <v>243</v>
          </cell>
          <cell r="N17">
            <v>123</v>
          </cell>
          <cell r="O17">
            <v>264</v>
          </cell>
          <cell r="P17">
            <v>47.016919701799793</v>
          </cell>
          <cell r="Q17">
            <v>139</v>
          </cell>
          <cell r="R17">
            <v>231</v>
          </cell>
          <cell r="S17">
            <v>142</v>
          </cell>
          <cell r="T17">
            <v>226</v>
          </cell>
          <cell r="U17">
            <v>-177.98185114932085</v>
          </cell>
          <cell r="V17">
            <v>91</v>
          </cell>
          <cell r="W17">
            <v>134</v>
          </cell>
          <cell r="X17">
            <v>94.035000000000011</v>
          </cell>
          <cell r="Y17">
            <v>215.2</v>
          </cell>
          <cell r="Z17">
            <v>550.34956138456971</v>
          </cell>
        </row>
        <row r="18">
          <cell r="A18" t="str">
            <v xml:space="preserve">   Cable Network Programming</v>
          </cell>
          <cell r="B18">
            <v>-28.93</v>
          </cell>
          <cell r="C18">
            <v>-22.033999999999999</v>
          </cell>
          <cell r="D18">
            <v>-24.225999999999999</v>
          </cell>
          <cell r="E18">
            <v>-20.949000000000002</v>
          </cell>
          <cell r="F18">
            <v>-101</v>
          </cell>
          <cell r="G18">
            <v>-15</v>
          </cell>
          <cell r="H18">
            <v>-24</v>
          </cell>
          <cell r="I18">
            <v>-14</v>
          </cell>
          <cell r="J18">
            <v>-23</v>
          </cell>
          <cell r="K18">
            <v>-76.284239249999985</v>
          </cell>
          <cell r="L18">
            <v>38</v>
          </cell>
          <cell r="M18">
            <v>32</v>
          </cell>
          <cell r="N18">
            <v>28</v>
          </cell>
          <cell r="O18">
            <v>9</v>
          </cell>
          <cell r="P18">
            <v>104.46790214999999</v>
          </cell>
          <cell r="Q18">
            <v>50</v>
          </cell>
          <cell r="R18">
            <v>56</v>
          </cell>
          <cell r="S18">
            <v>35</v>
          </cell>
          <cell r="T18">
            <v>8</v>
          </cell>
          <cell r="U18">
            <v>148.84605000819892</v>
          </cell>
          <cell r="V18">
            <v>43</v>
          </cell>
          <cell r="W18">
            <v>73</v>
          </cell>
          <cell r="X18">
            <v>65.17</v>
          </cell>
          <cell r="Y18">
            <v>58</v>
          </cell>
          <cell r="Z18">
            <v>239.35075679401183</v>
          </cell>
        </row>
        <row r="19">
          <cell r="A19" t="str">
            <v xml:space="preserve">   Other</v>
          </cell>
          <cell r="B19">
            <v>0</v>
          </cell>
          <cell r="C19">
            <v>0</v>
          </cell>
          <cell r="D19">
            <v>-16.603999999999999</v>
          </cell>
          <cell r="E19">
            <v>0</v>
          </cell>
          <cell r="F19">
            <v>-17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Total EBITDA</v>
          </cell>
          <cell r="B20">
            <v>178.60199999999998</v>
          </cell>
          <cell r="C20">
            <v>264.904</v>
          </cell>
          <cell r="D20">
            <v>274.17</v>
          </cell>
          <cell r="E20">
            <v>189.036</v>
          </cell>
          <cell r="F20">
            <v>209.37084669316368</v>
          </cell>
          <cell r="G20">
            <v>273</v>
          </cell>
          <cell r="H20">
            <v>331</v>
          </cell>
          <cell r="I20">
            <v>183</v>
          </cell>
          <cell r="J20">
            <v>246</v>
          </cell>
          <cell r="K20">
            <v>300.44593233371688</v>
          </cell>
          <cell r="L20">
            <v>280</v>
          </cell>
          <cell r="M20">
            <v>319</v>
          </cell>
          <cell r="N20">
            <v>262</v>
          </cell>
          <cell r="O20">
            <v>234.5</v>
          </cell>
          <cell r="P20">
            <v>320.43553227414588</v>
          </cell>
          <cell r="Q20">
            <v>306</v>
          </cell>
          <cell r="R20">
            <v>438</v>
          </cell>
          <cell r="S20">
            <v>237</v>
          </cell>
          <cell r="T20">
            <v>248</v>
          </cell>
          <cell r="U20">
            <v>1051.1437570940886</v>
          </cell>
          <cell r="V20">
            <v>271</v>
          </cell>
          <cell r="W20">
            <v>342</v>
          </cell>
          <cell r="X20">
            <v>253.20500000000004</v>
          </cell>
          <cell r="Y20">
            <v>337.48</v>
          </cell>
          <cell r="Z20">
            <v>1219.6515560468144</v>
          </cell>
        </row>
        <row r="21">
          <cell r="A21" t="str">
            <v xml:space="preserve">   Margin %</v>
          </cell>
          <cell r="B21">
            <v>0.12084032476319349</v>
          </cell>
          <cell r="C21">
            <v>0.13397489260423232</v>
          </cell>
          <cell r="D21">
            <v>0.1511177987962167</v>
          </cell>
          <cell r="E21">
            <v>0.10772491271099947</v>
          </cell>
          <cell r="F21">
            <v>3.7186822255310219E-2</v>
          </cell>
          <cell r="G21">
            <v>0.15149833518312986</v>
          </cell>
          <cell r="H21">
            <v>0.12954990215264187</v>
          </cell>
          <cell r="I21">
            <v>0.10559723023658396</v>
          </cell>
          <cell r="J21">
            <v>0.12493651599796851</v>
          </cell>
          <cell r="K21">
            <v>4.5604849822217797E-2</v>
          </cell>
          <cell r="L21">
            <v>0.15546918378678512</v>
          </cell>
          <cell r="M21">
            <v>0.13095238095238096</v>
          </cell>
          <cell r="N21">
            <v>0.13906581740976645</v>
          </cell>
          <cell r="O21">
            <v>9.5016207455429491E-2</v>
          </cell>
          <cell r="P21">
            <v>4.5723870084686292E-2</v>
          </cell>
          <cell r="Q21">
            <v>0.16164817749603805</v>
          </cell>
          <cell r="R21">
            <v>0.16622390891840608</v>
          </cell>
          <cell r="S21">
            <v>0.11443746982134234</v>
          </cell>
          <cell r="T21">
            <v>0.10662080825451418</v>
          </cell>
          <cell r="U21">
            <v>0.16209303447621395</v>
          </cell>
          <cell r="V21">
            <v>0.12960306073648972</v>
          </cell>
          <cell r="W21">
            <v>0.12351029252437704</v>
          </cell>
          <cell r="X21">
            <v>0.10998679489518451</v>
          </cell>
          <cell r="Y21">
            <v>0.13464042691723374</v>
          </cell>
          <cell r="Z21">
            <v>0.12549669246575709</v>
          </cell>
        </row>
        <row r="22">
          <cell r="A22" t="str">
            <v xml:space="preserve">   Provision for sports contracts</v>
          </cell>
          <cell r="W22">
            <v>-909</v>
          </cell>
        </row>
        <row r="23">
          <cell r="A23" t="str">
            <v>Total Reported EBITDA</v>
          </cell>
          <cell r="V23">
            <v>271</v>
          </cell>
          <cell r="W23">
            <v>-567</v>
          </cell>
          <cell r="X23">
            <v>253.20500000000004</v>
          </cell>
          <cell r="Y23">
            <v>337.48</v>
          </cell>
          <cell r="Z23">
            <v>310.65155604681445</v>
          </cell>
        </row>
        <row r="24">
          <cell r="A24" t="str">
            <v xml:space="preserve">   Beneficial Impact of Sports Provision</v>
          </cell>
          <cell r="X24">
            <v>-30</v>
          </cell>
          <cell r="Y24">
            <v>-30</v>
          </cell>
        </row>
        <row r="25">
          <cell r="A25" t="str">
            <v>Operating Cash Flow</v>
          </cell>
          <cell r="V25">
            <v>271</v>
          </cell>
          <cell r="W25">
            <v>342</v>
          </cell>
          <cell r="X25">
            <v>223.20500000000004</v>
          </cell>
          <cell r="Y25">
            <v>307.48</v>
          </cell>
          <cell r="Z25">
            <v>1143.6849999999999</v>
          </cell>
        </row>
        <row r="27">
          <cell r="A27" t="str">
            <v>Operating Income:</v>
          </cell>
        </row>
        <row r="28">
          <cell r="A28" t="str">
            <v xml:space="preserve">   Filmed Entertainment</v>
          </cell>
          <cell r="B28">
            <v>49.99</v>
          </cell>
          <cell r="C28">
            <v>67.081999999999994</v>
          </cell>
          <cell r="D28">
            <v>157.69800000000001</v>
          </cell>
          <cell r="E28">
            <v>-8.4420000000000002</v>
          </cell>
          <cell r="F28">
            <v>268.1951174081637</v>
          </cell>
          <cell r="G28">
            <v>125.476</v>
          </cell>
          <cell r="H28">
            <v>164.16800000000001</v>
          </cell>
          <cell r="I28">
            <v>41</v>
          </cell>
          <cell r="J28">
            <v>25</v>
          </cell>
          <cell r="K28">
            <v>347.30070716562165</v>
          </cell>
          <cell r="L28">
            <v>49</v>
          </cell>
          <cell r="M28">
            <v>32</v>
          </cell>
          <cell r="N28">
            <v>98</v>
          </cell>
          <cell r="O28">
            <v>-51</v>
          </cell>
          <cell r="P28">
            <v>116.95071042234608</v>
          </cell>
          <cell r="Q28">
            <v>102</v>
          </cell>
          <cell r="R28">
            <v>134</v>
          </cell>
          <cell r="S28">
            <v>45</v>
          </cell>
          <cell r="T28">
            <v>-4</v>
          </cell>
          <cell r="U28">
            <v>276.9579269269309</v>
          </cell>
          <cell r="V28">
            <v>123</v>
          </cell>
          <cell r="W28">
            <v>121</v>
          </cell>
          <cell r="X28">
            <v>77.2</v>
          </cell>
          <cell r="Y28">
            <v>46.28</v>
          </cell>
          <cell r="Z28">
            <v>363.18163786823277</v>
          </cell>
        </row>
        <row r="29">
          <cell r="A29" t="str">
            <v xml:space="preserve">      TV Stations</v>
          </cell>
          <cell r="Q29">
            <v>120.5</v>
          </cell>
          <cell r="R29">
            <v>239</v>
          </cell>
          <cell r="S29">
            <v>88</v>
          </cell>
          <cell r="T29">
            <v>129</v>
          </cell>
          <cell r="U29">
            <v>564.96409228280027</v>
          </cell>
          <cell r="V29">
            <v>78</v>
          </cell>
          <cell r="W29">
            <v>206</v>
          </cell>
          <cell r="X29">
            <v>76.835000000000008</v>
          </cell>
          <cell r="Y29">
            <v>126</v>
          </cell>
          <cell r="Z29">
            <v>497.96192146460021</v>
          </cell>
        </row>
        <row r="30">
          <cell r="A30" t="str">
            <v xml:space="preserve">      TV Broadcast Network</v>
          </cell>
          <cell r="Q30">
            <v>-36</v>
          </cell>
          <cell r="R30">
            <v>-65</v>
          </cell>
          <cell r="S30">
            <v>-3</v>
          </cell>
          <cell r="T30">
            <v>39</v>
          </cell>
          <cell r="U30">
            <v>-65.122460974520777</v>
          </cell>
          <cell r="V30">
            <v>-43</v>
          </cell>
          <cell r="W30">
            <v>-130</v>
          </cell>
          <cell r="X30">
            <v>-42.8</v>
          </cell>
          <cell r="Y30">
            <v>28.800000000000004</v>
          </cell>
          <cell r="Z30">
            <v>-187.05236008003044</v>
          </cell>
        </row>
        <row r="31">
          <cell r="A31" t="str">
            <v xml:space="preserve">   Total Television</v>
          </cell>
          <cell r="B31">
            <v>111.447</v>
          </cell>
          <cell r="C31">
            <v>170.17099999999999</v>
          </cell>
          <cell r="D31">
            <v>101</v>
          </cell>
          <cell r="E31">
            <v>171.501</v>
          </cell>
          <cell r="F31">
            <v>31.175729284999989</v>
          </cell>
          <cell r="G31">
            <v>106</v>
          </cell>
          <cell r="H31">
            <v>133</v>
          </cell>
          <cell r="I31">
            <v>100</v>
          </cell>
          <cell r="J31">
            <v>180</v>
          </cell>
          <cell r="K31">
            <v>-31.570535581904778</v>
          </cell>
          <cell r="L31">
            <v>128</v>
          </cell>
          <cell r="M31">
            <v>192</v>
          </cell>
          <cell r="N31">
            <v>71</v>
          </cell>
          <cell r="O31">
            <v>212</v>
          </cell>
          <cell r="P31">
            <v>29.016919701799793</v>
          </cell>
          <cell r="Q31">
            <v>84.5</v>
          </cell>
          <cell r="R31">
            <v>174</v>
          </cell>
          <cell r="S31">
            <v>85</v>
          </cell>
          <cell r="T31">
            <v>168</v>
          </cell>
          <cell r="U31">
            <v>499.84163130827949</v>
          </cell>
          <cell r="V31">
            <v>35</v>
          </cell>
          <cell r="W31">
            <v>76</v>
          </cell>
          <cell r="X31">
            <v>34.035000000000011</v>
          </cell>
          <cell r="Y31">
            <v>154.80000000000001</v>
          </cell>
          <cell r="Z31">
            <v>310.90956138456977</v>
          </cell>
        </row>
        <row r="32">
          <cell r="A32" t="str">
            <v xml:space="preserve">   Cable Network Programming</v>
          </cell>
          <cell r="B32">
            <v>-38.320999999999998</v>
          </cell>
          <cell r="C32">
            <v>-32.648000000000003</v>
          </cell>
          <cell r="D32">
            <v>-36</v>
          </cell>
          <cell r="E32">
            <v>-33.625</v>
          </cell>
          <cell r="F32">
            <v>-148</v>
          </cell>
          <cell r="G32">
            <v>-29</v>
          </cell>
          <cell r="H32">
            <v>-39</v>
          </cell>
          <cell r="I32">
            <v>-41</v>
          </cell>
          <cell r="J32">
            <v>-48</v>
          </cell>
          <cell r="K32">
            <v>-157.28423924999998</v>
          </cell>
          <cell r="L32">
            <v>-3</v>
          </cell>
          <cell r="M32">
            <v>-12</v>
          </cell>
          <cell r="N32">
            <v>-18</v>
          </cell>
          <cell r="O32">
            <v>-42</v>
          </cell>
          <cell r="P32">
            <v>-84.311297850000017</v>
          </cell>
          <cell r="Q32">
            <v>-1</v>
          </cell>
          <cell r="R32">
            <v>4</v>
          </cell>
          <cell r="S32">
            <v>-18</v>
          </cell>
          <cell r="T32">
            <v>-44</v>
          </cell>
          <cell r="U32">
            <v>-51.732191808467718</v>
          </cell>
          <cell r="V32">
            <v>-16</v>
          </cell>
          <cell r="W32">
            <v>17</v>
          </cell>
          <cell r="X32">
            <v>13.170000000000002</v>
          </cell>
          <cell r="Y32">
            <v>6</v>
          </cell>
          <cell r="Z32">
            <v>22.741882127345164</v>
          </cell>
        </row>
        <row r="33">
          <cell r="A33" t="str">
            <v xml:space="preserve">   Other</v>
          </cell>
          <cell r="B33">
            <v>0</v>
          </cell>
          <cell r="C33">
            <v>0</v>
          </cell>
          <cell r="D33">
            <v>-16.603999999999999</v>
          </cell>
          <cell r="E33">
            <v>0</v>
          </cell>
          <cell r="F33">
            <v>-17</v>
          </cell>
          <cell r="G33">
            <v>0</v>
          </cell>
          <cell r="H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 t="str">
            <v>Total Op. Inc.</v>
          </cell>
          <cell r="B34">
            <v>123.11600000000001</v>
          </cell>
          <cell r="C34">
            <v>204.60499999999999</v>
          </cell>
          <cell r="D34">
            <v>206.09399999999999</v>
          </cell>
          <cell r="E34">
            <v>129.434</v>
          </cell>
          <cell r="F34">
            <v>134.37084669316368</v>
          </cell>
          <cell r="G34">
            <v>202.476</v>
          </cell>
          <cell r="H34">
            <v>258.16800000000001</v>
          </cell>
          <cell r="I34">
            <v>100</v>
          </cell>
          <cell r="J34">
            <v>157</v>
          </cell>
          <cell r="K34">
            <v>158.44593233371688</v>
          </cell>
          <cell r="L34">
            <v>174</v>
          </cell>
          <cell r="M34">
            <v>212</v>
          </cell>
          <cell r="N34">
            <v>151</v>
          </cell>
          <cell r="O34">
            <v>119</v>
          </cell>
          <cell r="P34">
            <v>61.656332274145853</v>
          </cell>
          <cell r="Q34">
            <v>185.5</v>
          </cell>
          <cell r="R34">
            <v>312</v>
          </cell>
          <cell r="S34">
            <v>112</v>
          </cell>
          <cell r="T34">
            <v>120</v>
          </cell>
          <cell r="U34">
            <v>725.06736642674264</v>
          </cell>
          <cell r="V34">
            <v>142</v>
          </cell>
          <cell r="W34">
            <v>214</v>
          </cell>
          <cell r="X34">
            <v>124.40500000000002</v>
          </cell>
          <cell r="Y34">
            <v>207.08</v>
          </cell>
          <cell r="Z34">
            <v>696.83308138014775</v>
          </cell>
        </row>
        <row r="35">
          <cell r="A35" t="str">
            <v xml:space="preserve"> Margin</v>
          </cell>
          <cell r="B35">
            <v>8.3299052774018958E-2</v>
          </cell>
          <cell r="C35">
            <v>0.10347874287020561</v>
          </cell>
          <cell r="D35">
            <v>0.11359547589126265</v>
          </cell>
          <cell r="E35">
            <v>7.3759846546877339E-2</v>
          </cell>
          <cell r="F35">
            <v>2.3865905264246954E-2</v>
          </cell>
          <cell r="G35">
            <v>0.11236182019977803</v>
          </cell>
          <cell r="H35">
            <v>0.10104422700587085</v>
          </cell>
          <cell r="I35">
            <v>5.770340450086555E-2</v>
          </cell>
          <cell r="J35">
            <v>7.973590655154901E-2</v>
          </cell>
          <cell r="K35">
            <v>2.4050593372635022E-2</v>
          </cell>
          <cell r="L35">
            <v>9.6612992781787893E-2</v>
          </cell>
          <cell r="M35">
            <v>8.7027914614121515E-2</v>
          </cell>
          <cell r="N35">
            <v>8.0148619957537151E-2</v>
          </cell>
          <cell r="O35">
            <v>4.8217179902755265E-2</v>
          </cell>
          <cell r="P35">
            <v>8.7979198398927313E-3</v>
          </cell>
          <cell r="Q35">
            <v>9.7992604331748542E-2</v>
          </cell>
          <cell r="R35">
            <v>0.11840607210626186</v>
          </cell>
          <cell r="S35">
            <v>5.4080154514727183E-2</v>
          </cell>
          <cell r="T35">
            <v>5.1590713671539126E-2</v>
          </cell>
          <cell r="U35">
            <v>0.1118099868173099</v>
          </cell>
          <cell r="V35">
            <v>6.7910090865614545E-2</v>
          </cell>
          <cell r="W35">
            <v>7.7284218129288554E-2</v>
          </cell>
          <cell r="X35">
            <v>5.4038850808378301E-2</v>
          </cell>
          <cell r="Y35">
            <v>8.2616272389536449E-2</v>
          </cell>
          <cell r="Z35">
            <v>7.1701008767928509E-2</v>
          </cell>
        </row>
        <row r="37">
          <cell r="A37" t="str">
            <v>Growth:</v>
          </cell>
        </row>
        <row r="38">
          <cell r="A38" t="str">
            <v>Revenues</v>
          </cell>
        </row>
        <row r="39">
          <cell r="A39" t="str">
            <v xml:space="preserve">   Filmed Entertainment</v>
          </cell>
          <cell r="G39">
            <v>0.32254047322540469</v>
          </cell>
          <cell r="H39">
            <v>0.4656031904287139</v>
          </cell>
          <cell r="I39">
            <v>-0.28268551236749118</v>
          </cell>
          <cell r="J39">
            <v>0.14498933901918987</v>
          </cell>
          <cell r="K39">
            <v>0.12925975267323975</v>
          </cell>
          <cell r="L39">
            <v>-0.25706214689265539</v>
          </cell>
          <cell r="M39">
            <v>-0.2700680272108843</v>
          </cell>
          <cell r="N39">
            <v>-8.6206896551723755E-3</v>
          </cell>
          <cell r="O39">
            <v>0.10707635009310978</v>
          </cell>
          <cell r="P39">
            <v>-0.12822654372824305</v>
          </cell>
          <cell r="Q39">
            <v>-4.3092522179974613E-2</v>
          </cell>
          <cell r="R39">
            <v>8.3876980428705394E-3</v>
          </cell>
          <cell r="S39">
            <v>9.3167701863354102E-2</v>
          </cell>
          <cell r="T39">
            <v>-0.19343986543313707</v>
          </cell>
          <cell r="U39">
            <v>-7.0152208072984612E-2</v>
          </cell>
          <cell r="V39">
            <v>0.24370860927152327</v>
          </cell>
          <cell r="W39">
            <v>3.2347504621072165E-2</v>
          </cell>
          <cell r="X39">
            <v>0.17</v>
          </cell>
          <cell r="Y39">
            <v>0.193</v>
          </cell>
          <cell r="Z39">
            <v>0.15093322532260189</v>
          </cell>
        </row>
        <row r="40">
          <cell r="A40" t="str">
            <v xml:space="preserve">      TV Stations</v>
          </cell>
          <cell r="V40">
            <v>-8.7557603686635899E-2</v>
          </cell>
          <cell r="W40">
            <v>-0.1084745762711864</v>
          </cell>
          <cell r="X40">
            <v>-0.09</v>
          </cell>
          <cell r="Y40">
            <v>-7.1999999999999995E-2</v>
          </cell>
        </row>
        <row r="41">
          <cell r="A41" t="str">
            <v xml:space="preserve">      TV Broadcast Network</v>
          </cell>
          <cell r="V41">
            <v>-5.6047197640118007E-2</v>
          </cell>
          <cell r="W41">
            <v>0.11248073959938365</v>
          </cell>
          <cell r="X41">
            <v>0.17</v>
          </cell>
          <cell r="Y41">
            <v>-0.1</v>
          </cell>
        </row>
        <row r="42">
          <cell r="A42" t="str">
            <v xml:space="preserve">   Total Television</v>
          </cell>
          <cell r="G42">
            <v>-1.6641452344931973E-2</v>
          </cell>
          <cell r="H42">
            <v>7.8080557849343979E-2</v>
          </cell>
          <cell r="I42">
            <v>0.30504476167432859</v>
          </cell>
          <cell r="J42">
            <v>-1.5403520876719035E-2</v>
          </cell>
          <cell r="K42">
            <v>0.19449867335030513</v>
          </cell>
          <cell r="L42">
            <v>9.2307692307692202E-2</v>
          </cell>
          <cell r="M42">
            <v>3.8684719535783341E-2</v>
          </cell>
          <cell r="N42">
            <v>-6.6048667439165709E-2</v>
          </cell>
          <cell r="O42">
            <v>0.14194373401534532</v>
          </cell>
          <cell r="P42">
            <v>4.8971739404106707E-3</v>
          </cell>
          <cell r="Q42">
            <v>8.8732394366197287E-2</v>
          </cell>
          <cell r="R42">
            <v>0.15363128491620115</v>
          </cell>
          <cell r="S42">
            <v>5.7071960297766733E-2</v>
          </cell>
          <cell r="T42">
            <v>4.1433370660694191E-2</v>
          </cell>
          <cell r="U42">
            <v>-0.22665026499573304</v>
          </cell>
          <cell r="V42">
            <v>-7.3738680465717965E-2</v>
          </cell>
          <cell r="W42">
            <v>7.2639225181598821E-3</v>
          </cell>
          <cell r="X42">
            <v>3.9999999999999813E-2</v>
          </cell>
          <cell r="Y42">
            <v>-8.4313978494623742E-2</v>
          </cell>
          <cell r="Z42">
            <v>1.7699928873497637</v>
          </cell>
        </row>
        <row r="43">
          <cell r="A43" t="str">
            <v xml:space="preserve">   Cable Network Programming</v>
          </cell>
          <cell r="G43">
            <v>5.4285714285714288</v>
          </cell>
          <cell r="H43">
            <v>2.3654480665170912</v>
          </cell>
          <cell r="I43">
            <v>1.7619047619047619</v>
          </cell>
          <cell r="J43">
            <v>4.0068678275510656</v>
          </cell>
          <cell r="K43">
            <v>0.99358974358974361</v>
          </cell>
          <cell r="L43">
            <v>2.3555555555555556</v>
          </cell>
          <cell r="M43">
            <v>4.666666666666667</v>
          </cell>
          <cell r="N43">
            <v>3.7068965517241379</v>
          </cell>
          <cell r="O43">
            <v>2.415929203539823</v>
          </cell>
          <cell r="P43">
            <v>3.1926331258842433</v>
          </cell>
          <cell r="Q43">
            <v>0.20860927152317887</v>
          </cell>
          <cell r="R43">
            <v>8.6505190311418678E-2</v>
          </cell>
          <cell r="S43">
            <v>0.24175824175824179</v>
          </cell>
          <cell r="T43">
            <v>0.13212435233160624</v>
          </cell>
          <cell r="U43">
            <v>0.11580147938956942</v>
          </cell>
          <cell r="V43">
            <v>0.19452054794520546</v>
          </cell>
          <cell r="W43">
            <v>0.28662420382165599</v>
          </cell>
          <cell r="X43">
            <v>0.14000000000000001</v>
          </cell>
          <cell r="Y43">
            <v>0.16900000000000001</v>
          </cell>
          <cell r="Z43">
            <v>0.19367923213494986</v>
          </cell>
        </row>
        <row r="44">
          <cell r="A44" t="str">
            <v>Total Revenues</v>
          </cell>
          <cell r="B44" t="str">
            <v>NA</v>
          </cell>
          <cell r="C44" t="str">
            <v>NA</v>
          </cell>
          <cell r="D44" t="str">
            <v>NA</v>
          </cell>
          <cell r="E44" t="str">
            <v>NA</v>
          </cell>
          <cell r="F44" t="str">
            <v>NA</v>
          </cell>
          <cell r="G44">
            <v>0.21921515561569693</v>
          </cell>
          <cell r="H44">
            <v>0.29218830445675992</v>
          </cell>
          <cell r="I44">
            <v>-4.4800141102806612E-2</v>
          </cell>
          <cell r="J44">
            <v>0.12206327433905684</v>
          </cell>
          <cell r="K44">
            <v>0.17011395075215652</v>
          </cell>
          <cell r="L44">
            <v>-5.5493895671476778E-4</v>
          </cell>
          <cell r="M44">
            <v>-4.6575342465753455E-2</v>
          </cell>
          <cell r="N44">
            <v>8.7132140796307045E-2</v>
          </cell>
          <cell r="O44">
            <v>0.25342813610970039</v>
          </cell>
          <cell r="P44">
            <v>6.3756892604182491E-2</v>
          </cell>
          <cell r="Q44">
            <v>5.1082731815657922E-2</v>
          </cell>
          <cell r="R44">
            <v>8.1691297208538627E-2</v>
          </cell>
          <cell r="S44">
            <v>9.9256900212314259E-2</v>
          </cell>
          <cell r="T44">
            <v>-5.7536466774716355E-2</v>
          </cell>
          <cell r="U44">
            <v>-7.4662682540486913E-2</v>
          </cell>
          <cell r="V44">
            <v>0.10459587955625982</v>
          </cell>
          <cell r="W44">
            <v>5.0853889943073938E-2</v>
          </cell>
          <cell r="X44">
            <v>0.11160791887976806</v>
          </cell>
          <cell r="Y44">
            <v>7.7613069647463284E-2</v>
          </cell>
          <cell r="Z44">
            <v>0.49866902609660624</v>
          </cell>
        </row>
        <row r="45">
          <cell r="A45" t="str">
            <v>EBITDA</v>
          </cell>
          <cell r="W45" t="str">
            <v xml:space="preserve"> </v>
          </cell>
        </row>
        <row r="46">
          <cell r="A46" t="str">
            <v xml:space="preserve">   Filmed Entertainment</v>
          </cell>
          <cell r="G46">
            <v>1.3674911660777385</v>
          </cell>
          <cell r="H46">
            <v>1.3397982093105032</v>
          </cell>
          <cell r="I46">
            <v>-0.69090909090909092</v>
          </cell>
          <cell r="J46">
            <v>-13.074303405572756</v>
          </cell>
          <cell r="K46">
            <v>0.3334711691402652</v>
          </cell>
          <cell r="L46">
            <v>-0.53731343283582089</v>
          </cell>
          <cell r="M46">
            <v>-0.74566473988439308</v>
          </cell>
          <cell r="N46">
            <v>1.1764705882352939</v>
          </cell>
          <cell r="O46">
            <v>-1.9871794871794872</v>
          </cell>
          <cell r="P46">
            <v>-0.56933365824645732</v>
          </cell>
          <cell r="Q46">
            <v>0.88709677419354849</v>
          </cell>
          <cell r="R46">
            <v>2.4318181818181817</v>
          </cell>
          <cell r="S46">
            <v>-0.45945945945945943</v>
          </cell>
          <cell r="T46" t="str">
            <v>NM</v>
          </cell>
          <cell r="U46">
            <v>1.0268510624838352</v>
          </cell>
          <cell r="V46">
            <v>0.170940170940171</v>
          </cell>
          <cell r="W46">
            <v>-0.10596026490066224</v>
          </cell>
          <cell r="X46">
            <v>0.15</v>
          </cell>
          <cell r="Y46">
            <v>3.02</v>
          </cell>
          <cell r="Z46">
            <v>0.25555963303088025</v>
          </cell>
        </row>
        <row r="47">
          <cell r="A47" t="str">
            <v xml:space="preserve">      TV Stations</v>
          </cell>
          <cell r="V47">
            <v>-0.24117647058823533</v>
          </cell>
          <cell r="W47">
            <v>-0.10996563573883167</v>
          </cell>
          <cell r="X47">
            <v>-6.5000000000000002E-2</v>
          </cell>
          <cell r="Y47">
            <v>0</v>
          </cell>
          <cell r="Z47">
            <v>-8.4246738092268902E-2</v>
          </cell>
        </row>
        <row r="48">
          <cell r="A48" t="str">
            <v xml:space="preserve">      TV Broadcast Network</v>
          </cell>
          <cell r="V48">
            <v>0.22580645161290325</v>
          </cell>
          <cell r="W48">
            <v>1.0833333333333335</v>
          </cell>
          <cell r="X48" t="str">
            <v>NM</v>
          </cell>
          <cell r="Y48">
            <v>-0.24</v>
          </cell>
          <cell r="Z48">
            <v>2.6933349041873789</v>
          </cell>
        </row>
        <row r="49">
          <cell r="A49" t="str">
            <v xml:space="preserve">   Total Television</v>
          </cell>
          <cell r="G49">
            <v>2.0327034691119295E-2</v>
          </cell>
          <cell r="H49">
            <v>-0.14553990610328638</v>
          </cell>
          <cell r="I49">
            <v>-2.6666666666666616E-2</v>
          </cell>
          <cell r="J49">
            <v>7.8723354360621833E-2</v>
          </cell>
          <cell r="K49">
            <v>-1.4693351410045659</v>
          </cell>
          <cell r="L49">
            <v>0.16883116883116878</v>
          </cell>
          <cell r="M49">
            <v>0.33516483516483508</v>
          </cell>
          <cell r="N49">
            <v>-0.15753424657534243</v>
          </cell>
          <cell r="O49">
            <v>0.14782608695652177</v>
          </cell>
          <cell r="P49">
            <v>-4.0196083785608678</v>
          </cell>
          <cell r="Q49">
            <v>-0.22777777777777775</v>
          </cell>
          <cell r="R49">
            <v>-4.9382716049382713E-2</v>
          </cell>
          <cell r="S49">
            <v>0.15447154471544722</v>
          </cell>
          <cell r="T49">
            <v>-0.14393939393939392</v>
          </cell>
          <cell r="U49">
            <v>-4.7854851461591554</v>
          </cell>
          <cell r="V49">
            <v>-0.34532374100719421</v>
          </cell>
          <cell r="W49">
            <v>-0.41991341991341991</v>
          </cell>
          <cell r="X49">
            <v>-0.33778169014084503</v>
          </cell>
          <cell r="Y49">
            <v>-4.7787610619469123E-2</v>
          </cell>
          <cell r="Z49">
            <v>-4.0921667452646329</v>
          </cell>
        </row>
        <row r="50">
          <cell r="A50" t="str">
            <v xml:space="preserve">   Cable Network Programming</v>
          </cell>
          <cell r="G50">
            <v>-0.48150708606982373</v>
          </cell>
          <cell r="H50">
            <v>8.9225742035036859E-2</v>
          </cell>
          <cell r="I50">
            <v>-0.42210847849417976</v>
          </cell>
          <cell r="J50">
            <v>9.790443457921616E-2</v>
          </cell>
          <cell r="K50">
            <v>-0.24471050247524773</v>
          </cell>
          <cell r="L50">
            <v>-3.5333333333333332</v>
          </cell>
          <cell r="M50">
            <v>-2.333333333333333</v>
          </cell>
          <cell r="N50">
            <v>-3</v>
          </cell>
          <cell r="O50">
            <v>-1.3913043478260869</v>
          </cell>
          <cell r="P50">
            <v>-2.3694559082857998</v>
          </cell>
          <cell r="Q50">
            <v>0.31578947368421062</v>
          </cell>
          <cell r="R50">
            <v>0.75</v>
          </cell>
          <cell r="S50">
            <v>0.25</v>
          </cell>
          <cell r="T50">
            <v>-0.11111111111111116</v>
          </cell>
          <cell r="U50">
            <v>0.42480175197237791</v>
          </cell>
          <cell r="V50">
            <v>-0.14000000000000001</v>
          </cell>
          <cell r="W50">
            <v>0.3035714285714286</v>
          </cell>
          <cell r="X50">
            <v>0.86199999999999999</v>
          </cell>
          <cell r="Y50">
            <v>6.25</v>
          </cell>
          <cell r="Z50">
            <v>0.60804238191626592</v>
          </cell>
        </row>
        <row r="51">
          <cell r="A51" t="str">
            <v>Total EBITDA</v>
          </cell>
          <cell r="B51" t="str">
            <v>NA</v>
          </cell>
          <cell r="C51" t="str">
            <v>NA</v>
          </cell>
          <cell r="D51" t="str">
            <v>NA</v>
          </cell>
          <cell r="E51" t="str">
            <v>NA</v>
          </cell>
          <cell r="F51" t="str">
            <v>NA</v>
          </cell>
          <cell r="G51">
            <v>0.52853831424060216</v>
          </cell>
          <cell r="H51">
            <v>0.24950925618337205</v>
          </cell>
          <cell r="I51">
            <v>-0.33253091147827996</v>
          </cell>
          <cell r="J51">
            <v>0.30133942741065201</v>
          </cell>
          <cell r="K51">
            <v>0.43499411249945985</v>
          </cell>
          <cell r="L51">
            <v>2.564102564102555E-2</v>
          </cell>
          <cell r="M51">
            <v>-3.6253776435045348E-2</v>
          </cell>
          <cell r="N51">
            <v>0.43169398907103829</v>
          </cell>
          <cell r="O51">
            <v>-4.6747967479674801E-2</v>
          </cell>
          <cell r="P51">
            <v>6.6533102262891664E-2</v>
          </cell>
          <cell r="Q51">
            <v>9.2857142857142749E-2</v>
          </cell>
          <cell r="R51">
            <v>0.37304075235109724</v>
          </cell>
          <cell r="S51">
            <v>-9.5419847328244267E-2</v>
          </cell>
          <cell r="T51">
            <v>5.7569296375266532E-2</v>
          </cell>
          <cell r="U51">
            <v>2.2803595457534702</v>
          </cell>
          <cell r="V51">
            <v>-0.1143790849673203</v>
          </cell>
          <cell r="W51">
            <v>-0.21917808219178081</v>
          </cell>
          <cell r="X51">
            <v>6.8375527426160598E-2</v>
          </cell>
          <cell r="Y51">
            <v>0.36080645161290326</v>
          </cell>
          <cell r="Z51">
            <v>0.16030899466935855</v>
          </cell>
        </row>
        <row r="52">
          <cell r="A52" t="str">
            <v>Operating Income</v>
          </cell>
          <cell r="B52" t="str">
            <v>NA</v>
          </cell>
          <cell r="C52" t="str">
            <v>NA</v>
          </cell>
          <cell r="D52" t="str">
            <v>NA</v>
          </cell>
          <cell r="E52" t="str">
            <v>NA</v>
          </cell>
          <cell r="F52" t="str">
            <v>NA</v>
          </cell>
          <cell r="G52">
            <v>0.64459534097923887</v>
          </cell>
          <cell r="H52">
            <v>0.26178734635028489</v>
          </cell>
          <cell r="I52">
            <v>-0.51478451580346829</v>
          </cell>
          <cell r="J52">
            <v>0.2129734072963827</v>
          </cell>
          <cell r="K52">
            <v>0.17916896583623343</v>
          </cell>
          <cell r="L52">
            <v>-0.14063889053517453</v>
          </cell>
          <cell r="M52">
            <v>-0.1788292894549286</v>
          </cell>
          <cell r="N52">
            <v>0.51</v>
          </cell>
          <cell r="O52">
            <v>-0.2420382165605095</v>
          </cell>
          <cell r="P52">
            <v>-0.61086831724852342</v>
          </cell>
          <cell r="Q52">
            <v>6.6091954022988508E-2</v>
          </cell>
          <cell r="R52">
            <v>0.47169811320754707</v>
          </cell>
          <cell r="S52">
            <v>-0.25827814569536423</v>
          </cell>
          <cell r="T52">
            <v>8.4033613445377853E-3</v>
          </cell>
          <cell r="U52">
            <v>10.759819951709693</v>
          </cell>
          <cell r="V52">
            <v>-0.23450134770889486</v>
          </cell>
          <cell r="W52">
            <v>-0.3141025641025641</v>
          </cell>
          <cell r="X52">
            <v>0.11075892857142877</v>
          </cell>
          <cell r="Y52">
            <v>0.72566666666666668</v>
          </cell>
          <cell r="Z52">
            <v>-3.8940223148834163E-2</v>
          </cell>
        </row>
        <row r="54">
          <cell r="A54" t="str">
            <v>NOTE:  Annual numbers for 2002 may differ slightly from quarterly model due to only 8 weeks of Chris-Craft operations reported by Fox in Q1/02.</v>
          </cell>
        </row>
        <row r="56">
          <cell r="A56" t="str">
            <v>All the above, Bear Stearns &amp; Co. estimates.</v>
          </cell>
        </row>
      </sheetData>
      <sheetData sheetId="3"/>
      <sheetData sheetId="4"/>
      <sheetData sheetId="5" refreshError="1">
        <row r="2">
          <cell r="A2" t="str">
            <v>Filmed Entertainment Summary Revenue, Operating Income and EBITDA Model  (US$ mil)</v>
          </cell>
        </row>
        <row r="3">
          <cell r="A3" t="str">
            <v>Fiscal Year ends 6/30</v>
          </cell>
          <cell r="B3" t="str">
            <v>1998</v>
          </cell>
          <cell r="C3" t="str">
            <v>1999</v>
          </cell>
          <cell r="D3" t="str">
            <v>2000</v>
          </cell>
          <cell r="E3" t="str">
            <v>2001</v>
          </cell>
          <cell r="F3" t="str">
            <v>2002E</v>
          </cell>
          <cell r="G3" t="str">
            <v>2003E</v>
          </cell>
          <cell r="H3" t="str">
            <v>2004E</v>
          </cell>
          <cell r="I3" t="str">
            <v>2005E</v>
          </cell>
          <cell r="J3" t="str">
            <v>2006E</v>
          </cell>
        </row>
        <row r="4">
          <cell r="A4" t="str">
            <v>Revenues:</v>
          </cell>
        </row>
        <row r="5">
          <cell r="A5" t="str">
            <v xml:space="preserve">   Theatrical Product</v>
          </cell>
          <cell r="B5">
            <v>3036.7644132</v>
          </cell>
          <cell r="C5">
            <v>3365.3746693400003</v>
          </cell>
          <cell r="D5">
            <v>2730.0572679111997</v>
          </cell>
          <cell r="E5">
            <v>2591.0972351959131</v>
          </cell>
          <cell r="F5">
            <v>3057.9139632745628</v>
          </cell>
          <cell r="G5">
            <v>3244.9808616173154</v>
          </cell>
          <cell r="H5">
            <v>3417.0206709356926</v>
          </cell>
          <cell r="I5">
            <v>3601.6403505240091</v>
          </cell>
          <cell r="J5">
            <v>3796.4369029160034</v>
          </cell>
        </row>
        <row r="6">
          <cell r="A6" t="str">
            <v xml:space="preserve">   Television Product</v>
          </cell>
          <cell r="B6">
            <v>839.25460250000003</v>
          </cell>
          <cell r="C6">
            <v>1050.49785418125</v>
          </cell>
          <cell r="D6">
            <v>1125.7312272030313</v>
          </cell>
          <cell r="E6">
            <v>993.48793697122824</v>
          </cell>
          <cell r="F6">
            <v>1069.30828636</v>
          </cell>
          <cell r="G6">
            <v>1159.1679992688</v>
          </cell>
          <cell r="H6">
            <v>1223.6713132103041</v>
          </cell>
          <cell r="I6">
            <v>1296.6336747471285</v>
          </cell>
          <cell r="J6">
            <v>1308.1059413364987</v>
          </cell>
        </row>
        <row r="7">
          <cell r="A7" t="str">
            <v xml:space="preserve">   Twentieth Television &amp; Related Businesses</v>
          </cell>
          <cell r="B7">
            <v>139.22401113636363</v>
          </cell>
          <cell r="C7">
            <v>118.3798238869318</v>
          </cell>
          <cell r="D7">
            <v>97.05234539412784</v>
          </cell>
          <cell r="E7">
            <v>90.955155218483512</v>
          </cell>
          <cell r="F7">
            <v>103.07923416666665</v>
          </cell>
          <cell r="G7">
            <v>116.49531777916667</v>
          </cell>
          <cell r="H7">
            <v>125.82403556810416</v>
          </cell>
          <cell r="I7">
            <v>135.60967012965449</v>
          </cell>
          <cell r="J7">
            <v>126.62345837485906</v>
          </cell>
        </row>
        <row r="8">
          <cell r="A8" t="str">
            <v>Total Revenues</v>
          </cell>
          <cell r="B8">
            <v>4015.2430268363637</v>
          </cell>
          <cell r="C8">
            <v>4534.2523474081827</v>
          </cell>
          <cell r="D8">
            <v>3952.8408405083587</v>
          </cell>
          <cell r="E8">
            <v>3675.540327385625</v>
          </cell>
          <cell r="F8">
            <v>4230.3014838012296</v>
          </cell>
          <cell r="G8">
            <v>4520.6441786652822</v>
          </cell>
          <cell r="H8">
            <v>4766.5160197141013</v>
          </cell>
          <cell r="I8">
            <v>5033.883695400792</v>
          </cell>
          <cell r="J8">
            <v>5231.1663026273618</v>
          </cell>
        </row>
        <row r="10">
          <cell r="A10" t="str">
            <v>Operating Income:</v>
          </cell>
        </row>
        <row r="11">
          <cell r="A11" t="str">
            <v xml:space="preserve">   Theatrical Product</v>
          </cell>
          <cell r="B11">
            <v>222.1326287718</v>
          </cell>
          <cell r="C11">
            <v>287.93377722243991</v>
          </cell>
          <cell r="D11">
            <v>110.42126957831201</v>
          </cell>
          <cell r="E11">
            <v>203.73426255429729</v>
          </cell>
          <cell r="F11">
            <v>234.71409824756608</v>
          </cell>
          <cell r="G11">
            <v>241.91977733691937</v>
          </cell>
          <cell r="H11">
            <v>264.42254407427527</v>
          </cell>
          <cell r="I11">
            <v>281.40668728641117</v>
          </cell>
          <cell r="J11">
            <v>365.42267591479373</v>
          </cell>
        </row>
        <row r="12">
          <cell r="A12" t="str">
            <v xml:space="preserve">   Television Product</v>
          </cell>
          <cell r="B12">
            <v>43.838477500000067</v>
          </cell>
          <cell r="C12">
            <v>66.385106056249924</v>
          </cell>
          <cell r="D12">
            <v>17.567095449906219</v>
          </cell>
          <cell r="E12">
            <v>81.938509154150097</v>
          </cell>
          <cell r="F12">
            <v>116.14470545400002</v>
          </cell>
          <cell r="G12">
            <v>172.65700589032008</v>
          </cell>
          <cell r="H12">
            <v>193.58987660154571</v>
          </cell>
          <cell r="I12">
            <v>216.83327317446924</v>
          </cell>
          <cell r="J12">
            <v>165.36372760212271</v>
          </cell>
        </row>
        <row r="13">
          <cell r="A13" t="str">
            <v xml:space="preserve">   Twentieth Television &amp; Related Businesses</v>
          </cell>
          <cell r="B13">
            <v>2.2240111363636288</v>
          </cell>
          <cell r="C13">
            <v>-7.0181761130681934</v>
          </cell>
          <cell r="D13">
            <v>-11.037654605872156</v>
          </cell>
          <cell r="E13">
            <v>-8.71484478151649</v>
          </cell>
          <cell r="F13">
            <v>12.322834166666659</v>
          </cell>
          <cell r="G13">
            <v>18.558405779166655</v>
          </cell>
          <cell r="H13">
            <v>20.132170608104161</v>
          </cell>
          <cell r="I13">
            <v>21.542455972854455</v>
          </cell>
          <cell r="J13">
            <v>3.5108670855150308</v>
          </cell>
        </row>
        <row r="14">
          <cell r="A14" t="str">
            <v>Total Operating Income</v>
          </cell>
          <cell r="B14">
            <v>268.1951174081637</v>
          </cell>
          <cell r="C14">
            <v>347.30070716562165</v>
          </cell>
          <cell r="D14">
            <v>116.95071042234608</v>
          </cell>
          <cell r="E14">
            <v>276.9579269269309</v>
          </cell>
          <cell r="F14">
            <v>363.18163786823277</v>
          </cell>
          <cell r="G14">
            <v>433.13518900640611</v>
          </cell>
          <cell r="H14">
            <v>478.14459128392514</v>
          </cell>
          <cell r="I14">
            <v>519.78241643373485</v>
          </cell>
          <cell r="J14">
            <v>534.29727060243135</v>
          </cell>
        </row>
        <row r="15">
          <cell r="A15" t="str">
            <v xml:space="preserve">   Margin %</v>
          </cell>
          <cell r="B15">
            <v>6.6794242743377946E-2</v>
          </cell>
          <cell r="C15">
            <v>7.659492250450986E-2</v>
          </cell>
          <cell r="D15">
            <v>2.9586496178607972E-2</v>
          </cell>
          <cell r="E15">
            <v>7.5351622416813008E-2</v>
          </cell>
          <cell r="F15">
            <v>8.5852424291492341E-2</v>
          </cell>
          <cell r="G15">
            <v>9.5812714269913862E-2</v>
          </cell>
          <cell r="H15">
            <v>0.10031322444031239</v>
          </cell>
          <cell r="I15">
            <v>0.10325673930620091</v>
          </cell>
          <cell r="J15">
            <v>0.10213731311391872</v>
          </cell>
        </row>
        <row r="17">
          <cell r="A17" t="str">
            <v>EBITDA:</v>
          </cell>
        </row>
        <row r="18">
          <cell r="A18" t="str">
            <v xml:space="preserve">   Theatrical Product</v>
          </cell>
          <cell r="B18">
            <v>248.1326287718</v>
          </cell>
          <cell r="C18">
            <v>328.93377722243991</v>
          </cell>
          <cell r="D18">
            <v>162.42126957831201</v>
          </cell>
          <cell r="E18">
            <v>268.21426255429731</v>
          </cell>
          <cell r="F18">
            <v>300.48369824756611</v>
          </cell>
          <cell r="G18">
            <v>309.00476933691937</v>
          </cell>
          <cell r="H18">
            <v>332.84923591427525</v>
          </cell>
          <cell r="I18">
            <v>351.20191296321116</v>
          </cell>
          <cell r="J18">
            <v>436.61380610512975</v>
          </cell>
        </row>
        <row r="19">
          <cell r="A19" t="str">
            <v xml:space="preserve">   Television Product</v>
          </cell>
          <cell r="B19">
            <v>43.838477500000067</v>
          </cell>
          <cell r="C19">
            <v>66.385106056249924</v>
          </cell>
          <cell r="D19">
            <v>17.567095449906219</v>
          </cell>
          <cell r="E19">
            <v>81.938509154150097</v>
          </cell>
          <cell r="F19">
            <v>116.14470545400002</v>
          </cell>
          <cell r="G19">
            <v>172.65700589032008</v>
          </cell>
          <cell r="H19">
            <v>193.58987660154571</v>
          </cell>
          <cell r="I19">
            <v>216.83327317446924</v>
          </cell>
          <cell r="J19">
            <v>165.36372760212271</v>
          </cell>
        </row>
        <row r="20">
          <cell r="A20" t="str">
            <v xml:space="preserve">   Twentieth Television &amp; Related Businesses</v>
          </cell>
          <cell r="B20">
            <v>2.2240111363636288</v>
          </cell>
          <cell r="C20">
            <v>-3.0181761130681934</v>
          </cell>
          <cell r="D20">
            <v>-11.037654605872156</v>
          </cell>
          <cell r="E20">
            <v>-7.71484478151649</v>
          </cell>
          <cell r="F20">
            <v>13.322834166666659</v>
          </cell>
          <cell r="G20">
            <v>19.558405779166655</v>
          </cell>
          <cell r="H20">
            <v>21.132170608104161</v>
          </cell>
          <cell r="I20">
            <v>22.542455972854455</v>
          </cell>
          <cell r="J20">
            <v>4.5108670855150308</v>
          </cell>
        </row>
        <row r="21">
          <cell r="A21" t="str">
            <v>Total EBITDA</v>
          </cell>
          <cell r="B21">
            <v>294.1951174081637</v>
          </cell>
          <cell r="C21">
            <v>392.30070716562165</v>
          </cell>
          <cell r="D21">
            <v>168.95071042234608</v>
          </cell>
          <cell r="E21">
            <v>342.43792692693091</v>
          </cell>
          <cell r="F21">
            <v>429.95123786823279</v>
          </cell>
          <cell r="G21">
            <v>501.22018100640611</v>
          </cell>
          <cell r="H21">
            <v>547.57128312392513</v>
          </cell>
          <cell r="I21">
            <v>590.57764211053484</v>
          </cell>
          <cell r="J21">
            <v>606.48840079276738</v>
          </cell>
        </row>
        <row r="22">
          <cell r="A22" t="str">
            <v xml:space="preserve">   Margin %</v>
          </cell>
          <cell r="B22">
            <v>7.3269566858562465E-2</v>
          </cell>
          <cell r="C22">
            <v>8.6519381169833667E-2</v>
          </cell>
          <cell r="D22">
            <v>4.2741591994029798E-2</v>
          </cell>
          <cell r="E22">
            <v>9.3166690180353312E-2</v>
          </cell>
          <cell r="F22">
            <v>0.10163607476077349</v>
          </cell>
          <cell r="G22">
            <v>0.11087361915628385</v>
          </cell>
          <cell r="H22">
            <v>0.11487872501827211</v>
          </cell>
          <cell r="I22">
            <v>0.11732047815290531</v>
          </cell>
          <cell r="J22">
            <v>0.11593751100747028</v>
          </cell>
        </row>
        <row r="24">
          <cell r="A24" t="str">
            <v>Percent Change:</v>
          </cell>
        </row>
        <row r="25">
          <cell r="A25" t="str">
            <v xml:space="preserve">   Revenues</v>
          </cell>
          <cell r="C25">
            <v>0.12925975267323975</v>
          </cell>
          <cell r="D25">
            <v>-0.12822654372824305</v>
          </cell>
          <cell r="E25">
            <v>-7.0152208072984612E-2</v>
          </cell>
          <cell r="F25">
            <v>0.15093322532260189</v>
          </cell>
          <cell r="G25">
            <v>6.863404321792177E-2</v>
          </cell>
          <cell r="H25">
            <v>5.4388673678230637E-2</v>
          </cell>
          <cell r="I25">
            <v>5.6092893547586842E-2</v>
          </cell>
          <cell r="J25">
            <v>3.919093470650048E-2</v>
          </cell>
        </row>
        <row r="26">
          <cell r="A26" t="str">
            <v xml:space="preserve">   EBITDA</v>
          </cell>
          <cell r="C26">
            <v>0.3334711691402652</v>
          </cell>
          <cell r="D26">
            <v>-0.56933365824645732</v>
          </cell>
          <cell r="E26">
            <v>1.0268510624838352</v>
          </cell>
          <cell r="F26">
            <v>0.25555963303088025</v>
          </cell>
          <cell r="G26">
            <v>0.16576052552269926</v>
          </cell>
          <cell r="H26">
            <v>9.2476528028959448E-2</v>
          </cell>
          <cell r="I26">
            <v>7.8540201635951323E-2</v>
          </cell>
          <cell r="J26">
            <v>2.6941010881097016E-2</v>
          </cell>
        </row>
        <row r="27">
          <cell r="A27" t="str">
            <v xml:space="preserve">   Operating Income</v>
          </cell>
          <cell r="C27">
            <v>0.294955368770073</v>
          </cell>
          <cell r="D27">
            <v>-0.66325806999703474</v>
          </cell>
          <cell r="E27">
            <v>1.3681594231172096</v>
          </cell>
          <cell r="F27">
            <v>0.31132422132857052</v>
          </cell>
          <cell r="G27">
            <v>0.19261312754901283</v>
          </cell>
          <cell r="H27">
            <v>0.10391536734932272</v>
          </cell>
          <cell r="I27">
            <v>8.7082079163549375E-2</v>
          </cell>
          <cell r="J27">
            <v>2.7924865693387479E-2</v>
          </cell>
        </row>
        <row r="30">
          <cell r="A30" t="str">
            <v>Source:  Bear, Stearns &amp; Co. Inc. estimates.</v>
          </cell>
        </row>
        <row r="36">
          <cell r="A36" t="str">
            <v>Fox Filmed Entertainment:  Motion Picture Group (mil).</v>
          </cell>
        </row>
        <row r="37">
          <cell r="A37" t="str">
            <v>Fiscal Year ends 6/30</v>
          </cell>
          <cell r="B37" t="str">
            <v>1998</v>
          </cell>
          <cell r="C37" t="str">
            <v>1999</v>
          </cell>
          <cell r="D37" t="str">
            <v>2000</v>
          </cell>
          <cell r="E37" t="str">
            <v>2001</v>
          </cell>
          <cell r="F37" t="str">
            <v>2002E</v>
          </cell>
          <cell r="G37" t="str">
            <v>2003E</v>
          </cell>
          <cell r="H37" t="str">
            <v>2004E</v>
          </cell>
          <cell r="I37" t="str">
            <v>2005E</v>
          </cell>
          <cell r="J37" t="str">
            <v>2006E</v>
          </cell>
        </row>
        <row r="39">
          <cell r="A39" t="str">
            <v>Summary Statistics:</v>
          </cell>
        </row>
        <row r="40">
          <cell r="A40" t="str">
            <v xml:space="preserve">   North American Box Office (calendar year)</v>
          </cell>
          <cell r="B40">
            <v>6715.3</v>
          </cell>
          <cell r="C40">
            <v>7367.2</v>
          </cell>
          <cell r="D40">
            <v>7456.4</v>
          </cell>
          <cell r="E40">
            <v>7680.0919999999996</v>
          </cell>
          <cell r="F40">
            <v>7910.4947599999996</v>
          </cell>
          <cell r="G40">
            <v>8147.8096028</v>
          </cell>
          <cell r="H40">
            <v>8392.2438908839995</v>
          </cell>
          <cell r="I40">
            <v>8644.0112076105197</v>
          </cell>
          <cell r="J40">
            <v>8903.3315438388363</v>
          </cell>
        </row>
        <row r="41">
          <cell r="A41" t="str">
            <v xml:space="preserve">   International Box Office (calendar year)</v>
          </cell>
          <cell r="B41">
            <v>6912</v>
          </cell>
          <cell r="C41">
            <v>7434.89</v>
          </cell>
          <cell r="D41">
            <v>7918.1578499999996</v>
          </cell>
          <cell r="E41">
            <v>8076.5210069999994</v>
          </cell>
          <cell r="F41">
            <v>8318.8166372100004</v>
          </cell>
          <cell r="G41">
            <v>8568.3811363263012</v>
          </cell>
          <cell r="H41">
            <v>8825.432570416091</v>
          </cell>
          <cell r="I41">
            <v>9090.195547528574</v>
          </cell>
          <cell r="J41">
            <v>9362.9014139544306</v>
          </cell>
        </row>
        <row r="42">
          <cell r="A42" t="str">
            <v xml:space="preserve">   FOX Share Of US Box Office</v>
          </cell>
          <cell r="B42">
            <v>8.4400000000000003E-2</v>
          </cell>
          <cell r="C42">
            <v>0.16900000000000001</v>
          </cell>
          <cell r="D42">
            <v>8.7400000000000005E-2</v>
          </cell>
          <cell r="E42">
            <v>6.5000000000000002E-2</v>
          </cell>
          <cell r="F42">
            <v>8.5000000000000006E-2</v>
          </cell>
          <cell r="G42">
            <v>8.7000000000000008E-2</v>
          </cell>
          <cell r="H42">
            <v>8.900000000000001E-2</v>
          </cell>
          <cell r="I42">
            <v>9.1000000000000011E-2</v>
          </cell>
          <cell r="J42">
            <v>9.3000000000000013E-2</v>
          </cell>
        </row>
        <row r="43">
          <cell r="A43" t="str">
            <v xml:space="preserve">   FOX Share Of Intl Box Off.</v>
          </cell>
          <cell r="B43">
            <v>0.254</v>
          </cell>
          <cell r="C43">
            <v>0.12690000000000001</v>
          </cell>
          <cell r="D43">
            <v>8.72E-2</v>
          </cell>
          <cell r="E43">
            <v>6.5000000000000002E-2</v>
          </cell>
          <cell r="F43">
            <v>8.2000000000000003E-2</v>
          </cell>
          <cell r="G43">
            <v>8.4000000000000005E-2</v>
          </cell>
          <cell r="H43">
            <v>8.6000000000000007E-2</v>
          </cell>
          <cell r="I43">
            <v>8.8000000000000009E-2</v>
          </cell>
          <cell r="J43">
            <v>9.0000000000000011E-2</v>
          </cell>
        </row>
        <row r="44">
          <cell r="A44" t="str">
            <v xml:space="preserve">   FOX Split Of US Box Office</v>
          </cell>
          <cell r="B44">
            <v>0.51</v>
          </cell>
          <cell r="C44">
            <v>0.52</v>
          </cell>
          <cell r="D44">
            <v>0.52</v>
          </cell>
          <cell r="E44">
            <v>0.52</v>
          </cell>
          <cell r="F44">
            <v>0.52</v>
          </cell>
          <cell r="G44">
            <v>0.52</v>
          </cell>
          <cell r="H44">
            <v>0.52</v>
          </cell>
          <cell r="I44">
            <v>0.52</v>
          </cell>
          <cell r="J44">
            <v>0.52</v>
          </cell>
        </row>
        <row r="45">
          <cell r="A45" t="str">
            <v xml:space="preserve">   FOX Split Of Intl. Box Office</v>
          </cell>
          <cell r="B45">
            <v>0.48</v>
          </cell>
          <cell r="C45">
            <v>0.46</v>
          </cell>
          <cell r="D45">
            <v>0.46</v>
          </cell>
          <cell r="E45">
            <v>0.46</v>
          </cell>
          <cell r="F45">
            <v>0.46</v>
          </cell>
          <cell r="G45">
            <v>0.46</v>
          </cell>
          <cell r="H45">
            <v>0.46</v>
          </cell>
          <cell r="I45">
            <v>0.46</v>
          </cell>
          <cell r="J45">
            <v>0.46</v>
          </cell>
        </row>
        <row r="47">
          <cell r="A47" t="str">
            <v>Theatrical Market:</v>
          </cell>
        </row>
        <row r="48">
          <cell r="A48" t="str">
            <v xml:space="preserve">   Domestic Revenue</v>
          </cell>
          <cell r="B48">
            <v>289.05337320000001</v>
          </cell>
          <cell r="C48">
            <v>647.4295360000001</v>
          </cell>
          <cell r="D48">
            <v>338.87846719999999</v>
          </cell>
          <cell r="E48">
            <v>259.58710960000002</v>
          </cell>
          <cell r="F48">
            <v>349.64386839200006</v>
          </cell>
          <cell r="G48">
            <v>368.60690643067204</v>
          </cell>
          <cell r="H48">
            <v>388.39304727011154</v>
          </cell>
          <cell r="I48">
            <v>409.03461034412987</v>
          </cell>
          <cell r="J48">
            <v>430.56511346004623</v>
          </cell>
        </row>
        <row r="49">
          <cell r="A49" t="str">
            <v xml:space="preserve">   Foreign Revenue</v>
          </cell>
          <cell r="B49">
            <v>842.71104000000003</v>
          </cell>
          <cell r="C49">
            <v>434.00426886000008</v>
          </cell>
          <cell r="D49">
            <v>317.61314767919998</v>
          </cell>
          <cell r="E49">
            <v>241.4879781093</v>
          </cell>
          <cell r="F49">
            <v>313.78576355556123</v>
          </cell>
          <cell r="G49">
            <v>331.08224710764836</v>
          </cell>
          <cell r="H49">
            <v>349.13411248566058</v>
          </cell>
          <cell r="I49">
            <v>367.97111576395673</v>
          </cell>
          <cell r="J49">
            <v>387.62411853771346</v>
          </cell>
        </row>
        <row r="50">
          <cell r="A50" t="str">
            <v xml:space="preserve">      Total Theatrical Revenues</v>
          </cell>
          <cell r="B50">
            <v>1131.7644132</v>
          </cell>
          <cell r="C50">
            <v>1081.4338048600002</v>
          </cell>
          <cell r="D50">
            <v>656.49161487919991</v>
          </cell>
          <cell r="E50">
            <v>501.07508770930002</v>
          </cell>
          <cell r="F50">
            <v>663.42963194756135</v>
          </cell>
          <cell r="G50">
            <v>699.6891535383204</v>
          </cell>
          <cell r="H50">
            <v>737.52715975577212</v>
          </cell>
          <cell r="I50">
            <v>777.00572610808661</v>
          </cell>
          <cell r="J50">
            <v>818.18923199775963</v>
          </cell>
        </row>
        <row r="51">
          <cell r="A51" t="str">
            <v xml:space="preserve">      EBITDA</v>
          </cell>
          <cell r="B51">
            <v>-156.7493712282</v>
          </cell>
          <cell r="C51">
            <v>-157.88933550956003</v>
          </cell>
          <cell r="D51">
            <v>-229.77206520771995</v>
          </cell>
          <cell r="E51">
            <v>-141.3031747340226</v>
          </cell>
          <cell r="F51">
            <v>-181.11628952168425</v>
          </cell>
          <cell r="G51">
            <v>-209.90674606149611</v>
          </cell>
          <cell r="H51">
            <v>-221.25814792673162</v>
          </cell>
          <cell r="I51">
            <v>-233.10171783242598</v>
          </cell>
          <cell r="J51">
            <v>-180.00163103950712</v>
          </cell>
        </row>
        <row r="52">
          <cell r="A52" t="str">
            <v xml:space="preserve">         Margin %</v>
          </cell>
          <cell r="B52">
            <v>-0.13850000000000001</v>
          </cell>
          <cell r="C52">
            <v>-0.14599999999999999</v>
          </cell>
          <cell r="D52">
            <v>-0.35</v>
          </cell>
          <cell r="E52">
            <v>-0.28199999999999997</v>
          </cell>
          <cell r="F52">
            <v>-0.27300000000000002</v>
          </cell>
          <cell r="G52">
            <v>-0.3</v>
          </cell>
          <cell r="H52">
            <v>-0.3</v>
          </cell>
          <cell r="I52">
            <v>-0.3</v>
          </cell>
          <cell r="J52">
            <v>-0.22</v>
          </cell>
        </row>
        <row r="54">
          <cell r="A54" t="str">
            <v>Home Video Market:</v>
          </cell>
        </row>
        <row r="55">
          <cell r="A55" t="str">
            <v xml:space="preserve">      Domestic Revenue</v>
          </cell>
          <cell r="B55">
            <v>759</v>
          </cell>
          <cell r="C55">
            <v>640.59586447999982</v>
          </cell>
          <cell r="D55">
            <v>576.53627803199981</v>
          </cell>
          <cell r="E55">
            <v>599.59772915327983</v>
          </cell>
          <cell r="F55">
            <v>731.5092295670014</v>
          </cell>
          <cell r="G55">
            <v>790.02996793236161</v>
          </cell>
          <cell r="H55">
            <v>845.33206568762694</v>
          </cell>
          <cell r="I55">
            <v>887.59866897200834</v>
          </cell>
          <cell r="J55">
            <v>931.97860242060881</v>
          </cell>
        </row>
        <row r="56">
          <cell r="A56" t="str">
            <v xml:space="preserve">      International Revenue</v>
          </cell>
          <cell r="B56">
            <v>515</v>
          </cell>
          <cell r="C56">
            <v>803.87</v>
          </cell>
          <cell r="D56">
            <v>578.654</v>
          </cell>
          <cell r="E56">
            <v>601.80016000000001</v>
          </cell>
          <cell r="F56">
            <v>683.64498175999995</v>
          </cell>
          <cell r="G56">
            <v>738.33658030080005</v>
          </cell>
          <cell r="H56">
            <v>790.02014092185607</v>
          </cell>
          <cell r="I56">
            <v>829.52114796794888</v>
          </cell>
          <cell r="J56">
            <v>870.99720536634641</v>
          </cell>
        </row>
        <row r="57">
          <cell r="A57" t="str">
            <v xml:space="preserve">      Net Revenue</v>
          </cell>
          <cell r="B57">
            <v>1274</v>
          </cell>
          <cell r="C57">
            <v>1444.4658644799997</v>
          </cell>
          <cell r="D57">
            <v>1155.1902780319997</v>
          </cell>
          <cell r="E57">
            <v>1201.3978891532797</v>
          </cell>
          <cell r="F57">
            <v>1415.1542113270013</v>
          </cell>
          <cell r="G57">
            <v>1528.3665482331617</v>
          </cell>
          <cell r="H57">
            <v>1635.3522066094829</v>
          </cell>
          <cell r="I57">
            <v>1717.1198169399572</v>
          </cell>
          <cell r="J57">
            <v>1802.9758077869551</v>
          </cell>
        </row>
        <row r="58">
          <cell r="A58" t="str">
            <v xml:space="preserve">      EBITDA</v>
          </cell>
          <cell r="B58">
            <v>347.80200000000002</v>
          </cell>
          <cell r="C58">
            <v>397.22811273199994</v>
          </cell>
          <cell r="D58">
            <v>289.95275978603195</v>
          </cell>
          <cell r="E58">
            <v>300.34947228831993</v>
          </cell>
          <cell r="F58">
            <v>353.78855283175034</v>
          </cell>
          <cell r="G58">
            <v>382.09163705829042</v>
          </cell>
          <cell r="H58">
            <v>408.83805165237072</v>
          </cell>
          <cell r="I58">
            <v>429.2799542349893</v>
          </cell>
          <cell r="J58">
            <v>450.74395194673878</v>
          </cell>
        </row>
        <row r="59">
          <cell r="A59" t="str">
            <v xml:space="preserve">         Margin %</v>
          </cell>
          <cell r="B59">
            <v>0.27300000000000002</v>
          </cell>
          <cell r="C59">
            <v>0.27500000000000002</v>
          </cell>
          <cell r="D59">
            <v>0.251</v>
          </cell>
          <cell r="E59">
            <v>0.25</v>
          </cell>
          <cell r="F59">
            <v>0.25</v>
          </cell>
          <cell r="G59">
            <v>0.25</v>
          </cell>
          <cell r="H59">
            <v>0.25</v>
          </cell>
          <cell r="I59">
            <v>0.25</v>
          </cell>
          <cell r="J59">
            <v>0.25</v>
          </cell>
        </row>
        <row r="61">
          <cell r="A61" t="str">
            <v>Pay Television:</v>
          </cell>
        </row>
        <row r="62">
          <cell r="A62" t="str">
            <v xml:space="preserve">   Domestic</v>
          </cell>
          <cell r="B62">
            <v>138</v>
          </cell>
          <cell r="C62">
            <v>151.80000000000001</v>
          </cell>
          <cell r="D62">
            <v>157.113</v>
          </cell>
          <cell r="E62">
            <v>141.40170000000001</v>
          </cell>
          <cell r="F62">
            <v>148.47178500000001</v>
          </cell>
          <cell r="G62">
            <v>153.668297475</v>
          </cell>
          <cell r="H62">
            <v>159.04668788662499</v>
          </cell>
          <cell r="I62">
            <v>164.61332196265687</v>
          </cell>
          <cell r="J62">
            <v>170.37478823134984</v>
          </cell>
        </row>
        <row r="63">
          <cell r="A63" t="str">
            <v xml:space="preserve">   Foreign</v>
          </cell>
          <cell r="B63">
            <v>135</v>
          </cell>
          <cell r="C63">
            <v>145.125</v>
          </cell>
          <cell r="D63">
            <v>186.00937500000001</v>
          </cell>
          <cell r="E63">
            <v>156.00937500000001</v>
          </cell>
          <cell r="F63">
            <v>174.73050000000003</v>
          </cell>
          <cell r="G63">
            <v>187.83528750000002</v>
          </cell>
          <cell r="H63">
            <v>201.92293406250002</v>
          </cell>
          <cell r="I63">
            <v>217.0671541171875</v>
          </cell>
          <cell r="J63">
            <v>233.34719067597655</v>
          </cell>
        </row>
        <row r="64">
          <cell r="A64" t="str">
            <v xml:space="preserve">      Total Pay Television Rev.</v>
          </cell>
          <cell r="B64">
            <v>273</v>
          </cell>
          <cell r="C64">
            <v>296.92500000000001</v>
          </cell>
          <cell r="D64">
            <v>343.12237500000003</v>
          </cell>
          <cell r="E64">
            <v>297.41107499999998</v>
          </cell>
          <cell r="F64">
            <v>323.20228500000007</v>
          </cell>
          <cell r="G64">
            <v>341.50358497500002</v>
          </cell>
          <cell r="H64">
            <v>360.96962194912498</v>
          </cell>
          <cell r="I64">
            <v>381.68047607984437</v>
          </cell>
          <cell r="J64">
            <v>403.72197890732639</v>
          </cell>
        </row>
        <row r="65">
          <cell r="A65" t="str">
            <v xml:space="preserve">      EBITDA</v>
          </cell>
          <cell r="B65">
            <v>54.6</v>
          </cell>
          <cell r="C65">
            <v>59.385000000000005</v>
          </cell>
          <cell r="D65">
            <v>68.624475000000004</v>
          </cell>
          <cell r="E65">
            <v>59.482214999999997</v>
          </cell>
          <cell r="F65">
            <v>64.640457000000012</v>
          </cell>
          <cell r="G65">
            <v>68.300716995000002</v>
          </cell>
          <cell r="H65">
            <v>72.193924389825</v>
          </cell>
          <cell r="I65">
            <v>76.336095215968882</v>
          </cell>
          <cell r="J65">
            <v>80.744395781465286</v>
          </cell>
        </row>
        <row r="66">
          <cell r="A66" t="str">
            <v xml:space="preserve">         Margin %</v>
          </cell>
          <cell r="B66">
            <v>0.2</v>
          </cell>
          <cell r="C66">
            <v>0.2</v>
          </cell>
          <cell r="D66">
            <v>0.2</v>
          </cell>
          <cell r="E66">
            <v>0.2</v>
          </cell>
          <cell r="F66">
            <v>0.2</v>
          </cell>
          <cell r="G66">
            <v>0.2</v>
          </cell>
          <cell r="H66">
            <v>0.2</v>
          </cell>
          <cell r="I66">
            <v>0.2</v>
          </cell>
          <cell r="J66">
            <v>0.2</v>
          </cell>
        </row>
        <row r="68">
          <cell r="A68" t="str">
            <v>Free Television:</v>
          </cell>
        </row>
        <row r="69">
          <cell r="A69" t="str">
            <v xml:space="preserve">   US Network</v>
          </cell>
          <cell r="B69">
            <v>49</v>
          </cell>
          <cell r="C69">
            <v>75</v>
          </cell>
          <cell r="D69">
            <v>80.25</v>
          </cell>
          <cell r="E69">
            <v>85.867500000000007</v>
          </cell>
          <cell r="F69">
            <v>91.878225000000015</v>
          </cell>
          <cell r="G69">
            <v>98.309700750000019</v>
          </cell>
          <cell r="H69">
            <v>105.19137980250002</v>
          </cell>
          <cell r="I69">
            <v>112.55477638867504</v>
          </cell>
          <cell r="J69">
            <v>120.4336107358823</v>
          </cell>
        </row>
        <row r="70">
          <cell r="A70" t="str">
            <v xml:space="preserve">   US Syndication</v>
          </cell>
          <cell r="B70">
            <v>28</v>
          </cell>
          <cell r="C70">
            <v>20</v>
          </cell>
          <cell r="D70">
            <v>20.7</v>
          </cell>
          <cell r="E70">
            <v>21.424499999999998</v>
          </cell>
          <cell r="F70">
            <v>22.174357499999996</v>
          </cell>
          <cell r="G70">
            <v>22.950460012499995</v>
          </cell>
          <cell r="H70">
            <v>23.753726112937493</v>
          </cell>
          <cell r="I70">
            <v>24.585106526890304</v>
          </cell>
          <cell r="J70">
            <v>25.445585255331462</v>
          </cell>
        </row>
        <row r="71">
          <cell r="A71" t="str">
            <v xml:space="preserve">   International</v>
          </cell>
          <cell r="B71">
            <v>137</v>
          </cell>
          <cell r="C71">
            <v>157.54999999999998</v>
          </cell>
          <cell r="D71">
            <v>167.00299999999999</v>
          </cell>
          <cell r="E71">
            <v>158.65284999999997</v>
          </cell>
          <cell r="F71">
            <v>182.45077749999996</v>
          </cell>
          <cell r="G71">
            <v>193.39782414999996</v>
          </cell>
          <cell r="H71">
            <v>205.00169359899996</v>
          </cell>
          <cell r="I71">
            <v>217.30179521493997</v>
          </cell>
          <cell r="J71">
            <v>230.33990292783639</v>
          </cell>
        </row>
        <row r="72">
          <cell r="A72" t="str">
            <v xml:space="preserve">   Total Free TV</v>
          </cell>
          <cell r="B72">
            <v>214</v>
          </cell>
          <cell r="C72">
            <v>252.54999999999998</v>
          </cell>
          <cell r="D72">
            <v>267.95299999999997</v>
          </cell>
          <cell r="E72">
            <v>265.94484999999997</v>
          </cell>
          <cell r="F72">
            <v>296.50335999999999</v>
          </cell>
          <cell r="G72">
            <v>314.65798491249996</v>
          </cell>
          <cell r="H72">
            <v>333.94679951443749</v>
          </cell>
          <cell r="I72">
            <v>354.44167813050535</v>
          </cell>
          <cell r="J72">
            <v>376.21909891905011</v>
          </cell>
        </row>
        <row r="73">
          <cell r="A73" t="str">
            <v xml:space="preserve">      EBITDA</v>
          </cell>
          <cell r="B73">
            <v>42.800000000000004</v>
          </cell>
          <cell r="C73">
            <v>50.51</v>
          </cell>
          <cell r="D73">
            <v>53.590599999999995</v>
          </cell>
          <cell r="E73">
            <v>53.188969999999998</v>
          </cell>
          <cell r="F73">
            <v>59.300671999999999</v>
          </cell>
          <cell r="G73">
            <v>62.931596982499997</v>
          </cell>
          <cell r="H73">
            <v>66.789359902887497</v>
          </cell>
          <cell r="I73">
            <v>70.888335626101068</v>
          </cell>
          <cell r="J73">
            <v>75.243819783810025</v>
          </cell>
        </row>
        <row r="74">
          <cell r="A74" t="str">
            <v xml:space="preserve">         Margin %</v>
          </cell>
          <cell r="B74">
            <v>0.2</v>
          </cell>
          <cell r="C74">
            <v>0.2</v>
          </cell>
          <cell r="D74">
            <v>0.2</v>
          </cell>
          <cell r="E74">
            <v>0.2</v>
          </cell>
          <cell r="F74">
            <v>0.2</v>
          </cell>
          <cell r="G74">
            <v>0.2</v>
          </cell>
          <cell r="H74">
            <v>0.2</v>
          </cell>
          <cell r="I74">
            <v>0.2</v>
          </cell>
          <cell r="J74">
            <v>0.2</v>
          </cell>
        </row>
        <row r="76">
          <cell r="A76" t="str">
            <v>Other:</v>
          </cell>
        </row>
        <row r="77">
          <cell r="A77" t="str">
            <v xml:space="preserve">   Interactive</v>
          </cell>
          <cell r="B77">
            <v>64</v>
          </cell>
          <cell r="C77">
            <v>110</v>
          </cell>
          <cell r="D77">
            <v>121.00000000000001</v>
          </cell>
          <cell r="E77">
            <v>114.95</v>
          </cell>
          <cell r="F77">
            <v>126.44500000000001</v>
          </cell>
          <cell r="G77">
            <v>139.08950000000002</v>
          </cell>
          <cell r="H77">
            <v>152.99845000000002</v>
          </cell>
          <cell r="I77">
            <v>168.29829500000002</v>
          </cell>
          <cell r="J77">
            <v>185.12812450000004</v>
          </cell>
        </row>
        <row r="78">
          <cell r="A78" t="str">
            <v xml:space="preserve">   Fox Television Studios</v>
          </cell>
          <cell r="B78">
            <v>80</v>
          </cell>
          <cell r="C78">
            <v>180</v>
          </cell>
          <cell r="D78">
            <v>186.29999999999998</v>
          </cell>
          <cell r="E78">
            <v>176.98499999999999</v>
          </cell>
          <cell r="F78">
            <v>183.17947499999997</v>
          </cell>
          <cell r="G78">
            <v>189.59075662499995</v>
          </cell>
          <cell r="H78">
            <v>196.22643310687494</v>
          </cell>
          <cell r="I78">
            <v>203.09435826561554</v>
          </cell>
          <cell r="J78">
            <v>210.20266080491206</v>
          </cell>
        </row>
        <row r="79">
          <cell r="A79" t="str">
            <v xml:space="preserve">   Total Other</v>
          </cell>
          <cell r="B79">
            <v>144</v>
          </cell>
          <cell r="C79">
            <v>290</v>
          </cell>
          <cell r="D79">
            <v>307.3</v>
          </cell>
          <cell r="E79">
            <v>291.935</v>
          </cell>
          <cell r="F79">
            <v>309.62447499999996</v>
          </cell>
          <cell r="G79">
            <v>328.68025662499997</v>
          </cell>
          <cell r="H79">
            <v>349.22488310687493</v>
          </cell>
          <cell r="I79">
            <v>371.39265326561554</v>
          </cell>
          <cell r="J79">
            <v>395.33078530491207</v>
          </cell>
        </row>
        <row r="80">
          <cell r="A80" t="str">
            <v xml:space="preserve">      EBITDA</v>
          </cell>
          <cell r="B80">
            <v>-40.320000000000007</v>
          </cell>
          <cell r="C80">
            <v>-20.3</v>
          </cell>
          <cell r="D80">
            <v>-19.974500000000003</v>
          </cell>
          <cell r="E80">
            <v>-3.5032200000000002</v>
          </cell>
          <cell r="F80">
            <v>3.8703059374999995</v>
          </cell>
          <cell r="G80">
            <v>5.5875643626249998</v>
          </cell>
          <cell r="H80">
            <v>6.2860478959237485</v>
          </cell>
          <cell r="I80">
            <v>7.7992457185779269</v>
          </cell>
          <cell r="J80">
            <v>9.8832696326228024</v>
          </cell>
        </row>
        <row r="81">
          <cell r="A81" t="str">
            <v xml:space="preserve">         Margin %</v>
          </cell>
          <cell r="B81">
            <v>-0.28000000000000003</v>
          </cell>
          <cell r="C81">
            <v>-7.0000000000000007E-2</v>
          </cell>
          <cell r="D81">
            <v>-6.5000000000000002E-2</v>
          </cell>
          <cell r="E81">
            <v>-1.2E-2</v>
          </cell>
          <cell r="F81">
            <v>1.2500000000000001E-2</v>
          </cell>
          <cell r="G81">
            <v>1.7000000000000001E-2</v>
          </cell>
          <cell r="H81">
            <v>1.7999999999999999E-2</v>
          </cell>
          <cell r="I81">
            <v>2.1000000000000001E-2</v>
          </cell>
          <cell r="J81">
            <v>2.5000000000000001E-2</v>
          </cell>
        </row>
        <row r="83">
          <cell r="A83" t="str">
            <v>MGM Distribution Fees:</v>
          </cell>
        </row>
        <row r="84">
          <cell r="A84" t="str">
            <v xml:space="preserve">   Theatrical Revenues</v>
          </cell>
          <cell r="D84">
            <v>0</v>
          </cell>
          <cell r="E84">
            <v>13.333333333333332</v>
          </cell>
          <cell r="F84">
            <v>22</v>
          </cell>
          <cell r="G84">
            <v>14.116666666666669</v>
          </cell>
        </row>
        <row r="85">
          <cell r="A85" t="str">
            <v xml:space="preserve">    Home Video Revenues</v>
          </cell>
          <cell r="D85">
            <v>10</v>
          </cell>
          <cell r="E85">
            <v>20</v>
          </cell>
          <cell r="F85">
            <v>28</v>
          </cell>
          <cell r="G85">
            <v>17.966666666666669</v>
          </cell>
        </row>
        <row r="86">
          <cell r="A86" t="str">
            <v xml:space="preserve">   Total MGM Distribution Fees</v>
          </cell>
          <cell r="D86">
            <v>10</v>
          </cell>
          <cell r="E86">
            <v>33.333333333333329</v>
          </cell>
          <cell r="F86">
            <v>50</v>
          </cell>
          <cell r="G86">
            <v>32.083333333333336</v>
          </cell>
        </row>
        <row r="87">
          <cell r="A87" t="str">
            <v xml:space="preserve">      EBITDA</v>
          </cell>
          <cell r="E87">
            <v>26.666666666666664</v>
          </cell>
          <cell r="F87">
            <v>40</v>
          </cell>
          <cell r="G87">
            <v>25.666666666666671</v>
          </cell>
        </row>
        <row r="88">
          <cell r="A88" t="str">
            <v xml:space="preserve">         Margin %</v>
          </cell>
          <cell r="E88">
            <v>0.8</v>
          </cell>
          <cell r="F88">
            <v>0.8</v>
          </cell>
          <cell r="G88">
            <v>0.8</v>
          </cell>
        </row>
        <row r="90">
          <cell r="A90" t="str">
            <v>Depreciation &amp; Amortization</v>
          </cell>
          <cell r="B90">
            <v>-26</v>
          </cell>
          <cell r="C90">
            <v>-41</v>
          </cell>
          <cell r="D90">
            <v>-52</v>
          </cell>
          <cell r="E90">
            <v>-64.48</v>
          </cell>
          <cell r="F90">
            <v>-65.769600000000011</v>
          </cell>
          <cell r="G90">
            <v>-67.084992000000014</v>
          </cell>
          <cell r="H90">
            <v>-68.426691840000018</v>
          </cell>
          <cell r="I90">
            <v>-69.795225676800015</v>
          </cell>
          <cell r="J90">
            <v>-71.191130190336011</v>
          </cell>
        </row>
        <row r="92">
          <cell r="A92" t="str">
            <v>TOTAL FEATURE FILM PRODUCT</v>
          </cell>
        </row>
        <row r="93">
          <cell r="A93" t="str">
            <v xml:space="preserve">   Revenue</v>
          </cell>
          <cell r="B93">
            <v>3036.7644132</v>
          </cell>
          <cell r="C93">
            <v>3365.3746693400003</v>
          </cell>
          <cell r="D93">
            <v>2730.0572679111997</v>
          </cell>
          <cell r="E93">
            <v>2591.0972351959131</v>
          </cell>
          <cell r="F93">
            <v>3057.9139632745628</v>
          </cell>
          <cell r="G93">
            <v>3244.9808616173154</v>
          </cell>
          <cell r="H93">
            <v>3417.0206709356926</v>
          </cell>
          <cell r="I93">
            <v>3601.6403505240091</v>
          </cell>
          <cell r="J93">
            <v>3796.4369029160034</v>
          </cell>
        </row>
        <row r="94">
          <cell r="A94" t="str">
            <v xml:space="preserve">   Operating Income</v>
          </cell>
          <cell r="B94">
            <v>222.1326287718</v>
          </cell>
          <cell r="C94">
            <v>287.93377722243991</v>
          </cell>
          <cell r="D94">
            <v>110.42126957831201</v>
          </cell>
          <cell r="E94">
            <v>203.73426255429729</v>
          </cell>
          <cell r="F94">
            <v>234.71409824756608</v>
          </cell>
          <cell r="G94">
            <v>241.91977733691937</v>
          </cell>
          <cell r="H94">
            <v>264.42254407427527</v>
          </cell>
          <cell r="I94">
            <v>281.40668728641117</v>
          </cell>
          <cell r="J94">
            <v>365.42267591479373</v>
          </cell>
        </row>
        <row r="95">
          <cell r="A95" t="str">
            <v xml:space="preserve">         Margin %</v>
          </cell>
          <cell r="B95">
            <v>7.3147797638252438E-2</v>
          </cell>
          <cell r="C95">
            <v>8.5557718088758297E-2</v>
          </cell>
          <cell r="D95">
            <v>4.0446503037204297E-2</v>
          </cell>
          <cell r="E95">
            <v>7.8628566997368171E-2</v>
          </cell>
          <cell r="F95">
            <v>7.6756279302319819E-2</v>
          </cell>
          <cell r="G95">
            <v>7.4551988949588227E-2</v>
          </cell>
          <cell r="H95">
            <v>7.7383946290810024E-2</v>
          </cell>
          <cell r="I95">
            <v>7.8132922751564804E-2</v>
          </cell>
          <cell r="J95">
            <v>9.625411544022143E-2</v>
          </cell>
        </row>
        <row r="96">
          <cell r="A96" t="str">
            <v xml:space="preserve">  EBITDA</v>
          </cell>
          <cell r="B96">
            <v>248.1326287718</v>
          </cell>
          <cell r="C96">
            <v>328.93377722243991</v>
          </cell>
          <cell r="D96">
            <v>162.42126957831201</v>
          </cell>
          <cell r="E96">
            <v>268.21426255429731</v>
          </cell>
          <cell r="F96">
            <v>300.48369824756611</v>
          </cell>
          <cell r="G96">
            <v>309.00476933691937</v>
          </cell>
          <cell r="H96">
            <v>332.84923591427525</v>
          </cell>
          <cell r="I96">
            <v>351.20191296321116</v>
          </cell>
          <cell r="J96">
            <v>436.61380610512975</v>
          </cell>
        </row>
        <row r="97">
          <cell r="A97" t="str">
            <v xml:space="preserve">         Margin %</v>
          </cell>
          <cell r="B97">
            <v>8.1709541804834793E-2</v>
          </cell>
          <cell r="C97">
            <v>9.7740611236890512E-2</v>
          </cell>
          <cell r="D97">
            <v>5.9493722526407847E-2</v>
          </cell>
          <cell r="E97">
            <v>0.10351377744958212</v>
          </cell>
          <cell r="F97">
            <v>9.8264274880315333E-2</v>
          </cell>
          <cell r="G97">
            <v>9.5225452017892578E-2</v>
          </cell>
          <cell r="H97">
            <v>9.7409195895537329E-2</v>
          </cell>
          <cell r="I97">
            <v>9.7511655463354122E-2</v>
          </cell>
          <cell r="J97">
            <v>0.11500620641680394</v>
          </cell>
        </row>
        <row r="99">
          <cell r="A99" t="str">
            <v>Percent Change:</v>
          </cell>
        </row>
        <row r="100">
          <cell r="A100" t="str">
            <v xml:space="preserve">   Theatrical</v>
          </cell>
        </row>
        <row r="101">
          <cell r="A101" t="str">
            <v xml:space="preserve">      Revenues</v>
          </cell>
          <cell r="C101">
            <v>-4.4470923235422122E-2</v>
          </cell>
          <cell r="D101">
            <v>-0.39294332031336143</v>
          </cell>
          <cell r="E101">
            <v>-0.23673802322440607</v>
          </cell>
          <cell r="F101">
            <v>0.32401240496803885</v>
          </cell>
          <cell r="G101">
            <v>5.4654660938667776E-2</v>
          </cell>
          <cell r="H101">
            <v>5.407830895491994E-2</v>
          </cell>
          <cell r="I101">
            <v>5.3528288185871853E-2</v>
          </cell>
          <cell r="J101">
            <v>5.3002834478396377E-2</v>
          </cell>
        </row>
        <row r="102">
          <cell r="A102" t="str">
            <v xml:space="preserve">      EBITDA</v>
          </cell>
          <cell r="C102">
            <v>7.2725285749339896E-3</v>
          </cell>
          <cell r="D102">
            <v>0.45527286226248953</v>
          </cell>
          <cell r="E102">
            <v>-0.38502892156937862</v>
          </cell>
          <cell r="F102">
            <v>0.28175668991586744</v>
          </cell>
          <cell r="G102">
            <v>0.15896116586666764</v>
          </cell>
          <cell r="H102">
            <v>5.407830895491994E-2</v>
          </cell>
          <cell r="I102">
            <v>5.3528288185871853E-2</v>
          </cell>
          <cell r="J102">
            <v>-0.22779792138250943</v>
          </cell>
        </row>
        <row r="103">
          <cell r="A103" t="str">
            <v xml:space="preserve">   Home Video</v>
          </cell>
        </row>
        <row r="104">
          <cell r="A104" t="str">
            <v xml:space="preserve">      Revenues</v>
          </cell>
          <cell r="C104">
            <v>0.13380366128728394</v>
          </cell>
          <cell r="D104">
            <v>-0.20026474391773719</v>
          </cell>
          <cell r="E104">
            <v>4.0000000000000036E-2</v>
          </cell>
          <cell r="F104">
            <v>0.17792300461287858</v>
          </cell>
          <cell r="G104">
            <v>8.0000000000000071E-2</v>
          </cell>
          <cell r="H104">
            <v>6.999999999999984E-2</v>
          </cell>
          <cell r="I104">
            <v>5.0000000000000044E-2</v>
          </cell>
          <cell r="J104">
            <v>5.0000000000000044E-2</v>
          </cell>
        </row>
        <row r="105">
          <cell r="A105" t="str">
            <v xml:space="preserve">      EBITDA</v>
          </cell>
          <cell r="C105">
            <v>0.14210991521612848</v>
          </cell>
          <cell r="D105">
            <v>-0.27005982081218916</v>
          </cell>
          <cell r="E105">
            <v>3.5856573705179251E-2</v>
          </cell>
          <cell r="F105">
            <v>0.17792300461287858</v>
          </cell>
          <cell r="G105">
            <v>8.0000000000000071E-2</v>
          </cell>
          <cell r="H105">
            <v>6.999999999999984E-2</v>
          </cell>
          <cell r="I105">
            <v>5.0000000000000044E-2</v>
          </cell>
          <cell r="J105">
            <v>5.0000000000000044E-2</v>
          </cell>
        </row>
        <row r="106">
          <cell r="A106" t="str">
            <v xml:space="preserve">   Total Revenues</v>
          </cell>
          <cell r="C106">
            <v>0.10821065167637633</v>
          </cell>
          <cell r="D106">
            <v>-0.18878058577453893</v>
          </cell>
          <cell r="E106">
            <v>-5.0900043141441698E-2</v>
          </cell>
          <cell r="F106">
            <v>0.18016179467821236</v>
          </cell>
          <cell r="G106">
            <v>6.1174676786011517E-2</v>
          </cell>
          <cell r="H106">
            <v>5.3017203076085817E-2</v>
          </cell>
          <cell r="I106">
            <v>5.4029430128604394E-2</v>
          </cell>
          <cell r="J106">
            <v>5.4085509221833528E-2</v>
          </cell>
        </row>
        <row r="107">
          <cell r="A107" t="str">
            <v xml:space="preserve">   Total EBITDA</v>
          </cell>
          <cell r="C107">
            <v>0.29622459705475501</v>
          </cell>
          <cell r="D107">
            <v>-0.61650463296285196</v>
          </cell>
          <cell r="E107">
            <v>0.84506357635932328</v>
          </cell>
          <cell r="F107">
            <v>0.15206001830454197</v>
          </cell>
          <cell r="G107">
            <v>3.0699813701659417E-2</v>
          </cell>
          <cell r="H107">
            <v>9.3017474573881209E-2</v>
          </cell>
          <cell r="I107">
            <v>6.4231071036685572E-2</v>
          </cell>
          <cell r="J107">
            <v>0.29855718582434565</v>
          </cell>
        </row>
        <row r="109">
          <cell r="A109" t="str">
            <v>Revenue Mix:</v>
          </cell>
        </row>
        <row r="110">
          <cell r="A110" t="str">
            <v xml:space="preserve">   International (%)</v>
          </cell>
          <cell r="C110">
            <v>0.42783509770767097</v>
          </cell>
          <cell r="D110">
            <v>0.3928590648402786</v>
          </cell>
          <cell r="E110">
            <v>0.38616325360619874</v>
          </cell>
          <cell r="F110">
            <v>0.40211232157828908</v>
          </cell>
          <cell r="G110">
            <v>0.40441075858425057</v>
          </cell>
          <cell r="H110">
            <v>0.40759829540714393</v>
          </cell>
          <cell r="I110">
            <v>0.40571696756623565</v>
          </cell>
          <cell r="J110">
            <v>0.403778211863494</v>
          </cell>
        </row>
        <row r="111">
          <cell r="A111" t="str">
            <v xml:space="preserve">   Domestic &amp; Other (%)</v>
          </cell>
          <cell r="C111">
            <v>0.57216490229232897</v>
          </cell>
          <cell r="D111">
            <v>0.60714093515972145</v>
          </cell>
          <cell r="E111">
            <v>0.61383674639380126</v>
          </cell>
          <cell r="F111">
            <v>0.59788767842171087</v>
          </cell>
          <cell r="G111">
            <v>0.59558924141574943</v>
          </cell>
          <cell r="H111">
            <v>0.59240170459285602</v>
          </cell>
          <cell r="I111">
            <v>0.59428303243376435</v>
          </cell>
          <cell r="J111">
            <v>0.59622178813650595</v>
          </cell>
        </row>
        <row r="114">
          <cell r="A114" t="str">
            <v>Source: Company reports; Bear Stearns &amp; Co. Inc. estimates.</v>
          </cell>
        </row>
        <row r="123">
          <cell r="A123" t="str">
            <v>Filmed Entertainment: Twentieth Century Fox Television (US$ mil)</v>
          </cell>
        </row>
        <row r="124">
          <cell r="A124" t="str">
            <v>Fiscal Year ends 6/30</v>
          </cell>
          <cell r="B124" t="str">
            <v>1998</v>
          </cell>
          <cell r="C124" t="str">
            <v>1999</v>
          </cell>
          <cell r="D124" t="str">
            <v>2000</v>
          </cell>
          <cell r="E124" t="str">
            <v>2001</v>
          </cell>
          <cell r="F124" t="str">
            <v>2002E</v>
          </cell>
          <cell r="G124" t="str">
            <v>2003E</v>
          </cell>
          <cell r="H124" t="str">
            <v>2004E</v>
          </cell>
          <cell r="I124" t="str">
            <v>2005E</v>
          </cell>
          <cell r="J124" t="str">
            <v>2006E</v>
          </cell>
        </row>
        <row r="125">
          <cell r="A125" t="str">
            <v>Off Network Syndication:</v>
          </cell>
        </row>
        <row r="126">
          <cell r="A126" t="str">
            <v xml:space="preserve">      Library Product</v>
          </cell>
          <cell r="B126">
            <v>193</v>
          </cell>
          <cell r="C126">
            <v>261</v>
          </cell>
          <cell r="D126">
            <v>193</v>
          </cell>
          <cell r="E126">
            <v>203</v>
          </cell>
          <cell r="F126">
            <v>213</v>
          </cell>
          <cell r="G126">
            <v>213</v>
          </cell>
          <cell r="H126">
            <v>213</v>
          </cell>
          <cell r="I126">
            <v>213</v>
          </cell>
          <cell r="J126">
            <v>213</v>
          </cell>
        </row>
        <row r="127">
          <cell r="A127" t="str">
            <v xml:space="preserve">      Pending "A" Product</v>
          </cell>
          <cell r="B127">
            <v>49.254602499999997</v>
          </cell>
          <cell r="C127">
            <v>100.51785418125</v>
          </cell>
          <cell r="D127">
            <v>114.75322720303126</v>
          </cell>
          <cell r="E127">
            <v>115.58176697122829</v>
          </cell>
          <cell r="F127">
            <v>98.811249999999973</v>
          </cell>
          <cell r="G127">
            <v>163.72499999999997</v>
          </cell>
          <cell r="H127">
            <v>196.32375000000005</v>
          </cell>
          <cell r="I127">
            <v>235.27500000000001</v>
          </cell>
          <cell r="J127">
            <v>210.47000000000003</v>
          </cell>
        </row>
        <row r="128">
          <cell r="A128" t="str">
            <v xml:space="preserve">   Total Off-Net Revenues</v>
          </cell>
          <cell r="B128">
            <v>242.2546025</v>
          </cell>
          <cell r="C128">
            <v>361.51785418125002</v>
          </cell>
          <cell r="D128">
            <v>307.75322720303126</v>
          </cell>
          <cell r="E128">
            <v>318.58176697122826</v>
          </cell>
          <cell r="F128">
            <v>311.81124999999997</v>
          </cell>
          <cell r="G128">
            <v>376.72499999999997</v>
          </cell>
          <cell r="H128">
            <v>409.32375000000002</v>
          </cell>
          <cell r="I128">
            <v>448.27499999999998</v>
          </cell>
          <cell r="J128">
            <v>423.47</v>
          </cell>
        </row>
        <row r="129">
          <cell r="A129" t="str">
            <v xml:space="preserve">      Library Costs </v>
          </cell>
          <cell r="B129">
            <v>-128.345</v>
          </cell>
          <cell r="C129">
            <v>-173.565</v>
          </cell>
          <cell r="D129">
            <v>-128.345</v>
          </cell>
          <cell r="E129">
            <v>-134.995</v>
          </cell>
          <cell r="F129">
            <v>-141.64500000000001</v>
          </cell>
          <cell r="G129">
            <v>-141.64500000000001</v>
          </cell>
          <cell r="H129">
            <v>-141.64500000000001</v>
          </cell>
          <cell r="I129">
            <v>-141.64500000000001</v>
          </cell>
          <cell r="J129">
            <v>-141.64500000000001</v>
          </cell>
        </row>
        <row r="130">
          <cell r="A130" t="str">
            <v xml:space="preserve">      Pending "A" Product Costs</v>
          </cell>
          <cell r="B130">
            <v>-27.671124999999996</v>
          </cell>
          <cell r="C130">
            <v>-62.539748125000003</v>
          </cell>
          <cell r="D130">
            <v>-72.112331753125005</v>
          </cell>
          <cell r="E130">
            <v>-72.590433317078137</v>
          </cell>
          <cell r="F130">
            <v>-2.8137499999999704</v>
          </cell>
          <cell r="G130">
            <v>-32.273749999999922</v>
          </cell>
          <cell r="H130">
            <v>-45.827500000000043</v>
          </cell>
          <cell r="I130">
            <v>-63.681250000000006</v>
          </cell>
          <cell r="J130">
            <v>-92.772500000000036</v>
          </cell>
        </row>
        <row r="131">
          <cell r="A131" t="str">
            <v xml:space="preserve">   Off-Net Syndication EBITDA</v>
          </cell>
          <cell r="B131">
            <v>86.238477500000016</v>
          </cell>
          <cell r="C131">
            <v>125.41310605625002</v>
          </cell>
          <cell r="D131">
            <v>107.29589544990625</v>
          </cell>
          <cell r="E131">
            <v>110.99633365415012</v>
          </cell>
          <cell r="F131">
            <v>167.35249999999999</v>
          </cell>
          <cell r="G131">
            <v>202.80625000000003</v>
          </cell>
          <cell r="H131">
            <v>221.85124999999999</v>
          </cell>
          <cell r="I131">
            <v>242.94874999999999</v>
          </cell>
          <cell r="J131">
            <v>189.05250000000001</v>
          </cell>
        </row>
        <row r="132">
          <cell r="A132" t="str">
            <v xml:space="preserve">      Margin %</v>
          </cell>
          <cell r="B132">
            <v>0.35598282389701974</v>
          </cell>
          <cell r="C132">
            <v>0.34690708800615172</v>
          </cell>
          <cell r="D132">
            <v>0.34864263301167886</v>
          </cell>
          <cell r="E132">
            <v>0.34840767790761362</v>
          </cell>
          <cell r="F132">
            <v>0.53671091084750788</v>
          </cell>
          <cell r="G132">
            <v>0.53834030128077526</v>
          </cell>
          <cell r="H132">
            <v>0.54199457031261922</v>
          </cell>
          <cell r="I132">
            <v>0.54196363839161232</v>
          </cell>
          <cell r="J132">
            <v>0.4464365834651805</v>
          </cell>
        </row>
        <row r="134">
          <cell r="A134" t="str">
            <v>Network Product:</v>
          </cell>
        </row>
        <row r="135">
          <cell r="A135" t="str">
            <v xml:space="preserve">   Revenues</v>
          </cell>
          <cell r="B135">
            <v>290</v>
          </cell>
          <cell r="C135">
            <v>355</v>
          </cell>
          <cell r="D135">
            <v>461.1</v>
          </cell>
          <cell r="E135">
            <v>319.5</v>
          </cell>
          <cell r="F135">
            <v>364.22999999999996</v>
          </cell>
          <cell r="G135">
            <v>371.51459999999997</v>
          </cell>
          <cell r="H135">
            <v>378.94489199999998</v>
          </cell>
          <cell r="I135">
            <v>386.52378984000001</v>
          </cell>
          <cell r="J135">
            <v>394.25426563680003</v>
          </cell>
        </row>
        <row r="136">
          <cell r="A136" t="str">
            <v xml:space="preserve">      Costs (Includes Development Exp.)</v>
          </cell>
          <cell r="B136">
            <v>-377</v>
          </cell>
          <cell r="C136">
            <v>-461.5</v>
          </cell>
          <cell r="D136">
            <v>-601.7355</v>
          </cell>
          <cell r="E136">
            <v>-399.375</v>
          </cell>
          <cell r="F136">
            <v>-471.67784999999992</v>
          </cell>
          <cell r="G136">
            <v>-460.67810399999996</v>
          </cell>
          <cell r="H136">
            <v>-469.89166607999999</v>
          </cell>
          <cell r="I136">
            <v>-479.28949940159998</v>
          </cell>
          <cell r="J136">
            <v>-488.87528938963203</v>
          </cell>
        </row>
        <row r="137">
          <cell r="A137" t="str">
            <v xml:space="preserve">   EBITDA</v>
          </cell>
          <cell r="B137">
            <v>-87</v>
          </cell>
          <cell r="C137">
            <v>-106.5</v>
          </cell>
          <cell r="D137">
            <v>-140.63550000000001</v>
          </cell>
          <cell r="E137">
            <v>-79.875</v>
          </cell>
          <cell r="F137">
            <v>-107.44784999999999</v>
          </cell>
          <cell r="G137">
            <v>-89.163503999999989</v>
          </cell>
          <cell r="H137">
            <v>-90.946774079999997</v>
          </cell>
          <cell r="I137">
            <v>-92.765709561600005</v>
          </cell>
          <cell r="J137">
            <v>-94.621023752832002</v>
          </cell>
        </row>
        <row r="138">
          <cell r="A138" t="str">
            <v xml:space="preserve">      Margin %</v>
          </cell>
          <cell r="B138">
            <v>-0.3</v>
          </cell>
          <cell r="C138">
            <v>-0.3</v>
          </cell>
          <cell r="D138">
            <v>-0.30499999999999999</v>
          </cell>
          <cell r="E138">
            <v>-0.25</v>
          </cell>
          <cell r="F138">
            <v>-0.29499999999999998</v>
          </cell>
          <cell r="G138">
            <v>-0.24</v>
          </cell>
          <cell r="H138">
            <v>-0.24</v>
          </cell>
          <cell r="I138">
            <v>-0.24</v>
          </cell>
          <cell r="J138">
            <v>-0.24</v>
          </cell>
        </row>
        <row r="140">
          <cell r="A140" t="str">
            <v>International:</v>
          </cell>
        </row>
        <row r="141">
          <cell r="A141" t="str">
            <v xml:space="preserve">   Revenues</v>
          </cell>
          <cell r="B141">
            <v>214</v>
          </cell>
          <cell r="C141">
            <v>228.98000000000002</v>
          </cell>
          <cell r="D141">
            <v>251.87800000000004</v>
          </cell>
          <cell r="E141">
            <v>255.65617000000003</v>
          </cell>
          <cell r="F141">
            <v>283.26703636000008</v>
          </cell>
          <cell r="G141">
            <v>305.92839926880009</v>
          </cell>
          <cell r="H141">
            <v>330.40267121030411</v>
          </cell>
          <cell r="I141">
            <v>356.83488490712847</v>
          </cell>
          <cell r="J141">
            <v>385.38167569969875</v>
          </cell>
        </row>
        <row r="142">
          <cell r="A142" t="str">
            <v xml:space="preserve">      Costs</v>
          </cell>
          <cell r="B142">
            <v>-181.9</v>
          </cell>
          <cell r="C142">
            <v>-194.63300000000001</v>
          </cell>
          <cell r="D142">
            <v>-214.09630000000004</v>
          </cell>
          <cell r="E142">
            <v>-217.30774450000001</v>
          </cell>
          <cell r="F142">
            <v>-240.77698090600006</v>
          </cell>
          <cell r="G142">
            <v>-260.03913937848006</v>
          </cell>
          <cell r="H142">
            <v>-280.84227052875849</v>
          </cell>
          <cell r="I142">
            <v>-303.30965217105921</v>
          </cell>
          <cell r="J142">
            <v>-327.57442434474393</v>
          </cell>
        </row>
        <row r="143">
          <cell r="A143" t="str">
            <v xml:space="preserve">   EBITDA</v>
          </cell>
          <cell r="B143">
            <v>32.1</v>
          </cell>
          <cell r="C143">
            <v>34.347000000000001</v>
          </cell>
          <cell r="D143">
            <v>37.781700000000008</v>
          </cell>
          <cell r="E143">
            <v>38.348425500000005</v>
          </cell>
          <cell r="F143">
            <v>42.490055454000007</v>
          </cell>
          <cell r="G143">
            <v>45.889259890320012</v>
          </cell>
          <cell r="H143">
            <v>49.560400681545616</v>
          </cell>
          <cell r="I143">
            <v>53.52523273606927</v>
          </cell>
          <cell r="J143">
            <v>57.807251354954808</v>
          </cell>
        </row>
        <row r="144">
          <cell r="A144" t="str">
            <v xml:space="preserve">      Margin %</v>
          </cell>
          <cell r="B144">
            <v>0.15</v>
          </cell>
          <cell r="C144">
            <v>0.15</v>
          </cell>
          <cell r="D144">
            <v>0.15</v>
          </cell>
          <cell r="E144">
            <v>0.15</v>
          </cell>
          <cell r="F144">
            <v>0.15</v>
          </cell>
          <cell r="G144">
            <v>0.15</v>
          </cell>
          <cell r="H144">
            <v>0.15</v>
          </cell>
          <cell r="I144">
            <v>0.15</v>
          </cell>
          <cell r="J144">
            <v>0.15</v>
          </cell>
        </row>
        <row r="146">
          <cell r="A146" t="str">
            <v>Other:</v>
          </cell>
        </row>
        <row r="147">
          <cell r="A147" t="str">
            <v xml:space="preserve">   Revenues</v>
          </cell>
          <cell r="B147">
            <v>93</v>
          </cell>
          <cell r="C147">
            <v>105</v>
          </cell>
          <cell r="D147">
            <v>105</v>
          </cell>
          <cell r="E147">
            <v>99.75</v>
          </cell>
          <cell r="F147">
            <v>110</v>
          </cell>
          <cell r="G147">
            <v>105</v>
          </cell>
          <cell r="H147">
            <v>105</v>
          </cell>
          <cell r="I147">
            <v>105</v>
          </cell>
          <cell r="J147">
            <v>105</v>
          </cell>
        </row>
        <row r="148">
          <cell r="A148" t="str">
            <v xml:space="preserve">      Costs</v>
          </cell>
          <cell r="B148">
            <v>-80.5</v>
          </cell>
          <cell r="C148">
            <v>-91.875</v>
          </cell>
          <cell r="D148">
            <v>-91.875</v>
          </cell>
          <cell r="E148">
            <v>-87.28125</v>
          </cell>
          <cell r="F148">
            <v>-96.25</v>
          </cell>
          <cell r="G148">
            <v>-91.875</v>
          </cell>
          <cell r="H148">
            <v>-91.875</v>
          </cell>
          <cell r="I148">
            <v>-91.875</v>
          </cell>
          <cell r="J148">
            <v>-91.875</v>
          </cell>
        </row>
        <row r="149">
          <cell r="A149" t="str">
            <v xml:space="preserve">   EBITDA</v>
          </cell>
          <cell r="B149">
            <v>12.5</v>
          </cell>
          <cell r="C149">
            <v>13.125</v>
          </cell>
          <cell r="D149">
            <v>13.125</v>
          </cell>
          <cell r="E149">
            <v>12.46875</v>
          </cell>
          <cell r="F149">
            <v>13.75</v>
          </cell>
          <cell r="G149">
            <v>13.125</v>
          </cell>
          <cell r="H149">
            <v>13.125</v>
          </cell>
          <cell r="I149">
            <v>13.125</v>
          </cell>
          <cell r="J149">
            <v>13.125</v>
          </cell>
        </row>
        <row r="150">
          <cell r="A150" t="str">
            <v xml:space="preserve">      Margin %</v>
          </cell>
          <cell r="B150">
            <v>0.13440860215053763</v>
          </cell>
          <cell r="C150">
            <v>0.125</v>
          </cell>
          <cell r="D150">
            <v>0.125</v>
          </cell>
          <cell r="E150">
            <v>0.125</v>
          </cell>
          <cell r="F150">
            <v>0.125</v>
          </cell>
          <cell r="G150">
            <v>0.125</v>
          </cell>
          <cell r="H150">
            <v>0.125</v>
          </cell>
          <cell r="I150">
            <v>0.125</v>
          </cell>
          <cell r="J150">
            <v>0.125</v>
          </cell>
        </row>
        <row r="151">
          <cell r="D151">
            <v>0</v>
          </cell>
        </row>
        <row r="152">
          <cell r="A152" t="str">
            <v>TOTAL TWENTIETH CENTURY FOX:</v>
          </cell>
        </row>
        <row r="153">
          <cell r="A153" t="str">
            <v xml:space="preserve">   Revenues</v>
          </cell>
          <cell r="B153">
            <v>839.25460250000003</v>
          </cell>
          <cell r="C153">
            <v>1050.49785418125</v>
          </cell>
          <cell r="D153">
            <v>1125.7312272030313</v>
          </cell>
          <cell r="E153">
            <v>993.48793697122824</v>
          </cell>
          <cell r="F153">
            <v>1069.30828636</v>
          </cell>
          <cell r="G153">
            <v>1159.1679992688</v>
          </cell>
          <cell r="H153">
            <v>1223.6713132103041</v>
          </cell>
          <cell r="I153">
            <v>1296.6336747471285</v>
          </cell>
          <cell r="J153">
            <v>1308.1059413364987</v>
          </cell>
        </row>
        <row r="154">
          <cell r="A154" t="str">
            <v xml:space="preserve">      Costs</v>
          </cell>
          <cell r="B154">
            <v>-795.41612499999997</v>
          </cell>
          <cell r="C154">
            <v>-984.11274812500005</v>
          </cell>
          <cell r="D154">
            <v>-1108.164131753125</v>
          </cell>
          <cell r="E154">
            <v>-911.54942781707814</v>
          </cell>
          <cell r="F154">
            <v>-953.16358090599999</v>
          </cell>
          <cell r="G154">
            <v>-986.51099337847995</v>
          </cell>
          <cell r="H154">
            <v>-1030.0814366087584</v>
          </cell>
          <cell r="I154">
            <v>-1079.8004015726592</v>
          </cell>
          <cell r="J154">
            <v>-1142.742213734376</v>
          </cell>
        </row>
        <row r="155">
          <cell r="A155" t="str">
            <v xml:space="preserve">  EBITDA</v>
          </cell>
          <cell r="B155">
            <v>43.838477500000067</v>
          </cell>
          <cell r="C155">
            <v>66.385106056249924</v>
          </cell>
          <cell r="D155">
            <v>17.567095449906219</v>
          </cell>
          <cell r="E155">
            <v>81.938509154150097</v>
          </cell>
          <cell r="F155">
            <v>116.14470545400002</v>
          </cell>
          <cell r="G155">
            <v>172.65700589032008</v>
          </cell>
          <cell r="H155">
            <v>193.58987660154571</v>
          </cell>
          <cell r="I155">
            <v>216.83327317446924</v>
          </cell>
          <cell r="J155">
            <v>165.36372760212271</v>
          </cell>
        </row>
        <row r="156">
          <cell r="A156" t="str">
            <v xml:space="preserve">      Margin %</v>
          </cell>
          <cell r="B156">
            <v>5.2235015893165822E-2</v>
          </cell>
          <cell r="C156">
            <v>6.3193947319378357E-2</v>
          </cell>
          <cell r="D156">
            <v>1.5605052987250841E-2</v>
          </cell>
          <cell r="E156">
            <v>8.2475595429925247E-2</v>
          </cell>
          <cell r="F156">
            <v>0.10861667017410358</v>
          </cell>
          <cell r="G156">
            <v>0.14894907899392637</v>
          </cell>
          <cell r="H156">
            <v>0.15820414723432741</v>
          </cell>
          <cell r="I156">
            <v>0.16722785887599009</v>
          </cell>
          <cell r="J156">
            <v>0.12641462925638094</v>
          </cell>
        </row>
        <row r="158">
          <cell r="A158" t="str">
            <v>Percent Change:</v>
          </cell>
        </row>
        <row r="159">
          <cell r="A159" t="str">
            <v xml:space="preserve">   Revenues</v>
          </cell>
          <cell r="C159">
            <v>0.25170341759460291</v>
          </cell>
          <cell r="D159">
            <v>7.1616874534615516E-2</v>
          </cell>
          <cell r="E159">
            <v>-0.11747323609417137</v>
          </cell>
          <cell r="F159">
            <v>7.6317332669302074E-2</v>
          </cell>
          <cell r="G159">
            <v>8.4035365717298083E-2</v>
          </cell>
          <cell r="H159">
            <v>5.5646216926444225E-2</v>
          </cell>
          <cell r="I159">
            <v>5.9625784104889501E-2</v>
          </cell>
          <cell r="J159">
            <v>8.8477314856161282E-3</v>
          </cell>
        </row>
        <row r="160">
          <cell r="A160" t="str">
            <v xml:space="preserve">   EBITDA</v>
          </cell>
          <cell r="C160">
            <v>0.51431139587933505</v>
          </cell>
          <cell r="D160">
            <v>-0.73537595262676636</v>
          </cell>
          <cell r="E160">
            <v>3.6643174102288789</v>
          </cell>
          <cell r="F160">
            <v>0.4174617850990936</v>
          </cell>
          <cell r="G160">
            <v>0.48656802921336939</v>
          </cell>
          <cell r="H160">
            <v>0.12123962536755206</v>
          </cell>
          <cell r="I160">
            <v>0.12006514483587383</v>
          </cell>
          <cell r="J160">
            <v>-0.23736922299251051</v>
          </cell>
        </row>
        <row r="162">
          <cell r="A162" t="str">
            <v>Source: Bear, Stearns &amp; Co. Inc. estimates.</v>
          </cell>
        </row>
        <row r="201">
          <cell r="A201" t="str">
            <v>Fox Filmed Entertainment: Off-Network "A" Television Product (US$ mil)</v>
          </cell>
        </row>
        <row r="202">
          <cell r="A202" t="str">
            <v>Fiscal Year ends 6/30</v>
          </cell>
          <cell r="B202" t="str">
            <v>1998</v>
          </cell>
          <cell r="C202" t="str">
            <v>1999</v>
          </cell>
          <cell r="D202" t="str">
            <v>2000</v>
          </cell>
          <cell r="E202" t="str">
            <v>2001</v>
          </cell>
          <cell r="F202" t="str">
            <v>2002E</v>
          </cell>
          <cell r="G202" t="str">
            <v>2003E</v>
          </cell>
          <cell r="H202" t="str">
            <v>2004E</v>
          </cell>
          <cell r="I202" t="str">
            <v>2005E</v>
          </cell>
          <cell r="J202" t="str">
            <v>2006E</v>
          </cell>
        </row>
        <row r="204">
          <cell r="A204" t="str">
            <v>The Simpsons</v>
          </cell>
        </row>
        <row r="205">
          <cell r="A205" t="str">
            <v xml:space="preserve">   Episodes Sold &amp; Available</v>
          </cell>
          <cell r="B205">
            <v>22</v>
          </cell>
          <cell r="C205">
            <v>22</v>
          </cell>
          <cell r="D205">
            <v>22</v>
          </cell>
          <cell r="E205">
            <v>22</v>
          </cell>
          <cell r="F205">
            <v>22</v>
          </cell>
          <cell r="G205">
            <v>22</v>
          </cell>
          <cell r="H205">
            <v>242</v>
          </cell>
          <cell r="I205">
            <v>0</v>
          </cell>
          <cell r="J205">
            <v>0</v>
          </cell>
        </row>
        <row r="206">
          <cell r="A206" t="str">
            <v xml:space="preserve">   Cash License Fee/Episode (mil)</v>
          </cell>
          <cell r="B206">
            <v>2</v>
          </cell>
          <cell r="C206">
            <v>2</v>
          </cell>
          <cell r="D206">
            <v>2</v>
          </cell>
          <cell r="E206">
            <v>2</v>
          </cell>
          <cell r="F206">
            <v>2</v>
          </cell>
          <cell r="G206">
            <v>2</v>
          </cell>
          <cell r="H206">
            <v>0.8</v>
          </cell>
          <cell r="I206">
            <v>0.8</v>
          </cell>
          <cell r="J206">
            <v>0.8</v>
          </cell>
        </row>
        <row r="207">
          <cell r="A207" t="str">
            <v xml:space="preserve">   Total Cash Fees</v>
          </cell>
          <cell r="B207">
            <v>44</v>
          </cell>
          <cell r="C207">
            <v>44</v>
          </cell>
          <cell r="D207">
            <v>44</v>
          </cell>
          <cell r="E207">
            <v>44</v>
          </cell>
          <cell r="F207">
            <v>11</v>
          </cell>
          <cell r="G207">
            <v>22</v>
          </cell>
          <cell r="H207">
            <v>70.400000000000006</v>
          </cell>
          <cell r="I207">
            <v>70.400000000000006</v>
          </cell>
          <cell r="J207">
            <v>59.400000000000006</v>
          </cell>
        </row>
        <row r="208">
          <cell r="A208" t="str">
            <v xml:space="preserve">   Annual Barter Revenue (mil)</v>
          </cell>
          <cell r="B208">
            <v>11.342249999999998</v>
          </cell>
          <cell r="C208">
            <v>12.079496249999998</v>
          </cell>
          <cell r="D208">
            <v>12.864663506249997</v>
          </cell>
          <cell r="E208">
            <v>13.700866634156245</v>
          </cell>
          <cell r="F208">
            <v>15.6</v>
          </cell>
          <cell r="G208">
            <v>15.6</v>
          </cell>
          <cell r="H208">
            <v>15.6</v>
          </cell>
          <cell r="I208">
            <v>15.6</v>
          </cell>
          <cell r="J208">
            <v>15.6</v>
          </cell>
        </row>
        <row r="209">
          <cell r="A209" t="str">
            <v xml:space="preserve">   Total Revenues (mil)</v>
          </cell>
          <cell r="B209">
            <v>55.34225</v>
          </cell>
          <cell r="C209">
            <v>56.079496249999998</v>
          </cell>
          <cell r="D209">
            <v>56.864663506249997</v>
          </cell>
          <cell r="E209">
            <v>57.700866634156242</v>
          </cell>
          <cell r="F209">
            <v>26.6</v>
          </cell>
          <cell r="G209">
            <v>37.6</v>
          </cell>
          <cell r="H209">
            <v>86</v>
          </cell>
          <cell r="I209">
            <v>86</v>
          </cell>
          <cell r="J209">
            <v>75</v>
          </cell>
        </row>
        <row r="210">
          <cell r="A210" t="str">
            <v xml:space="preserve">   EBITDA (mil)</v>
          </cell>
          <cell r="B210">
            <v>27.671125</v>
          </cell>
          <cell r="C210">
            <v>28.039748124999999</v>
          </cell>
          <cell r="D210">
            <v>28.432331753124998</v>
          </cell>
          <cell r="E210">
            <v>28.850433317078121</v>
          </cell>
          <cell r="F210">
            <v>13.3</v>
          </cell>
          <cell r="G210">
            <v>18.8</v>
          </cell>
          <cell r="H210">
            <v>43</v>
          </cell>
          <cell r="I210">
            <v>43</v>
          </cell>
          <cell r="J210">
            <v>37.5</v>
          </cell>
        </row>
        <row r="211">
          <cell r="A211" t="str">
            <v xml:space="preserve">      Margin</v>
          </cell>
          <cell r="B211">
            <v>0.5</v>
          </cell>
          <cell r="C211">
            <v>0.5</v>
          </cell>
          <cell r="D211">
            <v>0.5</v>
          </cell>
          <cell r="E211">
            <v>0.5</v>
          </cell>
          <cell r="F211">
            <v>0.5</v>
          </cell>
          <cell r="G211">
            <v>0.5</v>
          </cell>
          <cell r="H211">
            <v>0.5</v>
          </cell>
          <cell r="I211">
            <v>0.5</v>
          </cell>
          <cell r="J211">
            <v>0.5</v>
          </cell>
        </row>
        <row r="213">
          <cell r="A213" t="str">
            <v>NYPD Blue</v>
          </cell>
        </row>
        <row r="214">
          <cell r="A214" t="str">
            <v xml:space="preserve">   Episodes Sold &amp; Available</v>
          </cell>
          <cell r="B214">
            <v>110</v>
          </cell>
          <cell r="C214">
            <v>22</v>
          </cell>
          <cell r="D214">
            <v>22</v>
          </cell>
          <cell r="E214">
            <v>20</v>
          </cell>
          <cell r="F214">
            <v>20</v>
          </cell>
          <cell r="G214">
            <v>20</v>
          </cell>
          <cell r="H214">
            <v>0</v>
          </cell>
          <cell r="I214">
            <v>0</v>
          </cell>
          <cell r="J214">
            <v>0</v>
          </cell>
        </row>
        <row r="215">
          <cell r="A215" t="str">
            <v xml:space="preserve">   Cash License Fee/Episode (mil)</v>
          </cell>
          <cell r="D215">
            <v>0.4</v>
          </cell>
          <cell r="E215">
            <v>0.7</v>
          </cell>
          <cell r="F215">
            <v>0.7</v>
          </cell>
          <cell r="G215">
            <v>0.7</v>
          </cell>
          <cell r="H215">
            <v>0</v>
          </cell>
          <cell r="I215">
            <v>0</v>
          </cell>
          <cell r="J215">
            <v>0</v>
          </cell>
        </row>
        <row r="216">
          <cell r="A216" t="str">
            <v xml:space="preserve">   Total Cash Fees</v>
          </cell>
          <cell r="D216">
            <v>8.8000000000000007</v>
          </cell>
          <cell r="E216">
            <v>14</v>
          </cell>
          <cell r="F216">
            <v>3.5</v>
          </cell>
          <cell r="G216">
            <v>7</v>
          </cell>
          <cell r="H216">
            <v>7</v>
          </cell>
          <cell r="I216">
            <v>7</v>
          </cell>
          <cell r="J216">
            <v>3.5</v>
          </cell>
        </row>
        <row r="217">
          <cell r="A217" t="str">
            <v xml:space="preserve">   Annual Barter Revenue (mil)</v>
          </cell>
          <cell r="D217">
            <v>0</v>
          </cell>
          <cell r="E217">
            <v>0</v>
          </cell>
          <cell r="F217">
            <v>15</v>
          </cell>
          <cell r="G217">
            <v>15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 xml:space="preserve">   Total Revenues (mil)</v>
          </cell>
          <cell r="D218">
            <v>8.8000000000000007</v>
          </cell>
          <cell r="E218">
            <v>14</v>
          </cell>
          <cell r="F218">
            <v>18.5</v>
          </cell>
          <cell r="G218">
            <v>22</v>
          </cell>
          <cell r="H218">
            <v>7</v>
          </cell>
          <cell r="I218">
            <v>7</v>
          </cell>
          <cell r="J218">
            <v>3.5</v>
          </cell>
        </row>
        <row r="219">
          <cell r="A219" t="str">
            <v xml:space="preserve">   EBITDA (mil)</v>
          </cell>
          <cell r="D219">
            <v>3.5200000000000005</v>
          </cell>
          <cell r="E219">
            <v>5.6000000000000005</v>
          </cell>
          <cell r="F219">
            <v>10.175000000000001</v>
          </cell>
          <cell r="G219">
            <v>12.100000000000001</v>
          </cell>
          <cell r="H219">
            <v>2.8000000000000003</v>
          </cell>
          <cell r="I219">
            <v>2.8000000000000003</v>
          </cell>
          <cell r="J219">
            <v>1.4000000000000001</v>
          </cell>
        </row>
        <row r="220">
          <cell r="A220" t="str">
            <v xml:space="preserve">      Margin</v>
          </cell>
          <cell r="D220">
            <v>0.4</v>
          </cell>
          <cell r="E220">
            <v>0.4</v>
          </cell>
          <cell r="F220">
            <v>0.55000000000000004</v>
          </cell>
          <cell r="G220">
            <v>0.55000000000000004</v>
          </cell>
          <cell r="H220">
            <v>0.4</v>
          </cell>
          <cell r="I220">
            <v>0.4</v>
          </cell>
          <cell r="J220">
            <v>0.4</v>
          </cell>
        </row>
        <row r="222">
          <cell r="A222" t="str">
            <v>Chicago Hope</v>
          </cell>
        </row>
        <row r="223">
          <cell r="A223" t="str">
            <v xml:space="preserve">   Episodes Sold &amp; Available</v>
          </cell>
          <cell r="C223">
            <v>115</v>
          </cell>
          <cell r="D223">
            <v>22</v>
          </cell>
        </row>
        <row r="224">
          <cell r="A224" t="str">
            <v xml:space="preserve">   Cash License Fee/Episode (mil)</v>
          </cell>
          <cell r="C224">
            <v>0.5</v>
          </cell>
          <cell r="D224">
            <v>0.5</v>
          </cell>
        </row>
        <row r="225">
          <cell r="A225" t="str">
            <v xml:space="preserve">   Total Cash Fees</v>
          </cell>
          <cell r="C225">
            <v>57.5</v>
          </cell>
          <cell r="D225">
            <v>11</v>
          </cell>
        </row>
        <row r="226">
          <cell r="A226" t="str">
            <v xml:space="preserve">   Annual Barter Revenue (mil)</v>
          </cell>
          <cell r="C226">
            <v>0</v>
          </cell>
          <cell r="D226">
            <v>0</v>
          </cell>
        </row>
        <row r="227">
          <cell r="A227" t="str">
            <v xml:space="preserve">   Total Revenues (mil)</v>
          </cell>
          <cell r="C227">
            <v>57.5</v>
          </cell>
          <cell r="D227">
            <v>11</v>
          </cell>
        </row>
        <row r="228">
          <cell r="A228" t="str">
            <v xml:space="preserve">   EBITDA (mil)</v>
          </cell>
          <cell r="C228">
            <v>23</v>
          </cell>
          <cell r="D228">
            <v>4.4000000000000004</v>
          </cell>
        </row>
        <row r="229">
          <cell r="A229" t="str">
            <v xml:space="preserve">      Margin</v>
          </cell>
          <cell r="C229">
            <v>0.4</v>
          </cell>
          <cell r="D229">
            <v>0.4</v>
          </cell>
        </row>
        <row r="231">
          <cell r="A231" t="str">
            <v>The X-Files</v>
          </cell>
        </row>
        <row r="232">
          <cell r="A232" t="str">
            <v xml:space="preserve">   Episodes Sold &amp; Available</v>
          </cell>
          <cell r="D232">
            <v>106</v>
          </cell>
          <cell r="E232">
            <v>21</v>
          </cell>
          <cell r="F232">
            <v>21</v>
          </cell>
          <cell r="G232">
            <v>22</v>
          </cell>
          <cell r="H232">
            <v>0</v>
          </cell>
          <cell r="I232">
            <v>0</v>
          </cell>
          <cell r="J232">
            <v>0</v>
          </cell>
        </row>
        <row r="233">
          <cell r="A233" t="str">
            <v xml:space="preserve">   Cash License Fee/Episode (mil)</v>
          </cell>
          <cell r="D233">
            <v>0.5</v>
          </cell>
          <cell r="E233">
            <v>0.5</v>
          </cell>
          <cell r="F233">
            <v>0.5</v>
          </cell>
          <cell r="G233">
            <v>0.5</v>
          </cell>
          <cell r="H233">
            <v>0</v>
          </cell>
          <cell r="I233">
            <v>0</v>
          </cell>
          <cell r="J233">
            <v>0</v>
          </cell>
        </row>
        <row r="234">
          <cell r="A234" t="str">
            <v xml:space="preserve">   Total Cash Fees</v>
          </cell>
          <cell r="D234">
            <v>53</v>
          </cell>
          <cell r="E234">
            <v>10.5</v>
          </cell>
          <cell r="F234">
            <v>2.625</v>
          </cell>
          <cell r="G234">
            <v>5.375</v>
          </cell>
          <cell r="H234">
            <v>5.375</v>
          </cell>
          <cell r="I234">
            <v>5.375</v>
          </cell>
          <cell r="J234">
            <v>2.75</v>
          </cell>
        </row>
        <row r="235">
          <cell r="A235" t="str">
            <v xml:space="preserve">   Annual Barter Revenue (mil)</v>
          </cell>
          <cell r="D235">
            <v>0</v>
          </cell>
          <cell r="E235">
            <v>0</v>
          </cell>
          <cell r="F235">
            <v>15</v>
          </cell>
          <cell r="G235">
            <v>15</v>
          </cell>
          <cell r="H235">
            <v>0</v>
          </cell>
          <cell r="I235">
            <v>0</v>
          </cell>
          <cell r="J235">
            <v>0</v>
          </cell>
        </row>
        <row r="236">
          <cell r="A236" t="str">
            <v xml:space="preserve">   Total Revenues (mil)</v>
          </cell>
          <cell r="D236">
            <v>53</v>
          </cell>
          <cell r="E236">
            <v>10.5</v>
          </cell>
          <cell r="F236">
            <v>17.625</v>
          </cell>
          <cell r="G236">
            <v>20.375</v>
          </cell>
          <cell r="H236">
            <v>5.375</v>
          </cell>
          <cell r="I236">
            <v>5.375</v>
          </cell>
          <cell r="J236">
            <v>2.75</v>
          </cell>
        </row>
        <row r="237">
          <cell r="A237" t="str">
            <v xml:space="preserve">   EBITDA (mil)</v>
          </cell>
          <cell r="D237">
            <v>21.200000000000003</v>
          </cell>
          <cell r="E237">
            <v>4.2</v>
          </cell>
          <cell r="F237">
            <v>9.6937500000000014</v>
          </cell>
          <cell r="G237">
            <v>11.206250000000001</v>
          </cell>
          <cell r="H237">
            <v>2.15</v>
          </cell>
          <cell r="I237">
            <v>2.15</v>
          </cell>
          <cell r="J237">
            <v>1.1000000000000001</v>
          </cell>
        </row>
        <row r="238">
          <cell r="A238" t="str">
            <v xml:space="preserve">      Margin</v>
          </cell>
          <cell r="D238">
            <v>0.4</v>
          </cell>
          <cell r="E238">
            <v>0.4</v>
          </cell>
          <cell r="F238">
            <v>0.55000000000000004</v>
          </cell>
          <cell r="G238">
            <v>0.55000000000000004</v>
          </cell>
          <cell r="H238">
            <v>0.4</v>
          </cell>
          <cell r="I238">
            <v>0.4</v>
          </cell>
          <cell r="J238">
            <v>0.4</v>
          </cell>
        </row>
        <row r="240">
          <cell r="A240" t="str">
            <v>Millennium</v>
          </cell>
        </row>
        <row r="241">
          <cell r="A241" t="str">
            <v xml:space="preserve">   Episodes Sold &amp; Available</v>
          </cell>
          <cell r="E241">
            <v>44</v>
          </cell>
        </row>
        <row r="242">
          <cell r="A242" t="str">
            <v xml:space="preserve">   Cash License Fee/Episode (mil)</v>
          </cell>
          <cell r="E242">
            <v>0.5</v>
          </cell>
        </row>
        <row r="243">
          <cell r="A243" t="str">
            <v xml:space="preserve">   Total Cash Fees</v>
          </cell>
          <cell r="E243">
            <v>22</v>
          </cell>
        </row>
        <row r="244">
          <cell r="A244" t="str">
            <v xml:space="preserve">   Annual Barter Revenue (mil)</v>
          </cell>
          <cell r="E244">
            <v>0</v>
          </cell>
        </row>
        <row r="245">
          <cell r="A245" t="str">
            <v xml:space="preserve">   Total Revenues (mil)</v>
          </cell>
          <cell r="E245">
            <v>22</v>
          </cell>
        </row>
        <row r="246">
          <cell r="A246" t="str">
            <v xml:space="preserve">   EBITDA (mil)</v>
          </cell>
          <cell r="E246">
            <v>8.8000000000000007</v>
          </cell>
        </row>
        <row r="247">
          <cell r="A247" t="str">
            <v xml:space="preserve">      Margin</v>
          </cell>
          <cell r="E247">
            <v>0.4</v>
          </cell>
        </row>
        <row r="249">
          <cell r="A249" t="str">
            <v>The Pretender</v>
          </cell>
        </row>
        <row r="250">
          <cell r="A250" t="str">
            <v xml:space="preserve">   Episodes Sold &amp; Available</v>
          </cell>
          <cell r="E250">
            <v>88</v>
          </cell>
        </row>
        <row r="251">
          <cell r="A251" t="str">
            <v xml:space="preserve">   Cash License Fee/Episode (mil)</v>
          </cell>
          <cell r="E251">
            <v>0.3</v>
          </cell>
        </row>
        <row r="252">
          <cell r="A252" t="str">
            <v xml:space="preserve">   Total Cash Fees</v>
          </cell>
          <cell r="E252">
            <v>26.4</v>
          </cell>
        </row>
        <row r="253">
          <cell r="A253" t="str">
            <v xml:space="preserve">   Annual Barter Revenue (mil)</v>
          </cell>
          <cell r="E253">
            <v>0</v>
          </cell>
        </row>
        <row r="254">
          <cell r="A254" t="str">
            <v xml:space="preserve">   Total Revenues (mil)</v>
          </cell>
          <cell r="E254">
            <v>26.4</v>
          </cell>
        </row>
        <row r="255">
          <cell r="A255" t="str">
            <v xml:space="preserve">   EBITDA (mil)</v>
          </cell>
          <cell r="E255">
            <v>10.56</v>
          </cell>
        </row>
        <row r="256">
          <cell r="A256" t="str">
            <v xml:space="preserve">      Margin</v>
          </cell>
          <cell r="E256">
            <v>0.4</v>
          </cell>
        </row>
        <row r="259">
          <cell r="A259" t="str">
            <v>Fox Filmed Entertainment: Off-Network "A" Television Product, Continued (US$ mil)</v>
          </cell>
        </row>
        <row r="260">
          <cell r="A260" t="str">
            <v>Fiscal Year ends 6/30</v>
          </cell>
          <cell r="B260" t="str">
            <v>1998</v>
          </cell>
          <cell r="F260" t="str">
            <v>2002E</v>
          </cell>
          <cell r="G260" t="str">
            <v>2003E</v>
          </cell>
          <cell r="H260" t="str">
            <v>2004E</v>
          </cell>
          <cell r="I260" t="str">
            <v>2005E</v>
          </cell>
          <cell r="J260" t="str">
            <v>2006E</v>
          </cell>
        </row>
        <row r="262">
          <cell r="A262" t="str">
            <v>King of the Hill</v>
          </cell>
        </row>
        <row r="263">
          <cell r="A263" t="str">
            <v xml:space="preserve">   Episodes Sold &amp; Available</v>
          </cell>
          <cell r="F263">
            <v>110</v>
          </cell>
          <cell r="G263">
            <v>20</v>
          </cell>
          <cell r="H263">
            <v>20</v>
          </cell>
          <cell r="I263">
            <v>20</v>
          </cell>
          <cell r="J263">
            <v>20</v>
          </cell>
        </row>
        <row r="264">
          <cell r="A264" t="str">
            <v xml:space="preserve">   Cash License Fee/Episode (mil)</v>
          </cell>
          <cell r="F264">
            <v>3</v>
          </cell>
          <cell r="G264">
            <v>3</v>
          </cell>
          <cell r="H264">
            <v>3</v>
          </cell>
          <cell r="I264">
            <v>3</v>
          </cell>
          <cell r="J264">
            <v>3</v>
          </cell>
        </row>
        <row r="265">
          <cell r="A265" t="str">
            <v xml:space="preserve">   Total Cash Fees</v>
          </cell>
          <cell r="F265">
            <v>82.5</v>
          </cell>
          <cell r="G265">
            <v>97.5</v>
          </cell>
          <cell r="H265">
            <v>112.5</v>
          </cell>
          <cell r="I265">
            <v>127.5</v>
          </cell>
          <cell r="J265">
            <v>60</v>
          </cell>
        </row>
        <row r="266">
          <cell r="A266" t="str">
            <v xml:space="preserve">   Annual Barter Revenue (mil)</v>
          </cell>
          <cell r="F266">
            <v>15.6</v>
          </cell>
          <cell r="G266">
            <v>15.6</v>
          </cell>
          <cell r="H266">
            <v>15.6</v>
          </cell>
          <cell r="I266">
            <v>15.6</v>
          </cell>
          <cell r="J266">
            <v>15.6</v>
          </cell>
        </row>
        <row r="267">
          <cell r="A267" t="str">
            <v xml:space="preserve">   Total Revenues (mil)</v>
          </cell>
          <cell r="F267">
            <v>98.1</v>
          </cell>
          <cell r="G267">
            <v>113.1</v>
          </cell>
          <cell r="H267">
            <v>128.1</v>
          </cell>
          <cell r="I267">
            <v>143.1</v>
          </cell>
          <cell r="J267">
            <v>75.599999999999994</v>
          </cell>
        </row>
        <row r="268">
          <cell r="A268" t="str">
            <v xml:space="preserve">   EBITDA (mil)</v>
          </cell>
          <cell r="F268">
            <v>53.954999999999998</v>
          </cell>
          <cell r="G268">
            <v>62.205000000000005</v>
          </cell>
          <cell r="H268">
            <v>70.454999999999998</v>
          </cell>
          <cell r="I268">
            <v>78.704999999999998</v>
          </cell>
          <cell r="J268">
            <v>41.58</v>
          </cell>
        </row>
        <row r="269">
          <cell r="A269" t="str">
            <v xml:space="preserve">      Margin</v>
          </cell>
          <cell r="F269">
            <v>0.55000000000000004</v>
          </cell>
          <cell r="G269">
            <v>0.55000000000000004</v>
          </cell>
          <cell r="H269">
            <v>0.55000000000000004</v>
          </cell>
          <cell r="I269">
            <v>0.55000000000000004</v>
          </cell>
          <cell r="J269">
            <v>0.55000000000000004</v>
          </cell>
        </row>
        <row r="271">
          <cell r="A271" t="str">
            <v>Buffy The Vampire Slayer</v>
          </cell>
        </row>
        <row r="272">
          <cell r="A272" t="str">
            <v xml:space="preserve">   Episodes Sold &amp; Available</v>
          </cell>
          <cell r="F272">
            <v>110</v>
          </cell>
          <cell r="G272">
            <v>22</v>
          </cell>
          <cell r="H272">
            <v>22</v>
          </cell>
          <cell r="I272">
            <v>22</v>
          </cell>
          <cell r="J272">
            <v>22</v>
          </cell>
        </row>
        <row r="273">
          <cell r="A273" t="str">
            <v xml:space="preserve">   Cash License Fee/Episode (mil)</v>
          </cell>
          <cell r="F273">
            <v>0.82499999999999996</v>
          </cell>
          <cell r="G273">
            <v>0.82499999999999996</v>
          </cell>
          <cell r="H273">
            <v>0.82499999999999996</v>
          </cell>
          <cell r="I273">
            <v>0.82499999999999996</v>
          </cell>
          <cell r="J273">
            <v>0.82499999999999996</v>
          </cell>
        </row>
        <row r="274">
          <cell r="A274" t="str">
            <v xml:space="preserve">   Total Cash Fees</v>
          </cell>
          <cell r="F274">
            <v>22.6875</v>
          </cell>
          <cell r="G274">
            <v>27.225000000000001</v>
          </cell>
          <cell r="H274">
            <v>31.762500000000003</v>
          </cell>
          <cell r="I274">
            <v>36.300000000000004</v>
          </cell>
          <cell r="J274">
            <v>18.149999999999999</v>
          </cell>
        </row>
        <row r="275">
          <cell r="A275" t="str">
            <v xml:space="preserve">   Annual Barter Revenue (mil)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A276" t="str">
            <v xml:space="preserve">   Total Revenues (mil)</v>
          </cell>
          <cell r="F276">
            <v>22.6875</v>
          </cell>
          <cell r="G276">
            <v>27.225000000000001</v>
          </cell>
          <cell r="H276">
            <v>31.762500000000003</v>
          </cell>
          <cell r="I276">
            <v>36.300000000000004</v>
          </cell>
          <cell r="J276">
            <v>18.149999999999999</v>
          </cell>
        </row>
        <row r="277">
          <cell r="A277" t="str">
            <v xml:space="preserve">   EBITDA (mil)</v>
          </cell>
          <cell r="F277">
            <v>11.34375</v>
          </cell>
          <cell r="G277">
            <v>13.612500000000001</v>
          </cell>
          <cell r="H277">
            <v>15.881250000000001</v>
          </cell>
          <cell r="I277">
            <v>18.150000000000002</v>
          </cell>
          <cell r="J277">
            <v>9.0749999999999993</v>
          </cell>
        </row>
        <row r="278">
          <cell r="A278" t="str">
            <v xml:space="preserve">      Margin</v>
          </cell>
          <cell r="F278">
            <v>0.5</v>
          </cell>
          <cell r="G278">
            <v>0.5</v>
          </cell>
          <cell r="H278">
            <v>0.5</v>
          </cell>
          <cell r="I278">
            <v>0.5</v>
          </cell>
          <cell r="J278">
            <v>0.5</v>
          </cell>
        </row>
        <row r="280">
          <cell r="A280" t="str">
            <v>Ally McBeal</v>
          </cell>
        </row>
        <row r="281">
          <cell r="A281" t="str">
            <v xml:space="preserve">   Episodes Sold &amp; Available</v>
          </cell>
          <cell r="F281">
            <v>110</v>
          </cell>
          <cell r="G281">
            <v>22</v>
          </cell>
          <cell r="H281">
            <v>22</v>
          </cell>
          <cell r="I281">
            <v>0</v>
          </cell>
          <cell r="J281">
            <v>0</v>
          </cell>
        </row>
        <row r="282">
          <cell r="A282" t="str">
            <v xml:space="preserve">   Cash License Fee/Episode (mil)</v>
          </cell>
          <cell r="F282">
            <v>0.75</v>
          </cell>
          <cell r="G282">
            <v>0.75</v>
          </cell>
          <cell r="H282">
            <v>0.75</v>
          </cell>
          <cell r="I282">
            <v>0.75</v>
          </cell>
          <cell r="J282">
            <v>0.75</v>
          </cell>
        </row>
        <row r="283">
          <cell r="A283" t="str">
            <v xml:space="preserve">   Total Cash Fees</v>
          </cell>
          <cell r="F283">
            <v>20.625</v>
          </cell>
          <cell r="G283">
            <v>24.75</v>
          </cell>
          <cell r="H283">
            <v>28.875</v>
          </cell>
          <cell r="I283">
            <v>28.875</v>
          </cell>
          <cell r="J283">
            <v>8.25</v>
          </cell>
        </row>
        <row r="284">
          <cell r="A284" t="str">
            <v xml:space="preserve">   Annual Barter Revenue (mil)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</row>
        <row r="285">
          <cell r="A285" t="str">
            <v xml:space="preserve">   Total Revenues (mil)</v>
          </cell>
          <cell r="F285">
            <v>20.625</v>
          </cell>
          <cell r="G285">
            <v>24.75</v>
          </cell>
          <cell r="H285">
            <v>28.875</v>
          </cell>
          <cell r="I285">
            <v>28.875</v>
          </cell>
          <cell r="J285">
            <v>8.25</v>
          </cell>
        </row>
        <row r="286">
          <cell r="A286" t="str">
            <v xml:space="preserve">   EBITDA (mil)</v>
          </cell>
          <cell r="F286">
            <v>9.28125</v>
          </cell>
          <cell r="G286">
            <v>11.137500000000001</v>
          </cell>
          <cell r="H286">
            <v>12.99375</v>
          </cell>
          <cell r="I286">
            <v>12.99375</v>
          </cell>
          <cell r="J286">
            <v>3.7124999999999999</v>
          </cell>
        </row>
        <row r="287">
          <cell r="A287" t="str">
            <v xml:space="preserve">      Margin</v>
          </cell>
          <cell r="F287">
            <v>0.45</v>
          </cell>
          <cell r="G287">
            <v>0.45</v>
          </cell>
          <cell r="H287">
            <v>0.45</v>
          </cell>
          <cell r="I287">
            <v>0.45</v>
          </cell>
          <cell r="J287">
            <v>0.45</v>
          </cell>
        </row>
        <row r="289">
          <cell r="A289" t="str">
            <v>The Practice</v>
          </cell>
        </row>
        <row r="290">
          <cell r="A290" t="str">
            <v xml:space="preserve">   Episodes Sold &amp; Available</v>
          </cell>
          <cell r="F290">
            <v>110</v>
          </cell>
          <cell r="G290">
            <v>22</v>
          </cell>
          <cell r="H290">
            <v>22</v>
          </cell>
          <cell r="I290">
            <v>22</v>
          </cell>
          <cell r="J290">
            <v>22</v>
          </cell>
        </row>
        <row r="291">
          <cell r="A291" t="str">
            <v xml:space="preserve">   Cash License Fee/Episode (mil)</v>
          </cell>
          <cell r="F291">
            <v>0.9</v>
          </cell>
          <cell r="G291">
            <v>0.9</v>
          </cell>
          <cell r="H291">
            <v>0.9</v>
          </cell>
          <cell r="I291">
            <v>0.9</v>
          </cell>
          <cell r="J291">
            <v>0.9</v>
          </cell>
        </row>
        <row r="292">
          <cell r="A292" t="str">
            <v xml:space="preserve">   Total Cash Fees</v>
          </cell>
          <cell r="F292">
            <v>24.75</v>
          </cell>
          <cell r="G292">
            <v>29.7</v>
          </cell>
          <cell r="H292">
            <v>34.65</v>
          </cell>
          <cell r="I292">
            <v>39.6</v>
          </cell>
          <cell r="J292">
            <v>19.8</v>
          </cell>
        </row>
        <row r="293">
          <cell r="A293" t="str">
            <v xml:space="preserve">   Annual Barter Revenue (mil)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 t="str">
            <v xml:space="preserve">   Total Revenues (mil)</v>
          </cell>
          <cell r="F294">
            <v>24.75</v>
          </cell>
          <cell r="G294">
            <v>29.7</v>
          </cell>
          <cell r="H294">
            <v>34.65</v>
          </cell>
          <cell r="I294">
            <v>39.6</v>
          </cell>
          <cell r="J294">
            <v>19.8</v>
          </cell>
        </row>
        <row r="295">
          <cell r="A295" t="str">
            <v xml:space="preserve">   EBITDA (mil)</v>
          </cell>
          <cell r="F295">
            <v>11.137500000000001</v>
          </cell>
          <cell r="G295">
            <v>13.365</v>
          </cell>
          <cell r="H295">
            <v>15.592499999999999</v>
          </cell>
          <cell r="I295">
            <v>17.82</v>
          </cell>
          <cell r="J295">
            <v>8.91</v>
          </cell>
        </row>
        <row r="296">
          <cell r="A296" t="str">
            <v xml:space="preserve">      Margin</v>
          </cell>
          <cell r="F296">
            <v>0.45</v>
          </cell>
          <cell r="G296">
            <v>0.45</v>
          </cell>
          <cell r="H296">
            <v>0.45</v>
          </cell>
          <cell r="I296">
            <v>0.45</v>
          </cell>
          <cell r="J296">
            <v>0.45</v>
          </cell>
        </row>
        <row r="298">
          <cell r="A298" t="str">
            <v>Dharma &amp; Greg</v>
          </cell>
        </row>
        <row r="299">
          <cell r="A299" t="str">
            <v xml:space="preserve">   Episodes Sold &amp; Available</v>
          </cell>
          <cell r="G299">
            <v>110</v>
          </cell>
          <cell r="H299">
            <v>22</v>
          </cell>
          <cell r="I299">
            <v>22</v>
          </cell>
          <cell r="J299">
            <v>22</v>
          </cell>
        </row>
        <row r="300">
          <cell r="A300" t="str">
            <v xml:space="preserve">   Cash License Fee/Episode (mil)</v>
          </cell>
          <cell r="G300">
            <v>1.5</v>
          </cell>
          <cell r="H300">
            <v>1.5</v>
          </cell>
          <cell r="I300">
            <v>1.5</v>
          </cell>
          <cell r="J300">
            <v>1.5</v>
          </cell>
        </row>
        <row r="301">
          <cell r="A301" t="str">
            <v xml:space="preserve">   Total Cash Fees</v>
          </cell>
          <cell r="G301">
            <v>41.25</v>
          </cell>
          <cell r="H301">
            <v>49.5</v>
          </cell>
          <cell r="I301">
            <v>57.75</v>
          </cell>
          <cell r="J301">
            <v>66</v>
          </cell>
        </row>
        <row r="302">
          <cell r="A302" t="str">
            <v xml:space="preserve">   Annual Barter Revenue (mil)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</row>
        <row r="303">
          <cell r="A303" t="str">
            <v xml:space="preserve">   Total Revenues (mil)</v>
          </cell>
          <cell r="G303">
            <v>41.25</v>
          </cell>
          <cell r="H303">
            <v>49.5</v>
          </cell>
          <cell r="I303">
            <v>57.75</v>
          </cell>
          <cell r="J303">
            <v>66</v>
          </cell>
        </row>
        <row r="304">
          <cell r="A304" t="str">
            <v xml:space="preserve">   EBITDA (mil)</v>
          </cell>
          <cell r="G304">
            <v>16.5</v>
          </cell>
          <cell r="H304">
            <v>19.8</v>
          </cell>
          <cell r="I304">
            <v>23.1</v>
          </cell>
          <cell r="J304">
            <v>26.400000000000002</v>
          </cell>
        </row>
        <row r="305">
          <cell r="A305" t="str">
            <v xml:space="preserve">      Margin</v>
          </cell>
          <cell r="G305">
            <v>0.4</v>
          </cell>
          <cell r="H305">
            <v>0.4</v>
          </cell>
          <cell r="I305">
            <v>0.4</v>
          </cell>
          <cell r="J305">
            <v>0.4</v>
          </cell>
        </row>
        <row r="307">
          <cell r="A307" t="str">
            <v>The Hughleys</v>
          </cell>
        </row>
        <row r="308">
          <cell r="A308" t="str">
            <v xml:space="preserve">   Episodes Sold &amp; Available</v>
          </cell>
          <cell r="G308">
            <v>110</v>
          </cell>
          <cell r="H308">
            <v>22</v>
          </cell>
          <cell r="I308">
            <v>22</v>
          </cell>
          <cell r="J308">
            <v>0</v>
          </cell>
        </row>
        <row r="309">
          <cell r="A309" t="str">
            <v xml:space="preserve">   Cash License Fee/Episode (mil)</v>
          </cell>
          <cell r="G309">
            <v>0.5</v>
          </cell>
          <cell r="H309">
            <v>0.5</v>
          </cell>
          <cell r="I309">
            <v>0.5</v>
          </cell>
          <cell r="J309">
            <v>0.5</v>
          </cell>
        </row>
        <row r="310">
          <cell r="A310" t="str">
            <v xml:space="preserve">   Total Cash Fees</v>
          </cell>
          <cell r="G310">
            <v>13.75</v>
          </cell>
          <cell r="H310">
            <v>16.5</v>
          </cell>
          <cell r="I310">
            <v>19.25</v>
          </cell>
          <cell r="J310">
            <v>19.25</v>
          </cell>
        </row>
        <row r="311">
          <cell r="A311" t="str">
            <v xml:space="preserve">   Annual Barter Revenue (mil)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A312" t="str">
            <v xml:space="preserve">   Total Revenues (mil)</v>
          </cell>
          <cell r="G312">
            <v>13.75</v>
          </cell>
          <cell r="H312">
            <v>16.5</v>
          </cell>
          <cell r="I312">
            <v>19.25</v>
          </cell>
          <cell r="J312">
            <v>19.25</v>
          </cell>
        </row>
        <row r="313">
          <cell r="A313" t="str">
            <v xml:space="preserve">   EBITDA (mil)</v>
          </cell>
          <cell r="G313">
            <v>5.5</v>
          </cell>
          <cell r="H313">
            <v>6.6000000000000005</v>
          </cell>
          <cell r="I313">
            <v>7.7</v>
          </cell>
          <cell r="J313">
            <v>7.7</v>
          </cell>
        </row>
        <row r="314">
          <cell r="A314" t="str">
            <v xml:space="preserve">      Margin</v>
          </cell>
          <cell r="G314">
            <v>0.4</v>
          </cell>
          <cell r="H314">
            <v>0.4</v>
          </cell>
          <cell r="I314">
            <v>0.4</v>
          </cell>
          <cell r="J314">
            <v>0.4</v>
          </cell>
        </row>
        <row r="316">
          <cell r="A316" t="str">
            <v>Other</v>
          </cell>
        </row>
        <row r="317">
          <cell r="A317" t="str">
            <v xml:space="preserve">   Episodes Sold &amp; Available</v>
          </cell>
          <cell r="I317">
            <v>100</v>
          </cell>
          <cell r="J317">
            <v>22</v>
          </cell>
        </row>
        <row r="318">
          <cell r="A318" t="str">
            <v xml:space="preserve">   Cash License Fee/Episode (mil)</v>
          </cell>
          <cell r="I318">
            <v>0.5</v>
          </cell>
          <cell r="J318">
            <v>0.5</v>
          </cell>
        </row>
        <row r="319">
          <cell r="A319" t="str">
            <v xml:space="preserve">   Total Cash Fees</v>
          </cell>
          <cell r="I319">
            <v>12.5</v>
          </cell>
          <cell r="J319">
            <v>15.25</v>
          </cell>
        </row>
        <row r="320">
          <cell r="A320" t="str">
            <v xml:space="preserve">   Annual Barter Revenue (mil)</v>
          </cell>
          <cell r="I320">
            <v>0</v>
          </cell>
          <cell r="J320">
            <v>0</v>
          </cell>
        </row>
        <row r="321">
          <cell r="A321" t="str">
            <v xml:space="preserve">   Total Revenues (mil)</v>
          </cell>
          <cell r="I321">
            <v>12.5</v>
          </cell>
          <cell r="J321">
            <v>15.25</v>
          </cell>
        </row>
        <row r="322">
          <cell r="A322" t="str">
            <v xml:space="preserve">   EBITDA (mil)</v>
          </cell>
          <cell r="I322">
            <v>5</v>
          </cell>
          <cell r="J322">
            <v>6.1000000000000005</v>
          </cell>
        </row>
        <row r="323">
          <cell r="A323" t="str">
            <v xml:space="preserve">      Margin</v>
          </cell>
          <cell r="I323">
            <v>0.4</v>
          </cell>
          <cell r="J323">
            <v>0.4</v>
          </cell>
        </row>
        <row r="325">
          <cell r="A325" t="str">
            <v>Other</v>
          </cell>
        </row>
        <row r="326">
          <cell r="A326" t="str">
            <v xml:space="preserve">   Episodes Sold &amp; Available</v>
          </cell>
          <cell r="I326">
            <v>100</v>
          </cell>
          <cell r="J326">
            <v>22</v>
          </cell>
        </row>
        <row r="327">
          <cell r="A327" t="str">
            <v xml:space="preserve">   Cash License Fee/Episode (mil)</v>
          </cell>
          <cell r="I327">
            <v>0.5</v>
          </cell>
          <cell r="J327">
            <v>0.5</v>
          </cell>
        </row>
        <row r="328">
          <cell r="A328" t="str">
            <v xml:space="preserve">   Total Cash Fees</v>
          </cell>
          <cell r="I328">
            <v>12.5</v>
          </cell>
          <cell r="J328">
            <v>15.25</v>
          </cell>
        </row>
        <row r="329">
          <cell r="A329" t="str">
            <v xml:space="preserve">   Annual Barter Revenue (mil)</v>
          </cell>
          <cell r="I329">
            <v>0</v>
          </cell>
          <cell r="J329">
            <v>0</v>
          </cell>
        </row>
        <row r="330">
          <cell r="A330" t="str">
            <v xml:space="preserve">   Total Revenues (mil)</v>
          </cell>
          <cell r="I330">
            <v>12.5</v>
          </cell>
          <cell r="J330">
            <v>15.25</v>
          </cell>
        </row>
        <row r="331">
          <cell r="A331" t="str">
            <v xml:space="preserve">   EBITDA (mil)</v>
          </cell>
          <cell r="I331">
            <v>5</v>
          </cell>
          <cell r="J331">
            <v>6.1000000000000005</v>
          </cell>
        </row>
        <row r="332">
          <cell r="A332" t="str">
            <v xml:space="preserve">      Margin %</v>
          </cell>
          <cell r="I332">
            <v>0.4</v>
          </cell>
          <cell r="J332">
            <v>0.4</v>
          </cell>
        </row>
        <row r="335">
          <cell r="A335" t="str">
            <v>TOTAL OFF-NETWORK "A" PRODUCT:</v>
          </cell>
        </row>
        <row r="336">
          <cell r="A336" t="str">
            <v xml:space="preserve">   Gross Revenue</v>
          </cell>
          <cell r="B336">
            <v>55.34225</v>
          </cell>
          <cell r="C336">
            <v>113.57949625000001</v>
          </cell>
          <cell r="D336">
            <v>129.66466350625001</v>
          </cell>
          <cell r="E336">
            <v>130.60086663415626</v>
          </cell>
          <cell r="F336">
            <v>228.88749999999999</v>
          </cell>
          <cell r="G336">
            <v>329.75</v>
          </cell>
          <cell r="H336">
            <v>387.76250000000005</v>
          </cell>
          <cell r="I336">
            <v>448.25</v>
          </cell>
          <cell r="J336">
            <v>318.8</v>
          </cell>
        </row>
        <row r="337">
          <cell r="A337" t="str">
            <v xml:space="preserve">  Less: Commission to 20th Television</v>
          </cell>
          <cell r="B337">
            <v>-6.0876475000000001</v>
          </cell>
          <cell r="C337">
            <v>-13.06164206875</v>
          </cell>
          <cell r="D337">
            <v>-14.911436303218752</v>
          </cell>
          <cell r="E337">
            <v>-15.019099662927971</v>
          </cell>
          <cell r="F337">
            <v>-22.888750000000002</v>
          </cell>
          <cell r="G337">
            <v>-32.975000000000001</v>
          </cell>
          <cell r="H337">
            <v>-38.776250000000005</v>
          </cell>
          <cell r="I337">
            <v>-44.825000000000003</v>
          </cell>
          <cell r="J337">
            <v>-31.880000000000003</v>
          </cell>
        </row>
        <row r="338">
          <cell r="A338" t="str">
            <v xml:space="preserve">  Less: Intercompany Eliminations</v>
          </cell>
          <cell r="F338">
            <v>-107.1875</v>
          </cell>
          <cell r="G338">
            <v>-133.05000000000001</v>
          </cell>
          <cell r="H338">
            <v>-152.66249999999999</v>
          </cell>
          <cell r="I338">
            <v>-168.15</v>
          </cell>
          <cell r="J338">
            <v>-76.45</v>
          </cell>
        </row>
        <row r="339">
          <cell r="A339" t="str">
            <v xml:space="preserve">  Net Revenue</v>
          </cell>
          <cell r="B339">
            <v>49.254602499999997</v>
          </cell>
          <cell r="C339">
            <v>100.51785418125</v>
          </cell>
          <cell r="D339">
            <v>114.75322720303126</v>
          </cell>
          <cell r="E339">
            <v>115.58176697122829</v>
          </cell>
          <cell r="F339">
            <v>98.811249999999973</v>
          </cell>
          <cell r="G339">
            <v>163.72499999999997</v>
          </cell>
          <cell r="H339">
            <v>196.32375000000005</v>
          </cell>
          <cell r="I339">
            <v>235.27500000000001</v>
          </cell>
          <cell r="J339">
            <v>210.47000000000003</v>
          </cell>
        </row>
        <row r="341">
          <cell r="A341" t="str">
            <v xml:space="preserve">   Gross Profit (before sales commissions)</v>
          </cell>
          <cell r="B341">
            <v>27.671125</v>
          </cell>
          <cell r="C341">
            <v>51.039748125000003</v>
          </cell>
          <cell r="D341">
            <v>57.552331753125003</v>
          </cell>
          <cell r="E341">
            <v>58.010433317078125</v>
          </cell>
          <cell r="F341">
            <v>118.88625</v>
          </cell>
          <cell r="G341">
            <v>164.42625000000004</v>
          </cell>
          <cell r="H341">
            <v>189.27250000000001</v>
          </cell>
          <cell r="I341">
            <v>216.41875000000002</v>
          </cell>
          <cell r="J341">
            <v>149.57749999999999</v>
          </cell>
        </row>
        <row r="342">
          <cell r="A342" t="str">
            <v xml:space="preserve">      Margin %</v>
          </cell>
          <cell r="B342">
            <v>0.5</v>
          </cell>
          <cell r="C342">
            <v>0.4493746654119361</v>
          </cell>
          <cell r="D342">
            <v>0.44385517377562861</v>
          </cell>
          <cell r="E342">
            <v>0.44418107484369906</v>
          </cell>
          <cell r="F342">
            <v>0.51940909835617943</v>
          </cell>
          <cell r="G342">
            <v>0.49863912054586818</v>
          </cell>
          <cell r="H342">
            <v>0.48811450307855964</v>
          </cell>
          <cell r="I342">
            <v>0.48280814277746797</v>
          </cell>
          <cell r="J342">
            <v>0.46918914680050183</v>
          </cell>
        </row>
        <row r="343">
          <cell r="A343" t="str">
            <v xml:space="preserve">  Less: Commission to 20th Television</v>
          </cell>
          <cell r="B343">
            <v>-6.0876475000000001</v>
          </cell>
          <cell r="C343">
            <v>-13.06164206875</v>
          </cell>
          <cell r="D343">
            <v>-14.911436303218752</v>
          </cell>
          <cell r="E343">
            <v>-15.019099662927971</v>
          </cell>
          <cell r="F343">
            <v>-22.888750000000002</v>
          </cell>
          <cell r="G343">
            <v>-32.975000000000001</v>
          </cell>
          <cell r="H343">
            <v>-38.776250000000005</v>
          </cell>
          <cell r="I343">
            <v>-44.825000000000003</v>
          </cell>
          <cell r="J343">
            <v>-31.880000000000003</v>
          </cell>
        </row>
        <row r="344">
          <cell r="A344" t="str">
            <v xml:space="preserve">  Net EBITDA (net of sales comm. and interco.)</v>
          </cell>
          <cell r="B344">
            <v>21.583477500000001</v>
          </cell>
          <cell r="C344">
            <v>37.978106056249999</v>
          </cell>
          <cell r="D344">
            <v>42.640895449906253</v>
          </cell>
          <cell r="E344">
            <v>42.991333654150154</v>
          </cell>
          <cell r="F344">
            <v>95.997500000000002</v>
          </cell>
          <cell r="G344">
            <v>131.45125000000004</v>
          </cell>
          <cell r="H344">
            <v>150.49625</v>
          </cell>
          <cell r="I344">
            <v>171.59375</v>
          </cell>
          <cell r="J344">
            <v>117.69749999999999</v>
          </cell>
        </row>
        <row r="345">
          <cell r="B345">
            <v>0.43820224719101125</v>
          </cell>
          <cell r="C345">
            <v>0.37782448069145319</v>
          </cell>
          <cell r="D345">
            <v>0.37158776697811141</v>
          </cell>
          <cell r="E345">
            <v>0.37195601677254131</v>
          </cell>
          <cell r="F345">
            <v>0.97152399144834245</v>
          </cell>
          <cell r="G345">
            <v>0.80287830203084487</v>
          </cell>
          <cell r="H345">
            <v>0.76657179785940299</v>
          </cell>
          <cell r="I345">
            <v>0.72933269578153226</v>
          </cell>
          <cell r="J345">
            <v>0.55921271440110221</v>
          </cell>
        </row>
        <row r="347">
          <cell r="A347" t="str">
            <v>Percentage Change:</v>
          </cell>
        </row>
        <row r="348">
          <cell r="A348" t="str">
            <v xml:space="preserve">   Net Revenue</v>
          </cell>
          <cell r="C348">
            <v>1.0407809438975781</v>
          </cell>
          <cell r="D348">
            <v>0.14162034334828277</v>
          </cell>
          <cell r="E348">
            <v>7.2201870778858535E-3</v>
          </cell>
          <cell r="F348">
            <v>-0.14509656160043816</v>
          </cell>
          <cell r="G348">
            <v>0.65694695695075223</v>
          </cell>
          <cell r="H348">
            <v>0.199106733852497</v>
          </cell>
          <cell r="I348">
            <v>0.19840314786163127</v>
          </cell>
          <cell r="J348">
            <v>-0.10542981617256397</v>
          </cell>
        </row>
        <row r="349">
          <cell r="A349" t="str">
            <v xml:space="preserve">   Net EBITDA</v>
          </cell>
          <cell r="C349">
            <v>0.75959161614480331</v>
          </cell>
          <cell r="D349">
            <v>0.12277572206339404</v>
          </cell>
          <cell r="E349">
            <v>8.2183594070059929E-3</v>
          </cell>
          <cell r="F349">
            <v>1.2329500352853771</v>
          </cell>
          <cell r="G349">
            <v>0.36931951352899861</v>
          </cell>
          <cell r="H349">
            <v>0.14488260857161839</v>
          </cell>
          <cell r="I349">
            <v>0.14018621726454983</v>
          </cell>
          <cell r="J349">
            <v>-0.31409215079220543</v>
          </cell>
        </row>
        <row r="351">
          <cell r="A351" t="str">
            <v>Barter revenues and EBITDA are recognized by the studio.</v>
          </cell>
        </row>
        <row r="352">
          <cell r="A352" t="str">
            <v>Source: Bear, Stearns &amp; Co. Inc. estimates.</v>
          </cell>
        </row>
        <row r="405">
          <cell r="A405" t="str">
            <v>Fox Twentieth Television Operating Model (US$ mil)</v>
          </cell>
        </row>
        <row r="406">
          <cell r="A406" t="str">
            <v>Fiscal Year Ends 6/30</v>
          </cell>
          <cell r="B406" t="str">
            <v>1998</v>
          </cell>
          <cell r="C406" t="str">
            <v>1999</v>
          </cell>
          <cell r="D406" t="str">
            <v>2000</v>
          </cell>
          <cell r="E406" t="str">
            <v>2001</v>
          </cell>
          <cell r="F406" t="str">
            <v>2002E</v>
          </cell>
          <cell r="G406" t="str">
            <v>2003E</v>
          </cell>
          <cell r="H406" t="str">
            <v>2004E</v>
          </cell>
          <cell r="I406" t="str">
            <v>2005E</v>
          </cell>
          <cell r="J406" t="str">
            <v>2006E</v>
          </cell>
        </row>
        <row r="407">
          <cell r="A407" t="str">
            <v>AGENCY BUSINESS:</v>
          </cell>
        </row>
        <row r="408">
          <cell r="A408" t="str">
            <v>Sales Commission Revenue:</v>
          </cell>
        </row>
        <row r="409">
          <cell r="A409" t="str">
            <v xml:space="preserve">   Off Network Base Product</v>
          </cell>
          <cell r="B409">
            <v>26.318181818181813</v>
          </cell>
          <cell r="C409">
            <v>35.590909090909065</v>
          </cell>
          <cell r="D409">
            <v>26.318181818181813</v>
          </cell>
          <cell r="E409">
            <v>22.555555555555543</v>
          </cell>
          <cell r="F409">
            <v>23.666666666666657</v>
          </cell>
          <cell r="G409">
            <v>23.666666666666657</v>
          </cell>
          <cell r="H409">
            <v>23.666666666666657</v>
          </cell>
          <cell r="I409">
            <v>23.666666666666657</v>
          </cell>
          <cell r="J409">
            <v>23.666666666666657</v>
          </cell>
        </row>
        <row r="410">
          <cell r="A410" t="str">
            <v xml:space="preserve">   Off-Network "A" Titles</v>
          </cell>
          <cell r="B410">
            <v>6.0876475000000001</v>
          </cell>
          <cell r="C410">
            <v>13.06164206875</v>
          </cell>
          <cell r="D410">
            <v>14.911436303218752</v>
          </cell>
          <cell r="E410">
            <v>15.019099662927971</v>
          </cell>
          <cell r="F410">
            <v>22.888750000000002</v>
          </cell>
          <cell r="G410">
            <v>32.975000000000001</v>
          </cell>
          <cell r="H410">
            <v>38.776250000000005</v>
          </cell>
          <cell r="I410">
            <v>44.825000000000003</v>
          </cell>
          <cell r="J410">
            <v>31.880000000000003</v>
          </cell>
        </row>
        <row r="411">
          <cell r="A411" t="str">
            <v xml:space="preserve">   Theatrical Product</v>
          </cell>
          <cell r="B411">
            <v>3.8181818181818166</v>
          </cell>
          <cell r="C411">
            <v>2.7272727272727266</v>
          </cell>
          <cell r="D411">
            <v>2.8227272727272741</v>
          </cell>
          <cell r="E411">
            <v>2.3804999999999978</v>
          </cell>
          <cell r="F411">
            <v>2.4638174999999976</v>
          </cell>
          <cell r="G411">
            <v>2.5500511125000003</v>
          </cell>
          <cell r="H411">
            <v>2.6393029014374996</v>
          </cell>
          <cell r="I411">
            <v>2.7316785029878119</v>
          </cell>
          <cell r="J411">
            <v>2.8272872505923843</v>
          </cell>
        </row>
        <row r="412">
          <cell r="A412" t="str">
            <v>Total Sales Commission Revenues</v>
          </cell>
          <cell r="B412">
            <v>36.224011136363629</v>
          </cell>
          <cell r="C412">
            <v>51.379823886931796</v>
          </cell>
          <cell r="D412">
            <v>44.05234539412784</v>
          </cell>
          <cell r="E412">
            <v>39.955155218483512</v>
          </cell>
          <cell r="F412">
            <v>49.019234166666656</v>
          </cell>
          <cell r="G412">
            <v>59.191717779166659</v>
          </cell>
          <cell r="H412">
            <v>65.082219568104165</v>
          </cell>
          <cell r="I412">
            <v>71.223345169654465</v>
          </cell>
          <cell r="J412">
            <v>58.373953917259044</v>
          </cell>
        </row>
        <row r="413">
          <cell r="A413" t="str">
            <v>Operating Costs</v>
          </cell>
          <cell r="B413">
            <v>-34</v>
          </cell>
          <cell r="C413">
            <v>-45.4</v>
          </cell>
          <cell r="D413">
            <v>-47.67</v>
          </cell>
          <cell r="E413">
            <v>-47.67</v>
          </cell>
          <cell r="F413">
            <v>-43.856400000000001</v>
          </cell>
          <cell r="G413">
            <v>-47.364912000000004</v>
          </cell>
          <cell r="H413">
            <v>-51.154104960000005</v>
          </cell>
          <cell r="I413">
            <v>-55.246433356800011</v>
          </cell>
          <cell r="J413">
            <v>-59.666148025344015</v>
          </cell>
        </row>
        <row r="414">
          <cell r="A414" t="str">
            <v>Operating Profit/EBITDA</v>
          </cell>
          <cell r="B414">
            <v>2.2240111363636288</v>
          </cell>
          <cell r="C414">
            <v>5.979823886931797</v>
          </cell>
          <cell r="D414">
            <v>-3.6176546058721613</v>
          </cell>
          <cell r="E414">
            <v>-7.71484478151649</v>
          </cell>
          <cell r="F414">
            <v>5.1628341666666557</v>
          </cell>
          <cell r="G414">
            <v>11.826805779166655</v>
          </cell>
          <cell r="H414">
            <v>13.92811460810416</v>
          </cell>
          <cell r="I414">
            <v>15.976911812854453</v>
          </cell>
          <cell r="J414">
            <v>-1.2921941080849706</v>
          </cell>
        </row>
        <row r="416">
          <cell r="A416" t="str">
            <v>FIRST RUN SYNDICATION &amp; CABLE PROGRAMMING</v>
          </cell>
        </row>
        <row r="417">
          <cell r="A417" t="str">
            <v>Revenues</v>
          </cell>
          <cell r="B417">
            <v>103</v>
          </cell>
          <cell r="C417">
            <v>67</v>
          </cell>
          <cell r="D417">
            <v>53</v>
          </cell>
          <cell r="E417">
            <v>51</v>
          </cell>
          <cell r="F417">
            <v>54.06</v>
          </cell>
          <cell r="G417">
            <v>57.303600000000003</v>
          </cell>
          <cell r="H417">
            <v>60.741816000000007</v>
          </cell>
          <cell r="I417">
            <v>64.38632496000001</v>
          </cell>
          <cell r="J417">
            <v>68.249504457600011</v>
          </cell>
        </row>
        <row r="418">
          <cell r="A418" t="str">
            <v>Operating Expenses</v>
          </cell>
          <cell r="B418">
            <v>-103</v>
          </cell>
          <cell r="C418">
            <v>-79.99799999999999</v>
          </cell>
          <cell r="D418">
            <v>-60.419999999999995</v>
          </cell>
          <cell r="E418">
            <v>-51</v>
          </cell>
          <cell r="F418">
            <v>-45.9</v>
          </cell>
          <cell r="G418">
            <v>-49.572000000000003</v>
          </cell>
          <cell r="H418">
            <v>-53.537760000000006</v>
          </cell>
          <cell r="I418">
            <v>-57.820780800000009</v>
          </cell>
          <cell r="J418">
            <v>-62.44644326400001</v>
          </cell>
        </row>
        <row r="419">
          <cell r="A419" t="str">
            <v>Operating Profit/EBITDA</v>
          </cell>
          <cell r="B419">
            <v>0</v>
          </cell>
          <cell r="C419">
            <v>-12.99799999999999</v>
          </cell>
          <cell r="D419">
            <v>-7.4199999999999946</v>
          </cell>
          <cell r="E419">
            <v>0</v>
          </cell>
          <cell r="F419">
            <v>8.1600000000000037</v>
          </cell>
          <cell r="G419">
            <v>7.7316000000000003</v>
          </cell>
          <cell r="H419">
            <v>7.2040560000000013</v>
          </cell>
          <cell r="I419">
            <v>6.5655441600000017</v>
          </cell>
          <cell r="J419">
            <v>5.8030611936000014</v>
          </cell>
        </row>
        <row r="421">
          <cell r="A421" t="str">
            <v>TOTAL TWENTIETH TELEVISION</v>
          </cell>
        </row>
        <row r="422">
          <cell r="A422" t="str">
            <v>Revenues</v>
          </cell>
          <cell r="B422">
            <v>139.22401113636363</v>
          </cell>
          <cell r="C422">
            <v>118.3798238869318</v>
          </cell>
          <cell r="D422">
            <v>97.05234539412784</v>
          </cell>
          <cell r="E422">
            <v>90.955155218483512</v>
          </cell>
          <cell r="F422">
            <v>103.07923416666665</v>
          </cell>
          <cell r="G422">
            <v>116.49531777916667</v>
          </cell>
          <cell r="H422">
            <v>125.82403556810416</v>
          </cell>
          <cell r="I422">
            <v>135.60967012965449</v>
          </cell>
          <cell r="J422">
            <v>126.62345837485906</v>
          </cell>
        </row>
        <row r="423">
          <cell r="A423" t="str">
            <v>Operating Expenses</v>
          </cell>
          <cell r="B423">
            <v>-137</v>
          </cell>
          <cell r="C423">
            <v>-125.398</v>
          </cell>
          <cell r="D423">
            <v>-108.09</v>
          </cell>
          <cell r="E423">
            <v>-98.67</v>
          </cell>
          <cell r="F423">
            <v>-89.756399999999999</v>
          </cell>
          <cell r="G423">
            <v>-96.936912000000007</v>
          </cell>
          <cell r="H423">
            <v>-104.69186496</v>
          </cell>
          <cell r="I423">
            <v>-113.06721415680002</v>
          </cell>
          <cell r="J423">
            <v>-122.11259128934402</v>
          </cell>
        </row>
        <row r="424">
          <cell r="A424" t="str">
            <v>EBITDA</v>
          </cell>
          <cell r="B424">
            <v>2.2240111363636288</v>
          </cell>
          <cell r="C424">
            <v>-7.0181761130681934</v>
          </cell>
          <cell r="D424">
            <v>-11.037654605872156</v>
          </cell>
          <cell r="E424">
            <v>-7.71484478151649</v>
          </cell>
          <cell r="F424">
            <v>13.322834166666659</v>
          </cell>
          <cell r="G424">
            <v>19.558405779166655</v>
          </cell>
          <cell r="H424">
            <v>21.132170608104161</v>
          </cell>
          <cell r="I424">
            <v>22.542455972854455</v>
          </cell>
          <cell r="J424">
            <v>4.5108670855150308</v>
          </cell>
        </row>
        <row r="425">
          <cell r="A425" t="str">
            <v>Depreciation</v>
          </cell>
          <cell r="C425">
            <v>0</v>
          </cell>
          <cell r="D425">
            <v>0</v>
          </cell>
          <cell r="E425">
            <v>-1</v>
          </cell>
          <cell r="F425">
            <v>-1</v>
          </cell>
          <cell r="G425">
            <v>-1</v>
          </cell>
          <cell r="H425">
            <v>-1</v>
          </cell>
          <cell r="I425">
            <v>-1</v>
          </cell>
          <cell r="J425">
            <v>-1</v>
          </cell>
        </row>
        <row r="426">
          <cell r="A426" t="str">
            <v>Operating Profit</v>
          </cell>
          <cell r="C426">
            <v>-7.0181761130681934</v>
          </cell>
          <cell r="D426">
            <v>-11.037654605872156</v>
          </cell>
          <cell r="E426">
            <v>-8.71484478151649</v>
          </cell>
          <cell r="F426">
            <v>12.322834166666659</v>
          </cell>
          <cell r="G426">
            <v>18.558405779166655</v>
          </cell>
          <cell r="H426">
            <v>20.132170608104161</v>
          </cell>
          <cell r="I426">
            <v>21.542455972854455</v>
          </cell>
          <cell r="J426">
            <v>3.5108670855150308</v>
          </cell>
        </row>
        <row r="429">
          <cell r="A429" t="str">
            <v>Source: Bear, Stearns &amp; Co. Inc. estimates.</v>
          </cell>
        </row>
      </sheetData>
      <sheetData sheetId="6" refreshError="1">
        <row r="2">
          <cell r="A2" t="str">
            <v>Fox Television Summary Revenue, Operating Income and EBITDA Model (US$ mil)</v>
          </cell>
        </row>
        <row r="3">
          <cell r="A3" t="str">
            <v>Fiscal Year Ends 6/30</v>
          </cell>
          <cell r="B3">
            <v>1998</v>
          </cell>
          <cell r="C3" t="str">
            <v>1999</v>
          </cell>
          <cell r="D3" t="str">
            <v>2000</v>
          </cell>
          <cell r="E3" t="str">
            <v>2001</v>
          </cell>
          <cell r="F3" t="str">
            <v>2002E</v>
          </cell>
          <cell r="G3" t="str">
            <v>2003E</v>
          </cell>
          <cell r="H3" t="str">
            <v>2004E</v>
          </cell>
          <cell r="I3" t="str">
            <v>2005E</v>
          </cell>
          <cell r="J3" t="str">
            <v>2006E</v>
          </cell>
        </row>
        <row r="4">
          <cell r="A4" t="str">
            <v>Revenue:</v>
          </cell>
        </row>
        <row r="5">
          <cell r="A5" t="str">
            <v xml:space="preserve">   Fox Television Network</v>
          </cell>
          <cell r="B5">
            <v>1459</v>
          </cell>
          <cell r="C5">
            <v>1742.7735644180952</v>
          </cell>
          <cell r="D5">
            <v>1751.3082297018</v>
          </cell>
          <cell r="E5">
            <v>1823.2331455254791</v>
          </cell>
          <cell r="F5">
            <v>1909.0343146699695</v>
          </cell>
          <cell r="G5">
            <v>1971.3507719572958</v>
          </cell>
          <cell r="H5">
            <v>2127.2291265480017</v>
          </cell>
          <cell r="I5">
            <v>2401.6734332787851</v>
          </cell>
          <cell r="J5">
            <v>2448.7951210398087</v>
          </cell>
        </row>
        <row r="6">
          <cell r="A6" t="str">
            <v xml:space="preserve">   Fox Television Stations </v>
          </cell>
          <cell r="B6">
            <v>1393.4716800000001</v>
          </cell>
          <cell r="C6">
            <v>1924.4053299999998</v>
          </cell>
          <cell r="D6">
            <v>2119.6312800000001</v>
          </cell>
          <cell r="E6">
            <v>2018.9910922828003</v>
          </cell>
          <cell r="F6">
            <v>1842.5713544646001</v>
          </cell>
          <cell r="G6">
            <v>1926.3396304830521</v>
          </cell>
          <cell r="H6">
            <v>2048.6891149893909</v>
          </cell>
          <cell r="I6">
            <v>2165.3663459975023</v>
          </cell>
          <cell r="J6">
            <v>2287.4700767164986</v>
          </cell>
        </row>
        <row r="7">
          <cell r="A7" t="str">
            <v>Total Revenue</v>
          </cell>
          <cell r="B7">
            <v>2852.4716800000001</v>
          </cell>
          <cell r="C7">
            <v>3667.1788944180953</v>
          </cell>
          <cell r="D7">
            <v>3870.9395097018</v>
          </cell>
          <cell r="E7">
            <v>3842.2242378082792</v>
          </cell>
          <cell r="F7">
            <v>3751.6056691345693</v>
          </cell>
          <cell r="G7">
            <v>3897.690402440348</v>
          </cell>
          <cell r="H7">
            <v>4175.9182415373925</v>
          </cell>
          <cell r="I7">
            <v>4567.0397792762869</v>
          </cell>
          <cell r="J7">
            <v>4736.2651977563073</v>
          </cell>
        </row>
        <row r="8">
          <cell r="A8" t="str">
            <v>Total Revenue excl. Chris-Craft</v>
          </cell>
          <cell r="C8">
            <v>3211.6982544180955</v>
          </cell>
          <cell r="D8">
            <v>3386.3119497018001</v>
          </cell>
          <cell r="E8">
            <v>3373.3648476334793</v>
          </cell>
          <cell r="F8">
            <v>3316.5352650595692</v>
          </cell>
          <cell r="G8">
            <v>3436.985741073328</v>
          </cell>
          <cell r="H8">
            <v>3683.552166464402</v>
          </cell>
          <cell r="I8">
            <v>4044.9563676245734</v>
          </cell>
          <cell r="J8">
            <v>4182.7236310556809</v>
          </cell>
        </row>
        <row r="10">
          <cell r="A10" t="str">
            <v>Operating Income:</v>
          </cell>
        </row>
        <row r="11">
          <cell r="A11" t="str">
            <v xml:space="preserve">   Fox Television Network</v>
          </cell>
          <cell r="B11">
            <v>31.175729284999989</v>
          </cell>
          <cell r="C11">
            <v>-31.570535581904778</v>
          </cell>
          <cell r="D11">
            <v>29.016919701799793</v>
          </cell>
          <cell r="E11">
            <v>-65.122460974520777</v>
          </cell>
          <cell r="F11">
            <v>-187.05236008003044</v>
          </cell>
          <cell r="G11">
            <v>-55.257153374370887</v>
          </cell>
          <cell r="H11">
            <v>-74.305239435684996</v>
          </cell>
          <cell r="I11">
            <v>-48.636066553036414</v>
          </cell>
          <cell r="J11">
            <v>-75.38182951136929</v>
          </cell>
        </row>
        <row r="12">
          <cell r="A12" t="str">
            <v xml:space="preserve">   Fox Television Stations 1</v>
          </cell>
          <cell r="B12">
            <v>539</v>
          </cell>
          <cell r="C12">
            <v>679.85432999999978</v>
          </cell>
          <cell r="D12">
            <v>713.19177999999999</v>
          </cell>
          <cell r="E12">
            <v>564.96409228280027</v>
          </cell>
          <cell r="F12">
            <v>497.96192146460021</v>
          </cell>
          <cell r="G12">
            <v>546.71662016305231</v>
          </cell>
          <cell r="H12">
            <v>694.57931077259104</v>
          </cell>
          <cell r="I12">
            <v>794.56387807853434</v>
          </cell>
          <cell r="J12">
            <v>899.27155943915147</v>
          </cell>
        </row>
        <row r="13">
          <cell r="A13" t="str">
            <v>Total Operating Income</v>
          </cell>
          <cell r="B13">
            <v>570.17572928499999</v>
          </cell>
          <cell r="C13">
            <v>648.283794418095</v>
          </cell>
          <cell r="D13">
            <v>742.20869970179979</v>
          </cell>
          <cell r="E13">
            <v>499.84163130827949</v>
          </cell>
          <cell r="F13">
            <v>310.90956138456977</v>
          </cell>
          <cell r="G13">
            <v>491.45946678868142</v>
          </cell>
          <cell r="H13">
            <v>620.27407133690599</v>
          </cell>
          <cell r="I13">
            <v>745.92781152549787</v>
          </cell>
          <cell r="J13">
            <v>823.88972992778213</v>
          </cell>
        </row>
        <row r="14">
          <cell r="A14" t="str">
            <v xml:space="preserve">   Margin %</v>
          </cell>
          <cell r="B14">
            <v>0.19988830503831678</v>
          </cell>
          <cell r="C14">
            <v>0.1767799753115028</v>
          </cell>
          <cell r="D14">
            <v>0.19173864583561426</v>
          </cell>
          <cell r="E14">
            <v>0.13009173863142465</v>
          </cell>
          <cell r="F14">
            <v>8.287373162443569E-2</v>
          </cell>
          <cell r="G14">
            <v>0.1260899189122302</v>
          </cell>
          <cell r="H14">
            <v>0.14853597112297579</v>
          </cell>
          <cell r="I14">
            <v>0.16332851202879184</v>
          </cell>
          <cell r="J14">
            <v>0.17395346238594922</v>
          </cell>
        </row>
        <row r="15">
          <cell r="A15" t="str">
            <v>Total Operating Income excl. Chris-Craft</v>
          </cell>
          <cell r="C15">
            <v>525.35415441809505</v>
          </cell>
          <cell r="D15">
            <v>614.02063970179984</v>
          </cell>
          <cell r="E15">
            <v>433.98224113347942</v>
          </cell>
          <cell r="F15">
            <v>186.58915730956971</v>
          </cell>
          <cell r="G15">
            <v>341.50480542166133</v>
          </cell>
          <cell r="H15">
            <v>420.89049626391568</v>
          </cell>
          <cell r="I15">
            <v>523.6764623737846</v>
          </cell>
          <cell r="J15">
            <v>568.79686697715601</v>
          </cell>
        </row>
        <row r="17">
          <cell r="A17" t="str">
            <v>EBITDA:</v>
          </cell>
        </row>
        <row r="18">
          <cell r="A18" t="str">
            <v xml:space="preserve">   Fox Television Network</v>
          </cell>
          <cell r="B18">
            <v>33.175729284999989</v>
          </cell>
          <cell r="C18">
            <v>-15.570535581904778</v>
          </cell>
          <cell r="D18">
            <v>47.016919701799793</v>
          </cell>
          <cell r="E18">
            <v>-45.122460974520777</v>
          </cell>
          <cell r="F18">
            <v>-166.65236008003043</v>
          </cell>
          <cell r="G18">
            <v>-34.449153374370887</v>
          </cell>
          <cell r="H18">
            <v>-53.081079435684998</v>
          </cell>
          <cell r="I18">
            <v>-26.987423353036412</v>
          </cell>
          <cell r="J18">
            <v>-53.300213447369288</v>
          </cell>
        </row>
        <row r="19">
          <cell r="A19" t="str">
            <v xml:space="preserve">   Fox Television Stations 1</v>
          </cell>
          <cell r="B19">
            <v>699</v>
          </cell>
          <cell r="C19">
            <v>876.40532999999982</v>
          </cell>
          <cell r="D19">
            <v>926.93128000000002</v>
          </cell>
          <cell r="E19">
            <v>782.96409228280027</v>
          </cell>
          <cell r="F19">
            <v>717.00192146460017</v>
          </cell>
          <cell r="G19">
            <v>766.81742016305225</v>
          </cell>
          <cell r="H19">
            <v>900.76212677259105</v>
          </cell>
          <cell r="I19">
            <v>1001.8503503985344</v>
          </cell>
          <cell r="J19">
            <v>1100.6837612055515</v>
          </cell>
        </row>
        <row r="20">
          <cell r="A20" t="str">
            <v>Total EBITDA</v>
          </cell>
          <cell r="B20">
            <v>732.17572928499999</v>
          </cell>
          <cell r="C20">
            <v>860.83479441809504</v>
          </cell>
          <cell r="D20">
            <v>973.94819970179981</v>
          </cell>
          <cell r="E20">
            <v>737.84163130827949</v>
          </cell>
          <cell r="F20">
            <v>550.34956138456971</v>
          </cell>
          <cell r="G20">
            <v>732.36826678868135</v>
          </cell>
          <cell r="H20">
            <v>847.68104733690609</v>
          </cell>
          <cell r="I20">
            <v>974.86292704549794</v>
          </cell>
          <cell r="J20">
            <v>1047.3835477581822</v>
          </cell>
        </row>
        <row r="21">
          <cell r="A21" t="str">
            <v xml:space="preserve">   Margin %</v>
          </cell>
          <cell r="B21">
            <v>0.25668115635244448</v>
          </cell>
          <cell r="C21">
            <v>0.23474033288323981</v>
          </cell>
          <cell r="D21">
            <v>0.25160511996138851</v>
          </cell>
          <cell r="E21">
            <v>0.19203502597473765</v>
          </cell>
          <cell r="F21">
            <v>0.14669707051368377</v>
          </cell>
          <cell r="G21">
            <v>0.18789800912102839</v>
          </cell>
          <cell r="H21">
            <v>0.20299273077358587</v>
          </cell>
          <cell r="I21">
            <v>0.21345619354337636</v>
          </cell>
          <cell r="J21">
            <v>0.22114123766852312</v>
          </cell>
        </row>
        <row r="22">
          <cell r="A22" t="str">
            <v>Total EBITDA excl. Chris-Craft</v>
          </cell>
          <cell r="C22">
            <v>715.35415441809505</v>
          </cell>
          <cell r="D22">
            <v>821.02063970179984</v>
          </cell>
          <cell r="E22">
            <v>637.98224113347942</v>
          </cell>
          <cell r="F22">
            <v>392.02915730956965</v>
          </cell>
          <cell r="G22">
            <v>548.41360542166126</v>
          </cell>
          <cell r="H22">
            <v>629.29747226391578</v>
          </cell>
          <cell r="I22">
            <v>733.61157789378467</v>
          </cell>
          <cell r="J22">
            <v>780.29068480755609</v>
          </cell>
        </row>
        <row r="25">
          <cell r="A25" t="str">
            <v>Percentage Change:</v>
          </cell>
        </row>
        <row r="26">
          <cell r="A26" t="str">
            <v xml:space="preserve">   Revenues</v>
          </cell>
          <cell r="C26">
            <v>0.28561447958638286</v>
          </cell>
          <cell r="D26">
            <v>5.5563314785066487E-2</v>
          </cell>
          <cell r="E26">
            <v>-7.4181660089369661E-3</v>
          </cell>
          <cell r="F26">
            <v>-2.3584924529392204E-2</v>
          </cell>
          <cell r="G26">
            <v>3.8939255931841554E-2</v>
          </cell>
          <cell r="H26">
            <v>7.1382744746182558E-2</v>
          </cell>
          <cell r="I26">
            <v>9.3661205779474344E-2</v>
          </cell>
          <cell r="J26">
            <v>3.7053633569803734E-2</v>
          </cell>
        </row>
        <row r="27">
          <cell r="A27" t="str">
            <v xml:space="preserve">   Operating Income</v>
          </cell>
          <cell r="C27">
            <v>0.13698945977767685</v>
          </cell>
          <cell r="D27">
            <v>0.14488238961458633</v>
          </cell>
          <cell r="E27">
            <v>-0.32654840679029651</v>
          </cell>
          <cell r="F27">
            <v>-0.37798386146668328</v>
          </cell>
          <cell r="G27">
            <v>0.58071519126034898</v>
          </cell>
          <cell r="H27">
            <v>0.26210626359469935</v>
          </cell>
          <cell r="I27">
            <v>0.20257777327007154</v>
          </cell>
          <cell r="J27">
            <v>0.10451670684170389</v>
          </cell>
        </row>
        <row r="28">
          <cell r="A28" t="str">
            <v xml:space="preserve">   EBITDA</v>
          </cell>
          <cell r="C28">
            <v>0.17572156517498327</v>
          </cell>
          <cell r="D28">
            <v>0.13139966694790362</v>
          </cell>
          <cell r="E28">
            <v>-0.24242210054478319</v>
          </cell>
          <cell r="F28">
            <v>-0.25410882494020348</v>
          </cell>
          <cell r="G28">
            <v>0.33073289809878093</v>
          </cell>
          <cell r="H28">
            <v>0.15745190743156168</v>
          </cell>
          <cell r="I28">
            <v>0.15003506343352768</v>
          </cell>
          <cell r="J28">
            <v>7.4390582204691524E-2</v>
          </cell>
        </row>
        <row r="30">
          <cell r="A30" t="str">
            <v>NOTE:  Annual numbers for 2002 may differ slightly from quarterly model due to only 8 weeks of Chris-Craft operations reported by Fox in Q1/02.</v>
          </cell>
        </row>
        <row r="31">
          <cell r="A31" t="str">
            <v xml:space="preserve">   1     2001 Chris-Craft EBITDA and Operating Income excludes a $33 million writedown fro programming costs.</v>
          </cell>
        </row>
        <row r="32">
          <cell r="A32" t="str">
            <v>Source: Bear, Stearns &amp; Co. Inc. estimates.</v>
          </cell>
        </row>
        <row r="40">
          <cell r="A40" t="str">
            <v>The Fox Television Network Operating Model (US$ mil)</v>
          </cell>
        </row>
        <row r="41">
          <cell r="A41" t="str">
            <v>Fiscal Year ends 6/30</v>
          </cell>
          <cell r="B41">
            <v>1998</v>
          </cell>
          <cell r="C41" t="str">
            <v>1999</v>
          </cell>
          <cell r="D41" t="str">
            <v>2000</v>
          </cell>
          <cell r="E41" t="str">
            <v>2001</v>
          </cell>
          <cell r="F41" t="str">
            <v>2002E</v>
          </cell>
          <cell r="G41" t="str">
            <v>2003E</v>
          </cell>
          <cell r="H41" t="str">
            <v>2004E</v>
          </cell>
          <cell r="I41" t="str">
            <v>2005E</v>
          </cell>
          <cell r="J41" t="str">
            <v>2006E</v>
          </cell>
        </row>
        <row r="42">
          <cell r="A42" t="str">
            <v>Revenues:</v>
          </cell>
        </row>
        <row r="43">
          <cell r="A43" t="str">
            <v xml:space="preserve">   Primetime Entertainment Revenues</v>
          </cell>
          <cell r="B43">
            <v>963.05772928500005</v>
          </cell>
          <cell r="C43">
            <v>999.49428441809528</v>
          </cell>
          <cell r="D43">
            <v>1112.1233077017998</v>
          </cell>
          <cell r="E43">
            <v>1088.3438646623993</v>
          </cell>
          <cell r="F43">
            <v>971.00028232980583</v>
          </cell>
          <cell r="G43">
            <v>1074.2692450001239</v>
          </cell>
          <cell r="H43">
            <v>1158.6063818129712</v>
          </cell>
          <cell r="I43">
            <v>1231.9714553317033</v>
          </cell>
          <cell r="J43">
            <v>1310.2394726946482</v>
          </cell>
        </row>
        <row r="44">
          <cell r="A44" t="str">
            <v xml:space="preserve">   Fox Net</v>
          </cell>
          <cell r="B44">
            <v>9.4380000000000006</v>
          </cell>
          <cell r="C44">
            <v>10.004280000000001</v>
          </cell>
          <cell r="D44">
            <v>11.504922000000001</v>
          </cell>
          <cell r="E44">
            <v>11.528423720223012</v>
          </cell>
          <cell r="F44">
            <v>11.413139483020782</v>
          </cell>
          <cell r="G44">
            <v>11.983796457171822</v>
          </cell>
          <cell r="H44">
            <v>12.582986280030413</v>
          </cell>
          <cell r="I44">
            <v>13.212135594031935</v>
          </cell>
          <cell r="J44">
            <v>13.872742373733532</v>
          </cell>
        </row>
        <row r="45">
          <cell r="A45" t="str">
            <v xml:space="preserve">   Sports Revenues</v>
          </cell>
          <cell r="B45">
            <v>467.75</v>
          </cell>
          <cell r="C45">
            <v>733.27499999999998</v>
          </cell>
          <cell r="D45">
            <v>627.67999999999995</v>
          </cell>
          <cell r="E45">
            <v>723.36085714285696</v>
          </cell>
          <cell r="F45">
            <v>926.62089285714285</v>
          </cell>
          <cell r="G45">
            <v>885.09773050000001</v>
          </cell>
          <cell r="H45">
            <v>956.03975845500008</v>
          </cell>
          <cell r="I45">
            <v>1156.4898423530499</v>
          </cell>
          <cell r="J45">
            <v>1124.6829059714269</v>
          </cell>
        </row>
        <row r="46">
          <cell r="A46" t="str">
            <v>Total FTN Revenues</v>
          </cell>
          <cell r="B46">
            <v>1440.2457292849999</v>
          </cell>
          <cell r="C46">
            <v>1742.7735644180952</v>
          </cell>
          <cell r="D46">
            <v>1751.3082297018</v>
          </cell>
          <cell r="E46">
            <v>1823.2331455254791</v>
          </cell>
          <cell r="F46">
            <v>1909.0343146699695</v>
          </cell>
          <cell r="G46">
            <v>1971.3507719572958</v>
          </cell>
          <cell r="H46">
            <v>2127.2291265480017</v>
          </cell>
          <cell r="I46">
            <v>2401.6734332787851</v>
          </cell>
          <cell r="J46">
            <v>2448.7951210398087</v>
          </cell>
        </row>
        <row r="47">
          <cell r="A47" t="str">
            <v xml:space="preserve">   % Change</v>
          </cell>
          <cell r="C47">
            <v>0.21005292984502244</v>
          </cell>
          <cell r="D47">
            <v>4.8971739404106707E-3</v>
          </cell>
          <cell r="E47">
            <v>4.1069250177580674E-2</v>
          </cell>
          <cell r="F47">
            <v>4.7059899802206262E-2</v>
          </cell>
          <cell r="G47">
            <v>3.2642921506677913E-2</v>
          </cell>
          <cell r="H47">
            <v>7.9071851041475849E-2</v>
          </cell>
          <cell r="I47">
            <v>0.12901492524039604</v>
          </cell>
          <cell r="J47">
            <v>1.9620356001812E-2</v>
          </cell>
        </row>
        <row r="49">
          <cell r="A49" t="str">
            <v>Programming Costs:</v>
          </cell>
        </row>
        <row r="50">
          <cell r="A50" t="str">
            <v xml:space="preserve">   Entertainment</v>
          </cell>
          <cell r="B50">
            <v>-639.07000000000005</v>
          </cell>
          <cell r="C50">
            <v>-698.86410000000001</v>
          </cell>
          <cell r="D50">
            <v>-768.26051000000007</v>
          </cell>
          <cell r="E50">
            <v>-732.06508649999989</v>
          </cell>
          <cell r="F50">
            <v>-762.82103914999993</v>
          </cell>
          <cell r="G50">
            <v>-801.48144402499997</v>
          </cell>
          <cell r="H50">
            <v>-854.81755110749998</v>
          </cell>
          <cell r="I50">
            <v>-895.85885919321004</v>
          </cell>
          <cell r="J50">
            <v>-931.3383873599887</v>
          </cell>
        </row>
        <row r="51">
          <cell r="A51" t="str">
            <v xml:space="preserve">   Sports</v>
          </cell>
          <cell r="B51">
            <v>-516</v>
          </cell>
          <cell r="C51">
            <v>-770.5</v>
          </cell>
          <cell r="D51">
            <v>-635.5</v>
          </cell>
          <cell r="E51">
            <v>-820</v>
          </cell>
          <cell r="F51">
            <v>-988.5</v>
          </cell>
          <cell r="G51">
            <v>-862.84666666666658</v>
          </cell>
          <cell r="H51">
            <v>-965.97091666666665</v>
          </cell>
          <cell r="I51">
            <v>-1154.2336729166666</v>
          </cell>
          <cell r="J51">
            <v>-1177.5838049204167</v>
          </cell>
        </row>
        <row r="52">
          <cell r="A52" t="str">
            <v>Total Programming Costs</v>
          </cell>
          <cell r="B52">
            <v>-1155.0700000000002</v>
          </cell>
          <cell r="C52">
            <v>-1469.3641</v>
          </cell>
          <cell r="D52">
            <v>-1403.7605100000001</v>
          </cell>
          <cell r="E52">
            <v>-1552.0650864999998</v>
          </cell>
          <cell r="F52">
            <v>-1751.3210391499999</v>
          </cell>
          <cell r="G52">
            <v>-1664.3281106916666</v>
          </cell>
          <cell r="H52">
            <v>-1820.7884677741667</v>
          </cell>
          <cell r="I52">
            <v>-2050.0925321098766</v>
          </cell>
          <cell r="J52">
            <v>-2108.9221922804054</v>
          </cell>
        </row>
        <row r="54">
          <cell r="A54" t="str">
            <v>Gross Profit:</v>
          </cell>
        </row>
        <row r="55">
          <cell r="A55" t="str">
            <v xml:space="preserve">   Entertainment</v>
          </cell>
          <cell r="B55">
            <v>333.42572928499999</v>
          </cell>
          <cell r="C55">
            <v>310.63446441809526</v>
          </cell>
          <cell r="D55">
            <v>355.36771970179984</v>
          </cell>
          <cell r="E55">
            <v>367.80720188262228</v>
          </cell>
          <cell r="F55">
            <v>219.59238266282671</v>
          </cell>
          <cell r="G55">
            <v>284.77159743229572</v>
          </cell>
          <cell r="H55">
            <v>316.3718169855016</v>
          </cell>
          <cell r="I55">
            <v>349.32473173252515</v>
          </cell>
          <cell r="J55">
            <v>392.7738277083929</v>
          </cell>
        </row>
        <row r="56">
          <cell r="A56" t="str">
            <v xml:space="preserve">   Sports</v>
          </cell>
          <cell r="B56">
            <v>-48.25</v>
          </cell>
          <cell r="C56">
            <v>-37.225000000000023</v>
          </cell>
          <cell r="D56">
            <v>-7.82000000000005</v>
          </cell>
          <cell r="E56">
            <v>-96.639142857143042</v>
          </cell>
          <cell r="F56">
            <v>-61.879107142857151</v>
          </cell>
          <cell r="G56">
            <v>22.251063833333433</v>
          </cell>
          <cell r="H56">
            <v>-9.9311582116665704</v>
          </cell>
          <cell r="I56">
            <v>2.2561694363832885</v>
          </cell>
          <cell r="J56">
            <v>-52.900898948989834</v>
          </cell>
        </row>
        <row r="57">
          <cell r="A57" t="str">
            <v>Total Gross Profit</v>
          </cell>
          <cell r="B57">
            <v>285.17572928499999</v>
          </cell>
          <cell r="C57">
            <v>273.40946441809524</v>
          </cell>
          <cell r="D57">
            <v>347.54771970179979</v>
          </cell>
          <cell r="E57">
            <v>271.16805902547924</v>
          </cell>
          <cell r="F57">
            <v>157.71327551996956</v>
          </cell>
          <cell r="G57">
            <v>307.02266126562915</v>
          </cell>
          <cell r="H57">
            <v>306.44065877383503</v>
          </cell>
          <cell r="I57">
            <v>351.58090116890844</v>
          </cell>
          <cell r="J57">
            <v>339.87292875940307</v>
          </cell>
        </row>
        <row r="58">
          <cell r="A58" t="str">
            <v xml:space="preserve">      Entertainment Gross Margin %</v>
          </cell>
          <cell r="B58">
            <v>0.34621572429779907</v>
          </cell>
          <cell r="C58">
            <v>0.31079163659144521</v>
          </cell>
          <cell r="D58">
            <v>0.31953985429562337</v>
          </cell>
          <cell r="E58">
            <v>0.33795127976093742</v>
          </cell>
          <cell r="F58">
            <v>0.22615068878861652</v>
          </cell>
          <cell r="G58">
            <v>0.26508400827602852</v>
          </cell>
          <cell r="H58">
            <v>0.27306238076338518</v>
          </cell>
          <cell r="I58">
            <v>0.28354937139227054</v>
          </cell>
          <cell r="J58">
            <v>0.29977254989930302</v>
          </cell>
        </row>
        <row r="59">
          <cell r="A59" t="str">
            <v xml:space="preserve">      Sports Gross Margin %</v>
          </cell>
          <cell r="B59">
            <v>-0.10315339390700161</v>
          </cell>
          <cell r="C59">
            <v>-5.0765401793324505E-2</v>
          </cell>
          <cell r="D59">
            <v>-1.2458577619169084E-2</v>
          </cell>
          <cell r="E59">
            <v>-0.13359741808376246</v>
          </cell>
          <cell r="F59">
            <v>-6.6779313546513189E-2</v>
          </cell>
          <cell r="G59">
            <v>2.5139668837206936E-2</v>
          </cell>
          <cell r="H59">
            <v>-1.0387808795437267E-2</v>
          </cell>
          <cell r="I59">
            <v>1.9508770019049865E-3</v>
          </cell>
          <cell r="J59">
            <v>-4.7036278997498883E-2</v>
          </cell>
        </row>
        <row r="60">
          <cell r="A60" t="str">
            <v xml:space="preserve">   Fox Television Network Gross Margin %</v>
          </cell>
          <cell r="B60">
            <v>0.19800491227741637</v>
          </cell>
          <cell r="C60">
            <v>0.15688180610507799</v>
          </cell>
          <cell r="D60">
            <v>0.19845034346751039</v>
          </cell>
          <cell r="E60">
            <v>0.14872922845384381</v>
          </cell>
          <cell r="F60">
            <v>8.2614164820413269E-2</v>
          </cell>
          <cell r="G60">
            <v>0.15574227866144563</v>
          </cell>
          <cell r="H60">
            <v>0.14405625371965311</v>
          </cell>
          <cell r="I60">
            <v>0.14638996971745954</v>
          </cell>
          <cell r="J60">
            <v>0.13879190048985643</v>
          </cell>
        </row>
        <row r="62">
          <cell r="A62" t="str">
            <v>SG&amp;A:</v>
          </cell>
        </row>
        <row r="63">
          <cell r="A63" t="str">
            <v xml:space="preserve">   Advertising &amp; Promotion</v>
          </cell>
          <cell r="B63">
            <v>-131</v>
          </cell>
          <cell r="C63">
            <v>-142.38</v>
          </cell>
          <cell r="D63">
            <v>-150.9228</v>
          </cell>
          <cell r="E63">
            <v>-166.01508000000001</v>
          </cell>
          <cell r="F63">
            <v>-170.99553240000003</v>
          </cell>
          <cell r="G63">
            <v>-181.25526434400004</v>
          </cell>
          <cell r="H63">
            <v>-192.13058020464004</v>
          </cell>
          <cell r="I63">
            <v>-203.65841501691844</v>
          </cell>
          <cell r="J63">
            <v>-211.80475161759517</v>
          </cell>
        </row>
        <row r="64">
          <cell r="A64" t="str">
            <v xml:space="preserve">   Opns/Distrib.</v>
          </cell>
          <cell r="B64">
            <v>-20</v>
          </cell>
          <cell r="C64">
            <v>-21.6</v>
          </cell>
          <cell r="D64">
            <v>-22.248000000000001</v>
          </cell>
          <cell r="E64">
            <v>-22.91544</v>
          </cell>
          <cell r="F64">
            <v>-23.6029032</v>
          </cell>
          <cell r="G64">
            <v>-24.310990296</v>
          </cell>
          <cell r="H64">
            <v>-25.040320004880002</v>
          </cell>
          <cell r="I64">
            <v>-25.791529605026401</v>
          </cell>
          <cell r="J64">
            <v>-26.565275493177193</v>
          </cell>
        </row>
        <row r="65">
          <cell r="A65" t="str">
            <v xml:space="preserve">   Affiliates</v>
          </cell>
          <cell r="B65">
            <v>-8</v>
          </cell>
          <cell r="C65">
            <v>-7</v>
          </cell>
          <cell r="D65">
            <v>-7</v>
          </cell>
          <cell r="E65">
            <v>-7</v>
          </cell>
          <cell r="F65">
            <v>-7</v>
          </cell>
          <cell r="G65">
            <v>-7</v>
          </cell>
          <cell r="H65">
            <v>-7</v>
          </cell>
          <cell r="I65">
            <v>-7</v>
          </cell>
          <cell r="J65">
            <v>-7</v>
          </cell>
        </row>
        <row r="66">
          <cell r="A66" t="str">
            <v xml:space="preserve">   Corporate</v>
          </cell>
          <cell r="B66">
            <v>-93</v>
          </cell>
          <cell r="C66">
            <v>-118</v>
          </cell>
          <cell r="D66">
            <v>-120.36</v>
          </cell>
          <cell r="E66">
            <v>-120.36</v>
          </cell>
          <cell r="F66">
            <v>-122.7672</v>
          </cell>
          <cell r="G66">
            <v>-128.90556000000001</v>
          </cell>
          <cell r="H66">
            <v>-135.35083800000001</v>
          </cell>
          <cell r="I66">
            <v>-142.11837990000001</v>
          </cell>
          <cell r="J66">
            <v>-147.803115096</v>
          </cell>
        </row>
        <row r="67">
          <cell r="A67" t="str">
            <v xml:space="preserve">   Depreciation &amp; Amortization</v>
          </cell>
          <cell r="B67">
            <v>-2</v>
          </cell>
          <cell r="C67">
            <v>-16</v>
          </cell>
          <cell r="D67">
            <v>-18</v>
          </cell>
          <cell r="E67">
            <v>-20</v>
          </cell>
          <cell r="F67">
            <v>-20.399999999999999</v>
          </cell>
          <cell r="G67">
            <v>-20.808</v>
          </cell>
          <cell r="H67">
            <v>-21.224160000000001</v>
          </cell>
          <cell r="I67">
            <v>-21.648643200000002</v>
          </cell>
          <cell r="J67">
            <v>-22.081616064000002</v>
          </cell>
        </row>
        <row r="68">
          <cell r="A68" t="str">
            <v>Total SG&amp;A</v>
          </cell>
          <cell r="B68">
            <v>-254</v>
          </cell>
          <cell r="C68">
            <v>-304.98</v>
          </cell>
          <cell r="D68">
            <v>-318.5308</v>
          </cell>
          <cell r="E68">
            <v>-336.29052000000001</v>
          </cell>
          <cell r="F68">
            <v>-344.7656356</v>
          </cell>
          <cell r="G68">
            <v>-362.27981464000004</v>
          </cell>
          <cell r="H68">
            <v>-380.74589820952002</v>
          </cell>
          <cell r="I68">
            <v>-400.21696772194485</v>
          </cell>
          <cell r="J68">
            <v>-415.25475827077236</v>
          </cell>
        </row>
        <row r="70">
          <cell r="A70" t="str">
            <v>Operating Income</v>
          </cell>
          <cell r="B70">
            <v>31.175729284999989</v>
          </cell>
          <cell r="C70">
            <v>-31.570535581904778</v>
          </cell>
          <cell r="D70">
            <v>29.016919701799793</v>
          </cell>
          <cell r="E70">
            <v>-65.122460974520777</v>
          </cell>
          <cell r="F70">
            <v>-187.05236008003044</v>
          </cell>
          <cell r="G70">
            <v>-55.257153374370887</v>
          </cell>
          <cell r="H70">
            <v>-74.305239435684996</v>
          </cell>
          <cell r="I70">
            <v>-48.636066553036414</v>
          </cell>
          <cell r="J70">
            <v>-75.38182951136929</v>
          </cell>
        </row>
        <row r="71">
          <cell r="A71" t="str">
            <v xml:space="preserve">   Margin %</v>
          </cell>
          <cell r="B71">
            <v>2.1646118194342409E-2</v>
          </cell>
          <cell r="C71">
            <v>-1.8115110434582502E-2</v>
          </cell>
          <cell r="D71">
            <v>1.6568710869782517E-2</v>
          </cell>
          <cell r="E71">
            <v>-3.5718120381006815E-2</v>
          </cell>
          <cell r="F71">
            <v>-9.7982712328755453E-2</v>
          </cell>
          <cell r="G71">
            <v>-2.8030097007803283E-2</v>
          </cell>
          <cell r="H71">
            <v>-3.4930529348413501E-2</v>
          </cell>
          <cell r="I71">
            <v>-2.0250907504372084E-2</v>
          </cell>
          <cell r="J71">
            <v>-3.0783232481842178E-2</v>
          </cell>
        </row>
        <row r="72">
          <cell r="A72" t="str">
            <v xml:space="preserve">EBITDA </v>
          </cell>
          <cell r="B72">
            <v>33.175729284999989</v>
          </cell>
          <cell r="C72">
            <v>-15.570535581904778</v>
          </cell>
          <cell r="D72">
            <v>47.016919701799793</v>
          </cell>
          <cell r="E72">
            <v>-45.122460974520777</v>
          </cell>
          <cell r="F72">
            <v>-166.65236008003043</v>
          </cell>
          <cell r="G72">
            <v>-34.449153374370887</v>
          </cell>
          <cell r="H72">
            <v>-53.081079435684998</v>
          </cell>
          <cell r="I72">
            <v>-26.987423353036412</v>
          </cell>
          <cell r="J72">
            <v>-53.300213447369288</v>
          </cell>
        </row>
        <row r="73">
          <cell r="A73" t="str">
            <v xml:space="preserve">   Margin %</v>
          </cell>
          <cell r="B73">
            <v>2.3034770116256376E-2</v>
          </cell>
          <cell r="C73">
            <v>-8.9343423034441739E-3</v>
          </cell>
          <cell r="D73">
            <v>2.6846741712511391E-2</v>
          </cell>
          <cell r="E73">
            <v>-2.4748596242482147E-2</v>
          </cell>
          <cell r="F73">
            <v>-8.7296681258891354E-2</v>
          </cell>
          <cell r="G73">
            <v>-1.7474897854006643E-2</v>
          </cell>
          <cell r="H73">
            <v>-2.4953155620722086E-2</v>
          </cell>
          <cell r="I73">
            <v>-1.1236924628921324E-2</v>
          </cell>
          <cell r="J73">
            <v>-2.1765893352783602E-2</v>
          </cell>
        </row>
        <row r="75">
          <cell r="A75" t="str">
            <v>Percentage Change:</v>
          </cell>
        </row>
        <row r="76">
          <cell r="A76" t="str">
            <v xml:space="preserve">   Revenues</v>
          </cell>
          <cell r="C76">
            <v>0.21005292984502244</v>
          </cell>
          <cell r="D76">
            <v>4.8971739404106707E-3</v>
          </cell>
          <cell r="E76">
            <v>4.1069250177580674E-2</v>
          </cell>
          <cell r="F76">
            <v>4.7059899802206262E-2</v>
          </cell>
          <cell r="G76">
            <v>3.2642921506677913E-2</v>
          </cell>
          <cell r="H76">
            <v>7.9071851041475849E-2</v>
          </cell>
          <cell r="I76">
            <v>0.12901492524039604</v>
          </cell>
          <cell r="J76">
            <v>1.9620356001812E-2</v>
          </cell>
        </row>
        <row r="77">
          <cell r="A77" t="str">
            <v xml:space="preserve">   Reported Costs (Programming + SG&amp;A)</v>
          </cell>
          <cell r="C77">
            <v>0.25923062729317903</v>
          </cell>
          <cell r="D77">
            <v>-2.9336355896243504E-2</v>
          </cell>
          <cell r="E77">
            <v>9.6420562268295873E-2</v>
          </cell>
          <cell r="F77">
            <v>0.11000632907009633</v>
          </cell>
          <cell r="G77">
            <v>-3.3146887605027153E-2</v>
          </cell>
          <cell r="H77">
            <v>8.6314890248636589E-2</v>
          </cell>
          <cell r="I77">
            <v>0.1130007951236216</v>
          </cell>
          <cell r="J77">
            <v>3.0146171626248108E-2</v>
          </cell>
        </row>
        <row r="78">
          <cell r="A78" t="str">
            <v xml:space="preserve">   Operating Income</v>
          </cell>
          <cell r="C78">
            <v>-2.0126638993203843</v>
          </cell>
          <cell r="D78">
            <v>-1.9191139512511586</v>
          </cell>
          <cell r="E78">
            <v>-3.2442926969426571</v>
          </cell>
          <cell r="F78">
            <v>1.8723171280829645</v>
          </cell>
          <cell r="G78">
            <v>-0.7045899161564757</v>
          </cell>
          <cell r="H78">
            <v>0.34471710716370163</v>
          </cell>
          <cell r="I78">
            <v>-0.34545575894236324</v>
          </cell>
          <cell r="J78">
            <v>0.54991624228425806</v>
          </cell>
        </row>
        <row r="79">
          <cell r="A79" t="str">
            <v xml:space="preserve">   EBITDA</v>
          </cell>
          <cell r="C79">
            <v>-1.4693351410045659</v>
          </cell>
          <cell r="D79">
            <v>-4.0196083785608678</v>
          </cell>
          <cell r="E79">
            <v>-1.9597068727748557</v>
          </cell>
          <cell r="F79">
            <v>2.6933349041873789</v>
          </cell>
          <cell r="G79">
            <v>-0.79328733563792564</v>
          </cell>
          <cell r="H79">
            <v>0.54085294517500948</v>
          </cell>
          <cell r="I79">
            <v>-0.49158111251796655</v>
          </cell>
          <cell r="J79">
            <v>0.97500193887062458</v>
          </cell>
        </row>
        <row r="82">
          <cell r="A82" t="str">
            <v>Source: Bear, Stearns &amp; Co. Inc. estimates.</v>
          </cell>
        </row>
        <row r="85">
          <cell r="A85" t="str">
            <v>Derivation Of Fox Television Network Primetime Entertainment Revenues (US$, mil)</v>
          </cell>
        </row>
        <row r="86">
          <cell r="A86" t="str">
            <v>Fiscal Year ends 6/30</v>
          </cell>
          <cell r="B86">
            <v>1998</v>
          </cell>
          <cell r="C86" t="str">
            <v>1999</v>
          </cell>
          <cell r="D86" t="str">
            <v>2000</v>
          </cell>
          <cell r="E86" t="str">
            <v>2001</v>
          </cell>
          <cell r="F86" t="str">
            <v>2002E</v>
          </cell>
          <cell r="G86" t="str">
            <v>2003E</v>
          </cell>
          <cell r="H86" t="str">
            <v>2004E</v>
          </cell>
          <cell r="I86" t="str">
            <v>2005E</v>
          </cell>
          <cell r="J86" t="str">
            <v>2006E</v>
          </cell>
        </row>
        <row r="87">
          <cell r="A87" t="str">
            <v>NET AD SALES, PRIME TIME</v>
          </cell>
        </row>
        <row r="88">
          <cell r="A88" t="str">
            <v xml:space="preserve">   Weekly Hours Programmed</v>
          </cell>
          <cell r="B88">
            <v>15</v>
          </cell>
          <cell r="C88">
            <v>15</v>
          </cell>
          <cell r="D88">
            <v>15</v>
          </cell>
          <cell r="E88">
            <v>15</v>
          </cell>
          <cell r="F88">
            <v>15</v>
          </cell>
          <cell r="G88">
            <v>15</v>
          </cell>
          <cell r="H88">
            <v>15</v>
          </cell>
          <cell r="I88">
            <v>15</v>
          </cell>
          <cell r="J88">
            <v>15</v>
          </cell>
        </row>
        <row r="89">
          <cell r="A89" t="str">
            <v xml:space="preserve">   Network Commercial Time Per Hour (minutes)</v>
          </cell>
          <cell r="B89">
            <v>8.5500000000000007</v>
          </cell>
          <cell r="C89">
            <v>8.5500000000000007</v>
          </cell>
          <cell r="D89">
            <v>8.6526000000000014</v>
          </cell>
          <cell r="E89">
            <v>8.6526000000000014</v>
          </cell>
          <cell r="F89">
            <v>8.6699052000000005</v>
          </cell>
          <cell r="G89">
            <v>8.6872450103999999</v>
          </cell>
          <cell r="H89">
            <v>8.7046195004207991</v>
          </cell>
          <cell r="I89">
            <v>8.7220287394216403</v>
          </cell>
          <cell r="J89">
            <v>8.7394727969004844</v>
          </cell>
        </row>
        <row r="90">
          <cell r="A90" t="str">
            <v xml:space="preserve">   Growth In FBC's Commercial Minutes</v>
          </cell>
          <cell r="C90">
            <v>0</v>
          </cell>
          <cell r="D90">
            <v>1.2E-2</v>
          </cell>
          <cell r="E90">
            <v>0</v>
          </cell>
          <cell r="F90">
            <v>2E-3</v>
          </cell>
          <cell r="G90">
            <v>2E-3</v>
          </cell>
          <cell r="H90">
            <v>2E-3</v>
          </cell>
          <cell r="I90">
            <v>2E-3</v>
          </cell>
          <cell r="J90">
            <v>2E-3</v>
          </cell>
        </row>
        <row r="91">
          <cell r="A91" t="str">
            <v xml:space="preserve">   Primetime Inventory (:30's Equivalents)</v>
          </cell>
          <cell r="B91">
            <v>13338.000000000002</v>
          </cell>
          <cell r="C91">
            <v>13338.000000000002</v>
          </cell>
          <cell r="D91">
            <v>13498.056000000002</v>
          </cell>
          <cell r="E91">
            <v>13498.056000000002</v>
          </cell>
          <cell r="F91">
            <v>13004.857800000002</v>
          </cell>
          <cell r="G91">
            <v>13552.102216224001</v>
          </cell>
          <cell r="H91">
            <v>13579.206420656446</v>
          </cell>
          <cell r="I91">
            <v>13606.364833497759</v>
          </cell>
          <cell r="J91">
            <v>13633.577563164756</v>
          </cell>
        </row>
        <row r="92">
          <cell r="A92" t="str">
            <v xml:space="preserve">   Television Households (mil)</v>
          </cell>
          <cell r="B92">
            <v>98</v>
          </cell>
          <cell r="C92">
            <v>99.372</v>
          </cell>
          <cell r="D92">
            <v>100.76320800000001</v>
          </cell>
          <cell r="E92">
            <v>102.17389291200001</v>
          </cell>
          <cell r="F92">
            <v>103.60432741276801</v>
          </cell>
          <cell r="G92">
            <v>105.05478799654676</v>
          </cell>
          <cell r="H92">
            <v>106.52555502849842</v>
          </cell>
          <cell r="I92">
            <v>108.01691279889739</v>
          </cell>
          <cell r="J92">
            <v>109.52914957808196</v>
          </cell>
        </row>
        <row r="93">
          <cell r="A93" t="str">
            <v>VPHH</v>
          </cell>
          <cell r="B93">
            <v>2</v>
          </cell>
          <cell r="C93">
            <v>2</v>
          </cell>
          <cell r="D93">
            <v>2</v>
          </cell>
          <cell r="E93">
            <v>2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2</v>
          </cell>
        </row>
        <row r="94">
          <cell r="A94" t="str">
            <v xml:space="preserve">   Average Rating (Adults, 18-49)</v>
          </cell>
          <cell r="B94">
            <v>5</v>
          </cell>
          <cell r="C94">
            <v>4.9000000000000004</v>
          </cell>
          <cell r="D94">
            <v>4.5350000000000001</v>
          </cell>
          <cell r="E94">
            <v>4.3579999999999997</v>
          </cell>
          <cell r="F94">
            <v>4.2708399999999997</v>
          </cell>
          <cell r="G94">
            <v>3.9932354000000001</v>
          </cell>
          <cell r="H94">
            <v>3.9932354000000001</v>
          </cell>
          <cell r="I94">
            <v>3.9932354000000001</v>
          </cell>
          <cell r="J94">
            <v>3.9932354000000001</v>
          </cell>
        </row>
        <row r="95">
          <cell r="A95" t="str">
            <v xml:space="preserve">   CPM (based on A 18-49 demos)</v>
          </cell>
          <cell r="B95">
            <v>9.8650000000000002</v>
          </cell>
          <cell r="C95">
            <v>10.456900000000001</v>
          </cell>
          <cell r="D95">
            <v>12.025435</v>
          </cell>
          <cell r="E95">
            <v>12.05</v>
          </cell>
          <cell r="F95">
            <v>11.929500000000001</v>
          </cell>
          <cell r="G95">
            <v>12.525975000000001</v>
          </cell>
          <cell r="H95">
            <v>13.152273750000001</v>
          </cell>
          <cell r="I95">
            <v>13.809887437500002</v>
          </cell>
          <cell r="J95">
            <v>14.500381809375003</v>
          </cell>
        </row>
        <row r="96">
          <cell r="A96" t="str">
            <v>Gross Revenue</v>
          </cell>
          <cell r="B96">
            <v>1096.0561521000002</v>
          </cell>
          <cell r="C96">
            <v>1154.5232946327012</v>
          </cell>
          <cell r="D96">
            <v>1260.9568325903529</v>
          </cell>
          <cell r="E96">
            <v>1231.2163113675288</v>
          </cell>
          <cell r="F96">
            <v>1166.9922394838702</v>
          </cell>
          <cell r="G96">
            <v>1210.6201376472045</v>
          </cell>
          <cell r="H96">
            <v>1291.5251550740838</v>
          </cell>
          <cell r="I96">
            <v>1377.8370062725921</v>
          </cell>
          <cell r="J96">
            <v>1469.9170266995861</v>
          </cell>
        </row>
        <row r="97">
          <cell r="A97" t="str">
            <v xml:space="preserve">   Revenue Shortfall Due To Audience Underdelivery (%)</v>
          </cell>
          <cell r="B97">
            <v>0</v>
          </cell>
          <cell r="C97">
            <v>4.4999999999999998E-2</v>
          </cell>
          <cell r="D97">
            <v>0</v>
          </cell>
          <cell r="E97">
            <v>0</v>
          </cell>
          <cell r="F97">
            <v>6.5000000000000002E-2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 xml:space="preserve">   Revenue Shortfall Due To Audience Underdelivery ($)</v>
          </cell>
          <cell r="B98">
            <v>0</v>
          </cell>
          <cell r="C98">
            <v>51.95354825847155</v>
          </cell>
          <cell r="D98">
            <v>0</v>
          </cell>
          <cell r="E98">
            <v>0</v>
          </cell>
          <cell r="F98">
            <v>75.854495566451561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 xml:space="preserve">   Revenue, Net Of Commissions &amp; Make Goods</v>
          </cell>
          <cell r="B99">
            <v>931.64772928500008</v>
          </cell>
          <cell r="C99">
            <v>937.18428441809522</v>
          </cell>
          <cell r="D99">
            <v>1071.8133077017999</v>
          </cell>
          <cell r="E99">
            <v>1046.5338646623993</v>
          </cell>
          <cell r="F99">
            <v>927.46708232980586</v>
          </cell>
          <cell r="G99">
            <v>1029.0271170001238</v>
          </cell>
          <cell r="H99">
            <v>1097.7963818129713</v>
          </cell>
          <cell r="I99">
            <v>1171.1614553317033</v>
          </cell>
          <cell r="J99">
            <v>1249.4294726946482</v>
          </cell>
        </row>
        <row r="101">
          <cell r="A101" t="str">
            <v>Percent Change:</v>
          </cell>
        </row>
        <row r="102">
          <cell r="A102" t="str">
            <v xml:space="preserve">   CPM</v>
          </cell>
          <cell r="C102">
            <v>6.0000000000000053E-2</v>
          </cell>
          <cell r="D102">
            <v>0.14999999999999991</v>
          </cell>
          <cell r="E102">
            <v>2.0427535469611513E-3</v>
          </cell>
          <cell r="F102">
            <v>-1.0000000000000009E-2</v>
          </cell>
          <cell r="G102">
            <v>5.0000000000000044E-2</v>
          </cell>
          <cell r="H102">
            <v>5.0000000000000044E-2</v>
          </cell>
          <cell r="I102">
            <v>5.0000000000000044E-2</v>
          </cell>
          <cell r="J102">
            <v>5.0000000000000044E-2</v>
          </cell>
        </row>
        <row r="103">
          <cell r="A103" t="str">
            <v xml:space="preserve">   Revenue</v>
          </cell>
          <cell r="C103">
            <v>5.3343200000000257E-2</v>
          </cell>
          <cell r="D103">
            <v>9.2188298367346766E-2</v>
          </cell>
          <cell r="E103">
            <v>-2.358567752214713E-2</v>
          </cell>
          <cell r="F103">
            <v>-5.2163109999999957E-2</v>
          </cell>
          <cell r="G103">
            <v>3.7384908560000207E-2</v>
          </cell>
          <cell r="H103">
            <v>6.6829399999999373E-2</v>
          </cell>
          <cell r="I103">
            <v>6.6829400000000261E-2</v>
          </cell>
          <cell r="J103">
            <v>6.6829400000000261E-2</v>
          </cell>
        </row>
        <row r="105">
          <cell r="A105" t="str">
            <v>NET AD SALES, OTHER</v>
          </cell>
        </row>
        <row r="106">
          <cell r="A106" t="str">
            <v xml:space="preserve">   Premium Events, Specials</v>
          </cell>
          <cell r="B106">
            <v>30.6</v>
          </cell>
          <cell r="C106">
            <v>61.5</v>
          </cell>
          <cell r="D106">
            <v>39.5</v>
          </cell>
          <cell r="E106">
            <v>41</v>
          </cell>
          <cell r="F106">
            <v>42.723199999999999</v>
          </cell>
          <cell r="G106">
            <v>44.432127999999999</v>
          </cell>
          <cell r="H106">
            <v>60</v>
          </cell>
          <cell r="I106">
            <v>60</v>
          </cell>
          <cell r="J106">
            <v>60</v>
          </cell>
        </row>
        <row r="107">
          <cell r="A107" t="str">
            <v xml:space="preserve">   Other Income</v>
          </cell>
          <cell r="B107">
            <v>0.81</v>
          </cell>
          <cell r="C107">
            <v>0.81</v>
          </cell>
          <cell r="D107">
            <v>0.81</v>
          </cell>
          <cell r="E107">
            <v>0.81</v>
          </cell>
          <cell r="F107">
            <v>0.81</v>
          </cell>
          <cell r="G107">
            <v>0.81</v>
          </cell>
          <cell r="H107">
            <v>0.81</v>
          </cell>
          <cell r="I107">
            <v>0.81</v>
          </cell>
          <cell r="J107">
            <v>0.81</v>
          </cell>
        </row>
        <row r="108">
          <cell r="A108" t="str">
            <v>Total Other Entertainment Revenues</v>
          </cell>
          <cell r="B108">
            <v>31.41</v>
          </cell>
          <cell r="C108">
            <v>62.31</v>
          </cell>
          <cell r="D108">
            <v>40.31</v>
          </cell>
          <cell r="E108">
            <v>41.81</v>
          </cell>
          <cell r="F108">
            <v>43.533200000000001</v>
          </cell>
          <cell r="G108">
            <v>45.242128000000001</v>
          </cell>
          <cell r="H108">
            <v>60.81</v>
          </cell>
          <cell r="I108">
            <v>60.81</v>
          </cell>
          <cell r="J108">
            <v>60.81</v>
          </cell>
        </row>
        <row r="110">
          <cell r="A110" t="str">
            <v>Total Primetime Entertainment Revenues</v>
          </cell>
          <cell r="B110">
            <v>963.05772928500005</v>
          </cell>
          <cell r="C110">
            <v>999.49428441809528</v>
          </cell>
          <cell r="D110">
            <v>1112.1233077017998</v>
          </cell>
          <cell r="E110">
            <v>1088.3438646623993</v>
          </cell>
          <cell r="F110">
            <v>971.00028232980583</v>
          </cell>
          <cell r="G110">
            <v>1074.2692450001239</v>
          </cell>
          <cell r="H110">
            <v>1158.6063818129712</v>
          </cell>
          <cell r="I110">
            <v>1231.9714553317033</v>
          </cell>
          <cell r="J110">
            <v>1310.2394726946482</v>
          </cell>
        </row>
        <row r="111">
          <cell r="A111" t="str">
            <v xml:space="preserve">   % Change</v>
          </cell>
          <cell r="C111">
            <v>3.7834237787745861E-2</v>
          </cell>
          <cell r="D111">
            <v>0.11268601035500381</v>
          </cell>
          <cell r="E111">
            <v>-2.1382020208299379E-2</v>
          </cell>
          <cell r="F111">
            <v>-0.10781848103585623</v>
          </cell>
          <cell r="G111">
            <v>0.10635317471024397</v>
          </cell>
          <cell r="H111">
            <v>7.8506517062989722E-2</v>
          </cell>
          <cell r="I111">
            <v>6.3321827559702726E-2</v>
          </cell>
          <cell r="J111">
            <v>6.3530706839203033E-2</v>
          </cell>
        </row>
        <row r="113">
          <cell r="A113" t="str">
            <v>Source:  Association of National Advertisers; Company documents; Bear Stearns &amp; Co. Inc. estimates.</v>
          </cell>
        </row>
        <row r="116">
          <cell r="A116" t="str">
            <v>Fox Television Network Prime Time Entertainment Program Costs (US$, mil)</v>
          </cell>
        </row>
        <row r="117">
          <cell r="A117" t="str">
            <v>Fiscal Year Ends 6/30</v>
          </cell>
          <cell r="B117">
            <v>1998</v>
          </cell>
          <cell r="C117" t="str">
            <v>1999</v>
          </cell>
          <cell r="D117" t="str">
            <v>2000</v>
          </cell>
          <cell r="E117" t="str">
            <v>2001</v>
          </cell>
          <cell r="F117" t="str">
            <v>2002E</v>
          </cell>
          <cell r="G117" t="str">
            <v>2003E</v>
          </cell>
          <cell r="H117" t="str">
            <v>2004E</v>
          </cell>
          <cell r="I117" t="str">
            <v>2005E</v>
          </cell>
          <cell r="J117" t="str">
            <v>2006E</v>
          </cell>
        </row>
        <row r="118">
          <cell r="A118" t="str">
            <v xml:space="preserve">   Recurring Program Costs</v>
          </cell>
          <cell r="B118">
            <v>562.654</v>
          </cell>
          <cell r="C118">
            <v>610</v>
          </cell>
          <cell r="D118">
            <v>680.15</v>
          </cell>
          <cell r="E118">
            <v>639.34099999999989</v>
          </cell>
          <cell r="F118">
            <v>664.91463999999996</v>
          </cell>
          <cell r="G118">
            <v>698.16037199999994</v>
          </cell>
          <cell r="H118">
            <v>733.06839059999993</v>
          </cell>
          <cell r="I118">
            <v>769.72181012999999</v>
          </cell>
          <cell r="J118">
            <v>800.51068253519998</v>
          </cell>
        </row>
        <row r="119">
          <cell r="A119" t="str">
            <v xml:space="preserve">   Specials &amp; Premium Events</v>
          </cell>
          <cell r="B119">
            <v>28.509</v>
          </cell>
          <cell r="C119">
            <v>39</v>
          </cell>
          <cell r="D119">
            <v>36.340000000000003</v>
          </cell>
          <cell r="E119">
            <v>37.72</v>
          </cell>
          <cell r="F119">
            <v>39.305343999999998</v>
          </cell>
          <cell r="G119">
            <v>40.877557760000002</v>
          </cell>
          <cell r="H119">
            <v>55.2</v>
          </cell>
          <cell r="I119">
            <v>55.2</v>
          </cell>
          <cell r="J119">
            <v>55.2</v>
          </cell>
        </row>
        <row r="120">
          <cell r="A120" t="str">
            <v xml:space="preserve">   Fox Net</v>
          </cell>
          <cell r="B120">
            <v>5.3310000000000004</v>
          </cell>
          <cell r="C120">
            <v>5.8641000000000005</v>
          </cell>
          <cell r="D120">
            <v>6.4505100000000013</v>
          </cell>
          <cell r="E120">
            <v>7.4180865000000011</v>
          </cell>
          <cell r="F120">
            <v>8.1598951500000023</v>
          </cell>
          <cell r="G120">
            <v>8.9758846650000041</v>
          </cell>
          <cell r="H120">
            <v>9.8734731315000062</v>
          </cell>
          <cell r="I120">
            <v>10.860820444650008</v>
          </cell>
          <cell r="J120">
            <v>11.94690248911501</v>
          </cell>
        </row>
        <row r="121">
          <cell r="A121" t="str">
            <v xml:space="preserve">   Development</v>
          </cell>
          <cell r="B121">
            <v>42.576000000000001</v>
          </cell>
          <cell r="C121">
            <v>44</v>
          </cell>
          <cell r="D121">
            <v>45.32</v>
          </cell>
          <cell r="E121">
            <v>47.586000000000006</v>
          </cell>
          <cell r="F121">
            <v>50.441160000000011</v>
          </cell>
          <cell r="G121">
            <v>53.467629600000016</v>
          </cell>
          <cell r="H121">
            <v>56.67568737600002</v>
          </cell>
          <cell r="I121">
            <v>60.076228618560023</v>
          </cell>
          <cell r="J121">
            <v>63.680802335673626</v>
          </cell>
        </row>
        <row r="122">
          <cell r="A122" t="str">
            <v>Total Prime Time Entertainment Costs</v>
          </cell>
          <cell r="B122">
            <v>639.07000000000005</v>
          </cell>
          <cell r="C122">
            <v>698.86410000000001</v>
          </cell>
          <cell r="D122">
            <v>768.26051000000007</v>
          </cell>
          <cell r="E122">
            <v>732.06508649999989</v>
          </cell>
          <cell r="F122">
            <v>762.82103914999993</v>
          </cell>
          <cell r="G122">
            <v>801.48144402499997</v>
          </cell>
          <cell r="H122">
            <v>854.81755110749998</v>
          </cell>
          <cell r="I122">
            <v>895.85885919321004</v>
          </cell>
          <cell r="J122">
            <v>931.3383873599887</v>
          </cell>
        </row>
        <row r="123">
          <cell r="A123" t="str">
            <v xml:space="preserve">   % Change</v>
          </cell>
          <cell r="C123">
            <v>9.3564241788849367E-2</v>
          </cell>
          <cell r="D123">
            <v>9.9298862253762943E-2</v>
          </cell>
          <cell r="E123">
            <v>-4.7113476521134956E-2</v>
          </cell>
          <cell r="F123">
            <v>4.2012593165785539E-2</v>
          </cell>
          <cell r="G123">
            <v>5.0680831926291248E-2</v>
          </cell>
          <cell r="H123">
            <v>6.6546901965251593E-2</v>
          </cell>
          <cell r="I123">
            <v>4.8011775182361438E-2</v>
          </cell>
          <cell r="J123">
            <v>3.9603926224194286E-2</v>
          </cell>
        </row>
        <row r="125">
          <cell r="A125" t="str">
            <v>Source: Bear, Stearns &amp; Co. Inc. estimates.</v>
          </cell>
        </row>
        <row r="128">
          <cell r="A128" t="str">
            <v>Derivation Of Fox Television Network Sports Revenues (US$, mil)</v>
          </cell>
        </row>
        <row r="129">
          <cell r="A129" t="str">
            <v>Fiscal Year ends 6/30</v>
          </cell>
          <cell r="B129">
            <v>1998</v>
          </cell>
          <cell r="C129" t="str">
            <v>1999</v>
          </cell>
          <cell r="D129" t="str">
            <v>2000</v>
          </cell>
          <cell r="E129" t="str">
            <v>2001</v>
          </cell>
          <cell r="F129" t="str">
            <v>2002E</v>
          </cell>
          <cell r="G129" t="str">
            <v>2003E</v>
          </cell>
          <cell r="H129" t="str">
            <v>2004E</v>
          </cell>
          <cell r="I129" t="str">
            <v>2005E</v>
          </cell>
          <cell r="J129" t="str">
            <v>2006E</v>
          </cell>
        </row>
        <row r="130">
          <cell r="A130" t="str">
            <v xml:space="preserve">   NFL +</v>
          </cell>
          <cell r="C130">
            <v>566.5</v>
          </cell>
          <cell r="D130">
            <v>530</v>
          </cell>
          <cell r="E130">
            <v>535.29999999999995</v>
          </cell>
          <cell r="F130">
            <v>455.00499999999994</v>
          </cell>
          <cell r="G130">
            <v>486.85534999999999</v>
          </cell>
          <cell r="H130">
            <v>520.9352245</v>
          </cell>
          <cell r="I130">
            <v>557.40069021500005</v>
          </cell>
          <cell r="J130">
            <v>604.77974888327503</v>
          </cell>
        </row>
        <row r="131">
          <cell r="A131" t="str">
            <v xml:space="preserve">   World Series</v>
          </cell>
          <cell r="C131">
            <v>60</v>
          </cell>
          <cell r="D131">
            <v>0</v>
          </cell>
          <cell r="E131">
            <v>61.805714285714288</v>
          </cell>
          <cell r="F131">
            <v>67.986285714285728</v>
          </cell>
          <cell r="G131">
            <v>71.385600000000011</v>
          </cell>
          <cell r="H131">
            <v>74.954880000000017</v>
          </cell>
          <cell r="I131">
            <v>78.702624000000014</v>
          </cell>
          <cell r="J131">
            <v>82.637755200000015</v>
          </cell>
        </row>
        <row r="132">
          <cell r="A132" t="str">
            <v xml:space="preserve">   MLB Playoffs (excl. World Series)</v>
          </cell>
          <cell r="F132">
            <v>122</v>
          </cell>
          <cell r="G132">
            <v>134.20000000000002</v>
          </cell>
          <cell r="H132">
            <v>147.62000000000003</v>
          </cell>
          <cell r="I132">
            <v>162.38200000000006</v>
          </cell>
          <cell r="J132">
            <v>178.6202000000001</v>
          </cell>
        </row>
        <row r="133">
          <cell r="A133" t="str">
            <v xml:space="preserve">   MLB Regular Season Games</v>
          </cell>
          <cell r="E133">
            <v>24</v>
          </cell>
          <cell r="F133">
            <v>25.200000000000003</v>
          </cell>
          <cell r="G133">
            <v>26.460000000000004</v>
          </cell>
          <cell r="H133">
            <v>27.783000000000005</v>
          </cell>
          <cell r="I133">
            <v>29.172150000000006</v>
          </cell>
          <cell r="J133">
            <v>30.630757500000009</v>
          </cell>
        </row>
        <row r="134">
          <cell r="A134" t="str">
            <v xml:space="preserve">   Major League Baseball All Star Game</v>
          </cell>
          <cell r="C134">
            <v>0</v>
          </cell>
          <cell r="D134">
            <v>15</v>
          </cell>
          <cell r="E134">
            <v>0</v>
          </cell>
          <cell r="F134">
            <v>15.75</v>
          </cell>
          <cell r="G134">
            <v>16.537500000000001</v>
          </cell>
          <cell r="H134">
            <v>17.364375000000003</v>
          </cell>
          <cell r="I134">
            <v>18.232593750000003</v>
          </cell>
          <cell r="J134">
            <v>19.144223437500003</v>
          </cell>
        </row>
        <row r="135">
          <cell r="A135" t="str">
            <v xml:space="preserve">   NASCAR</v>
          </cell>
          <cell r="E135">
            <v>84.5</v>
          </cell>
          <cell r="F135">
            <v>110</v>
          </cell>
          <cell r="G135">
            <v>126.49999999999999</v>
          </cell>
          <cell r="H135">
            <v>145.98099999999997</v>
          </cell>
          <cell r="I135">
            <v>168.46207399999994</v>
          </cell>
          <cell r="J135">
            <v>193.73138509999993</v>
          </cell>
        </row>
        <row r="136">
          <cell r="A136" t="str">
            <v xml:space="preserve">   Super Bowl</v>
          </cell>
          <cell r="C136">
            <v>115</v>
          </cell>
          <cell r="D136">
            <v>0</v>
          </cell>
          <cell r="E136">
            <v>0</v>
          </cell>
          <cell r="F136">
            <v>125</v>
          </cell>
          <cell r="G136">
            <v>0</v>
          </cell>
          <cell r="H136">
            <v>0</v>
          </cell>
          <cell r="I136">
            <v>144.703125</v>
          </cell>
          <cell r="J136">
            <v>0</v>
          </cell>
        </row>
        <row r="137">
          <cell r="A137" t="str">
            <v xml:space="preserve">   Other</v>
          </cell>
          <cell r="C137">
            <v>0</v>
          </cell>
          <cell r="D137">
            <v>65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Total Sports Revenues From Time Sales (Gross)</v>
          </cell>
          <cell r="B138">
            <v>515</v>
          </cell>
          <cell r="C138">
            <v>741.5</v>
          </cell>
          <cell r="D138">
            <v>610</v>
          </cell>
          <cell r="E138">
            <v>705.60571428571427</v>
          </cell>
          <cell r="F138">
            <v>920.94128571428575</v>
          </cell>
          <cell r="G138">
            <v>861.9384500000001</v>
          </cell>
          <cell r="H138">
            <v>934.63847950000002</v>
          </cell>
          <cell r="I138">
            <v>1159.0552569649999</v>
          </cell>
          <cell r="J138">
            <v>1109.5440701207751</v>
          </cell>
        </row>
        <row r="140">
          <cell r="A140" t="str">
            <v xml:space="preserve">   Sports Time Sales Revenues (net of commissions)</v>
          </cell>
          <cell r="B140">
            <v>437.75</v>
          </cell>
          <cell r="C140">
            <v>630.27499999999998</v>
          </cell>
          <cell r="D140">
            <v>518.5</v>
          </cell>
          <cell r="E140">
            <v>599.76485714285707</v>
          </cell>
          <cell r="F140">
            <v>782.80009285714289</v>
          </cell>
          <cell r="G140">
            <v>732.64768250000009</v>
          </cell>
          <cell r="H140">
            <v>794.44270757499999</v>
          </cell>
          <cell r="I140">
            <v>985.19696842024985</v>
          </cell>
          <cell r="J140">
            <v>943.11245960265887</v>
          </cell>
        </row>
        <row r="141">
          <cell r="A141" t="str">
            <v xml:space="preserve">   NFL Contribution From Affiliates</v>
          </cell>
          <cell r="B141">
            <v>30</v>
          </cell>
          <cell r="C141">
            <v>50</v>
          </cell>
          <cell r="D141">
            <v>53</v>
          </cell>
          <cell r="E141">
            <v>56.18</v>
          </cell>
          <cell r="F141">
            <v>59.550800000000002</v>
          </cell>
          <cell r="G141">
            <v>63.123848000000002</v>
          </cell>
          <cell r="H141">
            <v>66.911278880000012</v>
          </cell>
          <cell r="I141">
            <v>70.92595561280001</v>
          </cell>
          <cell r="J141">
            <v>75.181512949568017</v>
          </cell>
        </row>
        <row r="142">
          <cell r="A142" t="str">
            <v xml:space="preserve">   MLB Contribution From Affiliates</v>
          </cell>
          <cell r="C142">
            <v>53</v>
          </cell>
          <cell r="D142">
            <v>56.18</v>
          </cell>
          <cell r="E142">
            <v>67.415999999999997</v>
          </cell>
          <cell r="F142">
            <v>84.27</v>
          </cell>
          <cell r="G142">
            <v>89.3262</v>
          </cell>
          <cell r="H142">
            <v>94.685772</v>
          </cell>
          <cell r="I142">
            <v>100.36691832000001</v>
          </cell>
          <cell r="J142">
            <v>106.38893341920001</v>
          </cell>
        </row>
        <row r="143">
          <cell r="A143" t="str">
            <v>Total Sports Revenues</v>
          </cell>
          <cell r="B143">
            <v>467.75</v>
          </cell>
          <cell r="C143">
            <v>733.27499999999998</v>
          </cell>
          <cell r="D143">
            <v>627.67999999999995</v>
          </cell>
          <cell r="E143">
            <v>723.36085714285696</v>
          </cell>
          <cell r="F143">
            <v>926.62089285714285</v>
          </cell>
          <cell r="G143">
            <v>885.09773050000001</v>
          </cell>
          <cell r="H143">
            <v>956.03975845500008</v>
          </cell>
          <cell r="I143">
            <v>1156.4898423530499</v>
          </cell>
          <cell r="J143">
            <v>1124.6829059714269</v>
          </cell>
        </row>
        <row r="144">
          <cell r="A144" t="str">
            <v xml:space="preserve">   % Change</v>
          </cell>
          <cell r="C144">
            <v>0.5676643506146446</v>
          </cell>
          <cell r="D144">
            <v>-0.14400463673246744</v>
          </cell>
          <cell r="E144">
            <v>0.15243572703106212</v>
          </cell>
          <cell r="F144">
            <v>0.28099396546991207</v>
          </cell>
          <cell r="G144">
            <v>-4.4811381523149452E-2</v>
          </cell>
          <cell r="H144">
            <v>8.0151632424731556E-2</v>
          </cell>
          <cell r="I144">
            <v>0.20966710026995683</v>
          </cell>
          <cell r="J144">
            <v>-2.7502996755169984E-2</v>
          </cell>
        </row>
        <row r="146">
          <cell r="A146" t="str">
            <v>Source: Bear, Stearns &amp; Co. Inc. estimates.</v>
          </cell>
        </row>
        <row r="149">
          <cell r="A149" t="str">
            <v>Fox Television Network Sports Program Costs (US$, mil)</v>
          </cell>
        </row>
        <row r="150">
          <cell r="A150" t="str">
            <v>Fiscal Year Ends 6/30</v>
          </cell>
          <cell r="B150">
            <v>1998</v>
          </cell>
          <cell r="C150" t="str">
            <v>1999</v>
          </cell>
          <cell r="D150" t="str">
            <v>2000</v>
          </cell>
          <cell r="E150" t="str">
            <v>2001</v>
          </cell>
          <cell r="F150" t="str">
            <v>2002E</v>
          </cell>
          <cell r="G150" t="str">
            <v>2003E</v>
          </cell>
          <cell r="H150" t="str">
            <v>2004E</v>
          </cell>
          <cell r="I150" t="str">
            <v>2005E</v>
          </cell>
          <cell r="J150" t="str">
            <v>2006E</v>
          </cell>
        </row>
        <row r="151">
          <cell r="A151" t="str">
            <v xml:space="preserve">   NFL</v>
          </cell>
          <cell r="B151">
            <v>311</v>
          </cell>
          <cell r="C151">
            <v>468</v>
          </cell>
          <cell r="D151">
            <v>420</v>
          </cell>
          <cell r="E151">
            <v>494</v>
          </cell>
          <cell r="F151">
            <v>550</v>
          </cell>
          <cell r="G151">
            <v>510</v>
          </cell>
          <cell r="H151">
            <v>532</v>
          </cell>
          <cell r="I151">
            <v>620</v>
          </cell>
          <cell r="J151">
            <v>540</v>
          </cell>
        </row>
        <row r="152">
          <cell r="A152" t="str">
            <v xml:space="preserve">   MLB</v>
          </cell>
          <cell r="B152">
            <v>75</v>
          </cell>
          <cell r="C152">
            <v>150</v>
          </cell>
          <cell r="D152">
            <v>100</v>
          </cell>
          <cell r="E152">
            <v>140</v>
          </cell>
          <cell r="F152">
            <v>300</v>
          </cell>
          <cell r="G152">
            <v>314.55</v>
          </cell>
          <cell r="H152">
            <v>366.45075000000003</v>
          </cell>
          <cell r="I152">
            <v>426.91512375000002</v>
          </cell>
          <cell r="J152">
            <v>497.35611916875001</v>
          </cell>
        </row>
        <row r="153">
          <cell r="A153" t="str">
            <v xml:space="preserve">   NHL</v>
          </cell>
          <cell r="B153">
            <v>30</v>
          </cell>
          <cell r="C153">
            <v>47.5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 t="str">
            <v xml:space="preserve">   NASCAR</v>
          </cell>
          <cell r="B154">
            <v>0</v>
          </cell>
          <cell r="C154">
            <v>0</v>
          </cell>
          <cell r="D154">
            <v>0</v>
          </cell>
          <cell r="E154">
            <v>90</v>
          </cell>
          <cell r="F154">
            <v>103.49999999999999</v>
          </cell>
          <cell r="G154">
            <v>122.12999999999998</v>
          </cell>
          <cell r="H154">
            <v>146.55599999999998</v>
          </cell>
          <cell r="I154">
            <v>178.79831999999999</v>
          </cell>
          <cell r="J154">
            <v>210.62442095999998</v>
          </cell>
        </row>
        <row r="155">
          <cell r="A155" t="str">
            <v xml:space="preserve">   Other Costs (includes production)</v>
          </cell>
          <cell r="B155">
            <v>100</v>
          </cell>
          <cell r="C155">
            <v>105</v>
          </cell>
          <cell r="D155">
            <v>115.50000000000001</v>
          </cell>
          <cell r="E155">
            <v>96</v>
          </cell>
          <cell r="F155">
            <v>95</v>
          </cell>
          <cell r="G155">
            <v>95.95</v>
          </cell>
          <cell r="H155">
            <v>100.7475</v>
          </cell>
          <cell r="I155">
            <v>108.3035625</v>
          </cell>
          <cell r="J155">
            <v>109.38659812500001</v>
          </cell>
        </row>
        <row r="156">
          <cell r="A156" t="str">
            <v>Total Sports Costs</v>
          </cell>
          <cell r="D156">
            <v>635.5</v>
          </cell>
          <cell r="E156">
            <v>820</v>
          </cell>
          <cell r="F156">
            <v>1048.5</v>
          </cell>
          <cell r="G156">
            <v>1042.6299999999999</v>
          </cell>
          <cell r="H156">
            <v>1145.75425</v>
          </cell>
          <cell r="I156">
            <v>1334.0170062499999</v>
          </cell>
          <cell r="J156">
            <v>1357.36713825375</v>
          </cell>
        </row>
        <row r="158">
          <cell r="A158" t="str">
            <v>Sports Cost Adjustment (per Writedown)</v>
          </cell>
        </row>
        <row r="159">
          <cell r="A159" t="str">
            <v xml:space="preserve">   NFL</v>
          </cell>
          <cell r="F159">
            <v>-17.600000000000001</v>
          </cell>
          <cell r="G159">
            <v>-92.35</v>
          </cell>
          <cell r="H159">
            <v>-92.35</v>
          </cell>
          <cell r="I159">
            <v>-92.35</v>
          </cell>
          <cell r="J159">
            <v>-92.35</v>
          </cell>
        </row>
        <row r="160">
          <cell r="A160" t="str">
            <v xml:space="preserve">   MLB</v>
          </cell>
          <cell r="F160">
            <v>0</v>
          </cell>
          <cell r="G160">
            <v>-45</v>
          </cell>
          <cell r="H160">
            <v>-45</v>
          </cell>
          <cell r="I160">
            <v>-45</v>
          </cell>
          <cell r="J160">
            <v>-45</v>
          </cell>
        </row>
        <row r="161">
          <cell r="A161" t="str">
            <v xml:space="preserve">   NASCAR</v>
          </cell>
          <cell r="F161">
            <v>-42.4</v>
          </cell>
          <cell r="G161">
            <v>-42.43333333333333</v>
          </cell>
          <cell r="H161">
            <v>-42.43333333333333</v>
          </cell>
          <cell r="I161">
            <v>-42.43333333333333</v>
          </cell>
          <cell r="J161">
            <v>-42.43333333333333</v>
          </cell>
        </row>
        <row r="162">
          <cell r="A162" t="str">
            <v>Total Sports Adjustment</v>
          </cell>
          <cell r="F162">
            <v>-60</v>
          </cell>
          <cell r="G162">
            <v>-179.78333333333333</v>
          </cell>
          <cell r="H162">
            <v>-179.78333333333333</v>
          </cell>
          <cell r="I162">
            <v>-179.78333333333333</v>
          </cell>
          <cell r="J162">
            <v>-179.78333333333333</v>
          </cell>
        </row>
        <row r="164">
          <cell r="A164" t="str">
            <v>Total Sports Costs</v>
          </cell>
          <cell r="B164">
            <v>516</v>
          </cell>
          <cell r="C164">
            <v>770.5</v>
          </cell>
          <cell r="D164">
            <v>635.5</v>
          </cell>
          <cell r="E164">
            <v>820</v>
          </cell>
          <cell r="F164">
            <v>988.5</v>
          </cell>
          <cell r="G164">
            <v>862.84666666666658</v>
          </cell>
          <cell r="H164">
            <v>965.97091666666665</v>
          </cell>
          <cell r="I164">
            <v>1154.2336729166666</v>
          </cell>
          <cell r="J164">
            <v>1177.5838049204167</v>
          </cell>
        </row>
        <row r="165">
          <cell r="A165" t="str">
            <v xml:space="preserve">   % Change</v>
          </cell>
          <cell r="C165">
            <v>0.49321705426356588</v>
          </cell>
          <cell r="D165">
            <v>-0.17521090201168077</v>
          </cell>
          <cell r="E165">
            <v>0.29032258064516125</v>
          </cell>
          <cell r="F165">
            <v>0.20548780487804885</v>
          </cell>
          <cell r="G165">
            <v>-0.12711515764626546</v>
          </cell>
          <cell r="H165">
            <v>0.11951631035255406</v>
          </cell>
          <cell r="I165">
            <v>0.19489484931870349</v>
          </cell>
          <cell r="J165">
            <v>2.0229986831649116E-2</v>
          </cell>
        </row>
        <row r="167">
          <cell r="A167" t="str">
            <v>Source: Bear, Stearns &amp; Co. Inc. estimates.</v>
          </cell>
        </row>
        <row r="175">
          <cell r="A175" t="str">
            <v>FOX Television Stations Operating Model (US$ mil)</v>
          </cell>
          <cell r="D175">
            <v>0</v>
          </cell>
        </row>
        <row r="176">
          <cell r="A176" t="str">
            <v>Fiscal Year Ends 6/30</v>
          </cell>
          <cell r="C176" t="str">
            <v>1999</v>
          </cell>
          <cell r="D176" t="str">
            <v>2000</v>
          </cell>
          <cell r="E176" t="str">
            <v>2001</v>
          </cell>
          <cell r="F176" t="str">
            <v>2002E</v>
          </cell>
          <cell r="G176" t="str">
            <v>2003E</v>
          </cell>
          <cell r="H176" t="str">
            <v>2004E</v>
          </cell>
          <cell r="I176" t="str">
            <v>2005E</v>
          </cell>
          <cell r="J176" t="str">
            <v>2006E</v>
          </cell>
        </row>
        <row r="177">
          <cell r="A177" t="str">
            <v>FOX BASE STATIONS</v>
          </cell>
        </row>
        <row r="178">
          <cell r="A178" t="str">
            <v>CY Revenue</v>
          </cell>
          <cell r="C178">
            <v>1596.2850000000001</v>
          </cell>
          <cell r="D178">
            <v>1682.3266000000001</v>
          </cell>
          <cell r="E178">
            <v>1388.5601602400002</v>
          </cell>
          <cell r="F178">
            <v>1422.997960512</v>
          </cell>
          <cell r="G178">
            <v>1517.7468685209603</v>
          </cell>
          <cell r="H178">
            <v>1603.4716938441602</v>
          </cell>
          <cell r="I178">
            <v>1691.9411171811123</v>
          </cell>
          <cell r="J178">
            <v>1785.2464345916894</v>
          </cell>
        </row>
        <row r="179">
          <cell r="A179" t="str">
            <v>FY Revenue</v>
          </cell>
          <cell r="C179">
            <v>1468.9246899999998</v>
          </cell>
          <cell r="D179">
            <v>1635.0037200000002</v>
          </cell>
          <cell r="E179">
            <v>1550.1317021080004</v>
          </cell>
          <cell r="F179">
            <v>1407.5009503896001</v>
          </cell>
          <cell r="G179">
            <v>1465.6349691160322</v>
          </cell>
          <cell r="H179">
            <v>1556.3230399164004</v>
          </cell>
          <cell r="I179">
            <v>1643.2829343457888</v>
          </cell>
          <cell r="J179">
            <v>1733.9285100158722</v>
          </cell>
        </row>
        <row r="180">
          <cell r="A180" t="str">
            <v xml:space="preserve">   Operating Costs</v>
          </cell>
          <cell r="C180">
            <v>-738</v>
          </cell>
          <cell r="D180">
            <v>-861</v>
          </cell>
          <cell r="E180">
            <v>-867.02699999999993</v>
          </cell>
          <cell r="F180">
            <v>-848.81943299999989</v>
          </cell>
          <cell r="G180">
            <v>-882.77221031999989</v>
          </cell>
          <cell r="H180">
            <v>-873.94448821679987</v>
          </cell>
          <cell r="I180">
            <v>-882.68393309896783</v>
          </cell>
          <cell r="J180">
            <v>-900.3376117609472</v>
          </cell>
        </row>
        <row r="181">
          <cell r="A181" t="str">
            <v xml:space="preserve">   Amortization</v>
          </cell>
          <cell r="C181">
            <v>-132</v>
          </cell>
          <cell r="D181">
            <v>-132</v>
          </cell>
          <cell r="E181">
            <v>-132</v>
          </cell>
          <cell r="F181">
            <v>-132</v>
          </cell>
          <cell r="G181">
            <v>-132</v>
          </cell>
          <cell r="H181">
            <v>-132</v>
          </cell>
          <cell r="I181">
            <v>-132</v>
          </cell>
          <cell r="J181">
            <v>-132</v>
          </cell>
        </row>
        <row r="182">
          <cell r="A182" t="str">
            <v xml:space="preserve">   Depreciation</v>
          </cell>
          <cell r="C182">
            <v>-42</v>
          </cell>
          <cell r="D182">
            <v>-57</v>
          </cell>
          <cell r="E182">
            <v>-52</v>
          </cell>
          <cell r="F182">
            <v>-53.04</v>
          </cell>
          <cell r="G182">
            <v>-54.1008</v>
          </cell>
          <cell r="H182">
            <v>-55.182816000000003</v>
          </cell>
          <cell r="I182">
            <v>-56.286472320000001</v>
          </cell>
          <cell r="J182">
            <v>-57.412201766400003</v>
          </cell>
        </row>
        <row r="183">
          <cell r="A183" t="str">
            <v>Operating Profit</v>
          </cell>
          <cell r="C183">
            <v>556.92468999999983</v>
          </cell>
          <cell r="D183">
            <v>585.00372000000016</v>
          </cell>
          <cell r="E183">
            <v>499.10470210800042</v>
          </cell>
          <cell r="F183">
            <v>373.64151738960021</v>
          </cell>
          <cell r="G183">
            <v>396.76195879603227</v>
          </cell>
          <cell r="H183">
            <v>495.1957356996005</v>
          </cell>
          <cell r="I183">
            <v>572.31252892682096</v>
          </cell>
          <cell r="J183">
            <v>644.17869648852502</v>
          </cell>
        </row>
        <row r="184">
          <cell r="A184" t="str">
            <v xml:space="preserve">      Margin %</v>
          </cell>
          <cell r="C184">
            <v>0.3791376738313248</v>
          </cell>
          <cell r="D184">
            <v>0.35779962629075857</v>
          </cell>
          <cell r="E184">
            <v>0.32197567563406104</v>
          </cell>
          <cell r="F184">
            <v>0.26546448674594159</v>
          </cell>
          <cell r="G184">
            <v>0.2707099428961709</v>
          </cell>
          <cell r="H184">
            <v>0.31818312972234897</v>
          </cell>
          <cell r="I184">
            <v>0.34827388331314085</v>
          </cell>
          <cell r="J184">
            <v>0.37151398847616174</v>
          </cell>
        </row>
        <row r="185">
          <cell r="A185" t="str">
            <v>EBITDA</v>
          </cell>
          <cell r="C185">
            <v>730.92468999999983</v>
          </cell>
          <cell r="D185">
            <v>774.00372000000016</v>
          </cell>
          <cell r="E185">
            <v>683.10470210800042</v>
          </cell>
          <cell r="F185">
            <v>558.68151738960023</v>
          </cell>
          <cell r="G185">
            <v>582.86275879603238</v>
          </cell>
          <cell r="H185">
            <v>682.37855169960051</v>
          </cell>
          <cell r="I185">
            <v>760.59900124682099</v>
          </cell>
          <cell r="J185">
            <v>833.59089825492504</v>
          </cell>
        </row>
        <row r="186">
          <cell r="A186" t="str">
            <v xml:space="preserve">      Margin %</v>
          </cell>
          <cell r="C186">
            <v>0.497591670271401</v>
          </cell>
          <cell r="D186">
            <v>0.47339569355842204</v>
          </cell>
          <cell r="E186">
            <v>0.44067526725571565</v>
          </cell>
          <cell r="F186">
            <v>0.39693153829484495</v>
          </cell>
          <cell r="G186">
            <v>0.39768617089395336</v>
          </cell>
          <cell r="H186">
            <v>0.43845559963968356</v>
          </cell>
          <cell r="I186">
            <v>0.46285334396758937</v>
          </cell>
          <cell r="J186">
            <v>0.48075274928566369</v>
          </cell>
        </row>
        <row r="188">
          <cell r="A188" t="str">
            <v>CHRIS-CRAFT STATIONS (INCL. SWAPS)</v>
          </cell>
        </row>
        <row r="189">
          <cell r="A189" t="str">
            <v>CY Revenue</v>
          </cell>
          <cell r="C189">
            <v>469.2192</v>
          </cell>
          <cell r="D189">
            <v>503.46</v>
          </cell>
          <cell r="E189">
            <v>426.56975594400001</v>
          </cell>
          <cell r="F189">
            <v>445.46008512399999</v>
          </cell>
          <cell r="G189">
            <v>479.33692121960013</v>
          </cell>
          <cell r="H189">
            <v>508.29059644935609</v>
          </cell>
          <cell r="I189">
            <v>538.94129689903866</v>
          </cell>
          <cell r="J189">
            <v>571.38634090256619</v>
          </cell>
        </row>
        <row r="190">
          <cell r="A190" t="str">
            <v>FY Revenue</v>
          </cell>
          <cell r="C190">
            <v>455.48063999999999</v>
          </cell>
          <cell r="D190">
            <v>484.62756000000002</v>
          </cell>
          <cell r="E190">
            <v>468.85939017480007</v>
          </cell>
          <cell r="F190">
            <v>435.07040407500006</v>
          </cell>
          <cell r="G190">
            <v>460.70466136702009</v>
          </cell>
          <cell r="H190">
            <v>492.36607507299033</v>
          </cell>
          <cell r="I190">
            <v>522.08341165171328</v>
          </cell>
          <cell r="J190">
            <v>553.54156670062616</v>
          </cell>
        </row>
        <row r="191">
          <cell r="A191" t="str">
            <v xml:space="preserve">   Operating Costs</v>
          </cell>
          <cell r="C191">
            <v>-310</v>
          </cell>
          <cell r="D191">
            <v>-331.70000000000005</v>
          </cell>
          <cell r="E191">
            <v>-369</v>
          </cell>
          <cell r="F191">
            <v>-276.75</v>
          </cell>
          <cell r="G191">
            <v>-276.75</v>
          </cell>
          <cell r="H191">
            <v>-273.98250000000002</v>
          </cell>
          <cell r="I191">
            <v>-280.83206250000001</v>
          </cell>
          <cell r="J191">
            <v>-286.44870374999999</v>
          </cell>
        </row>
        <row r="192">
          <cell r="A192" t="str">
            <v xml:space="preserve">   One-Time Write-Downs/Adjustments</v>
          </cell>
          <cell r="E192">
            <v>33</v>
          </cell>
        </row>
        <row r="193">
          <cell r="A193" t="str">
            <v xml:space="preserve">   Depreciation</v>
          </cell>
          <cell r="C193">
            <v>-22.551000000000002</v>
          </cell>
          <cell r="D193">
            <v>-24.7395</v>
          </cell>
          <cell r="E193">
            <v>-34</v>
          </cell>
          <cell r="F193">
            <v>-34</v>
          </cell>
          <cell r="G193">
            <v>-34</v>
          </cell>
          <cell r="H193">
            <v>-19</v>
          </cell>
          <cell r="I193">
            <v>-19</v>
          </cell>
          <cell r="J193">
            <v>-12</v>
          </cell>
        </row>
        <row r="194">
          <cell r="A194" t="str">
            <v>Operating Profit</v>
          </cell>
          <cell r="C194">
            <v>122.92963999999999</v>
          </cell>
          <cell r="D194">
            <v>128.18805999999998</v>
          </cell>
          <cell r="E194">
            <v>98.859390174800069</v>
          </cell>
          <cell r="F194">
            <v>124.32040407500006</v>
          </cell>
          <cell r="G194">
            <v>149.95466136702009</v>
          </cell>
          <cell r="H194">
            <v>199.38357507299031</v>
          </cell>
          <cell r="I194">
            <v>222.25134915171327</v>
          </cell>
          <cell r="J194">
            <v>255.09286295062617</v>
          </cell>
        </row>
        <row r="195">
          <cell r="A195" t="str">
            <v xml:space="preserve">      Margin %</v>
          </cell>
          <cell r="C195">
            <v>0.26988993429007213</v>
          </cell>
          <cell r="D195">
            <v>0.2645083989858108</v>
          </cell>
          <cell r="E195">
            <v>0.21085082702074781</v>
          </cell>
          <cell r="F195">
            <v>0.28574778452079896</v>
          </cell>
          <cell r="G195">
            <v>0.32548978541278273</v>
          </cell>
          <cell r="H195">
            <v>0.4049498638658906</v>
          </cell>
          <cell r="I195">
            <v>0.42570084433170846</v>
          </cell>
          <cell r="J195">
            <v>0.4608377731614669</v>
          </cell>
        </row>
        <row r="196">
          <cell r="A196" t="str">
            <v>EBITDA</v>
          </cell>
          <cell r="C196">
            <v>145.48063999999999</v>
          </cell>
          <cell r="D196">
            <v>152.92755999999997</v>
          </cell>
          <cell r="E196">
            <v>132.85939017480007</v>
          </cell>
          <cell r="F196">
            <v>158.32040407500006</v>
          </cell>
          <cell r="G196">
            <v>183.95466136702009</v>
          </cell>
          <cell r="H196">
            <v>218.38357507299031</v>
          </cell>
          <cell r="I196">
            <v>241.25134915171327</v>
          </cell>
          <cell r="J196">
            <v>267.09286295062617</v>
          </cell>
        </row>
        <row r="197">
          <cell r="A197" t="str">
            <v xml:space="preserve">      Margin %</v>
          </cell>
          <cell r="C197">
            <v>0.31940027132657056</v>
          </cell>
          <cell r="D197">
            <v>0.31555687835830049</v>
          </cell>
          <cell r="E197">
            <v>0.28336723751073312</v>
          </cell>
          <cell r="F197">
            <v>0.36389605588457319</v>
          </cell>
          <cell r="G197">
            <v>0.39928977671114274</v>
          </cell>
          <cell r="H197">
            <v>0.44353903757608859</v>
          </cell>
          <cell r="I197">
            <v>0.46209349649410869</v>
          </cell>
          <cell r="J197">
            <v>0.482516361946634</v>
          </cell>
        </row>
        <row r="199">
          <cell r="A199" t="str">
            <v>TOTAL FOX OWNED &amp; OPERATED TV STATIONS</v>
          </cell>
        </row>
        <row r="200">
          <cell r="A200" t="str">
            <v>CY Revenue</v>
          </cell>
          <cell r="C200">
            <v>2065.5042000000003</v>
          </cell>
          <cell r="D200">
            <v>2185.7865999999999</v>
          </cell>
          <cell r="E200">
            <v>1815.1299161840002</v>
          </cell>
          <cell r="F200">
            <v>1868.458045636</v>
          </cell>
          <cell r="G200">
            <v>1997.0837897405604</v>
          </cell>
          <cell r="H200">
            <v>2111.7622902935163</v>
          </cell>
          <cell r="I200">
            <v>2230.8824140801507</v>
          </cell>
          <cell r="J200">
            <v>2356.6327754942558</v>
          </cell>
        </row>
        <row r="201">
          <cell r="A201" t="str">
            <v>FY Revenue</v>
          </cell>
          <cell r="C201">
            <v>1924.4053299999998</v>
          </cell>
          <cell r="D201">
            <v>2119.6312800000001</v>
          </cell>
          <cell r="E201">
            <v>2018.9910922828003</v>
          </cell>
          <cell r="F201">
            <v>1842.5713544646001</v>
          </cell>
          <cell r="G201">
            <v>1926.3396304830521</v>
          </cell>
          <cell r="H201">
            <v>2048.6891149893909</v>
          </cell>
          <cell r="I201">
            <v>2165.3663459975023</v>
          </cell>
          <cell r="J201">
            <v>2287.4700767164986</v>
          </cell>
        </row>
        <row r="202">
          <cell r="A202" t="str">
            <v xml:space="preserve">   Operating Costs</v>
          </cell>
          <cell r="C202">
            <v>-1048</v>
          </cell>
          <cell r="D202">
            <v>-1192.7</v>
          </cell>
          <cell r="E202">
            <v>-1236.027</v>
          </cell>
          <cell r="F202">
            <v>-1125.5694329999999</v>
          </cell>
          <cell r="G202">
            <v>-1159.5222103199999</v>
          </cell>
          <cell r="H202">
            <v>-1147.9269882167998</v>
          </cell>
          <cell r="I202">
            <v>-1163.5159955989679</v>
          </cell>
          <cell r="J202">
            <v>-1186.7863155109471</v>
          </cell>
        </row>
        <row r="203">
          <cell r="A203" t="str">
            <v xml:space="preserve">   Incremental Goodwill For US Accounting Purposes</v>
          </cell>
          <cell r="C203">
            <v>-132</v>
          </cell>
          <cell r="D203">
            <v>-132</v>
          </cell>
          <cell r="E203">
            <v>-132</v>
          </cell>
          <cell r="F203">
            <v>-132</v>
          </cell>
          <cell r="G203">
            <v>-132</v>
          </cell>
          <cell r="H203">
            <v>-132</v>
          </cell>
          <cell r="I203">
            <v>-132</v>
          </cell>
          <cell r="J203">
            <v>-132</v>
          </cell>
        </row>
        <row r="204">
          <cell r="A204" t="str">
            <v xml:space="preserve">   Depreciation</v>
          </cell>
          <cell r="C204">
            <v>-64.551000000000002</v>
          </cell>
          <cell r="D204">
            <v>-81.739499999999992</v>
          </cell>
          <cell r="E204">
            <v>-86</v>
          </cell>
          <cell r="F204">
            <v>-87.039999999999992</v>
          </cell>
          <cell r="G204">
            <v>-88.100799999999992</v>
          </cell>
          <cell r="H204">
            <v>-74.182816000000003</v>
          </cell>
          <cell r="I204">
            <v>-75.286472320000001</v>
          </cell>
          <cell r="J204">
            <v>-69.412201766400003</v>
          </cell>
        </row>
        <row r="205">
          <cell r="A205" t="str">
            <v>Operating Profit 1</v>
          </cell>
          <cell r="C205">
            <v>679.85432999999978</v>
          </cell>
          <cell r="D205">
            <v>713.19177999999999</v>
          </cell>
          <cell r="E205">
            <v>564.96409228280027</v>
          </cell>
          <cell r="F205">
            <v>497.96192146460021</v>
          </cell>
          <cell r="G205">
            <v>546.71662016305231</v>
          </cell>
          <cell r="H205">
            <v>694.57931077259104</v>
          </cell>
          <cell r="I205">
            <v>794.56387807853434</v>
          </cell>
          <cell r="J205">
            <v>899.27155943915147</v>
          </cell>
        </row>
        <row r="206">
          <cell r="A206" t="str">
            <v xml:space="preserve">      Margin %</v>
          </cell>
          <cell r="C206">
            <v>0.35328021566017997</v>
          </cell>
          <cell r="D206">
            <v>0.33646973732148355</v>
          </cell>
          <cell r="E206">
            <v>0.27982495536620511</v>
          </cell>
          <cell r="F206">
            <v>0.27025380605099775</v>
          </cell>
          <cell r="G206">
            <v>0.28381112629965294</v>
          </cell>
          <cell r="H206">
            <v>0.33903597460964102</v>
          </cell>
          <cell r="I206">
            <v>0.3669420093958784</v>
          </cell>
          <cell r="J206">
            <v>0.39312932159969155</v>
          </cell>
        </row>
        <row r="207">
          <cell r="A207" t="str">
            <v>EBITDA 1</v>
          </cell>
          <cell r="C207">
            <v>876.40532999999982</v>
          </cell>
          <cell r="D207">
            <v>926.93128000000002</v>
          </cell>
          <cell r="E207">
            <v>782.96409228280027</v>
          </cell>
          <cell r="F207">
            <v>717.00192146460017</v>
          </cell>
          <cell r="G207">
            <v>766.81742016305225</v>
          </cell>
          <cell r="H207">
            <v>900.76212677259105</v>
          </cell>
          <cell r="I207">
            <v>1001.8503503985344</v>
          </cell>
          <cell r="J207">
            <v>1100.6837612055515</v>
          </cell>
        </row>
        <row r="208">
          <cell r="A208" t="str">
            <v xml:space="preserve">      Margin %</v>
          </cell>
          <cell r="C208">
            <v>0.45541618303457926</v>
          </cell>
          <cell r="D208">
            <v>0.43730779440092049</v>
          </cell>
          <cell r="E208">
            <v>0.38779967642033081</v>
          </cell>
          <cell r="F208">
            <v>0.38913115615701133</v>
          </cell>
          <cell r="G208">
            <v>0.39806969032286577</v>
          </cell>
          <cell r="H208">
            <v>0.43967731374277136</v>
          </cell>
          <cell r="I208">
            <v>0.46267013997440687</v>
          </cell>
          <cell r="J208">
            <v>0.48117952335599734</v>
          </cell>
        </row>
        <row r="211">
          <cell r="A211" t="str">
            <v>Percentage Change:</v>
          </cell>
        </row>
        <row r="212">
          <cell r="A212" t="str">
            <v xml:space="preserve">   FY Revenue</v>
          </cell>
          <cell r="D212">
            <v>0.10144741700543936</v>
          </cell>
          <cell r="E212">
            <v>-4.7480044603417926E-2</v>
          </cell>
          <cell r="F212">
            <v>-8.7380146694321925E-2</v>
          </cell>
          <cell r="G212">
            <v>4.5462703962850126E-2</v>
          </cell>
          <cell r="H212">
            <v>6.351397363696365E-2</v>
          </cell>
          <cell r="I212">
            <v>5.6952140837003284E-2</v>
          </cell>
          <cell r="J212">
            <v>5.6389410015859287E-2</v>
          </cell>
        </row>
        <row r="213">
          <cell r="A213" t="str">
            <v xml:space="preserve">   Operating Profit</v>
          </cell>
          <cell r="D213">
            <v>4.9036166321100305E-2</v>
          </cell>
          <cell r="E213">
            <v>-0.20783706693478676</v>
          </cell>
          <cell r="F213">
            <v>-0.11859545010634276</v>
          </cell>
          <cell r="G213">
            <v>9.7908487771625863E-2</v>
          </cell>
          <cell r="H213">
            <v>0.27045581779723515</v>
          </cell>
          <cell r="I213">
            <v>0.1439498207839347</v>
          </cell>
          <cell r="J213">
            <v>0.13178006734188319</v>
          </cell>
        </row>
        <row r="214">
          <cell r="A214" t="str">
            <v xml:space="preserve">   EBITDA</v>
          </cell>
          <cell r="D214">
            <v>5.7651349518835326E-2</v>
          </cell>
          <cell r="E214">
            <v>-0.15531592343846645</v>
          </cell>
          <cell r="F214">
            <v>-8.4246738092268902E-2</v>
          </cell>
          <cell r="G214">
            <v>6.9477496792052174E-2</v>
          </cell>
          <cell r="H214">
            <v>0.17467613944015192</v>
          </cell>
          <cell r="I214">
            <v>0.11222521531643426</v>
          </cell>
          <cell r="J214">
            <v>9.8650872126462064E-2</v>
          </cell>
        </row>
        <row r="216">
          <cell r="A216" t="str">
            <v>NOTE:  Annual numbers for 2002 may differ slightly from quarterly model due to only 8 weeks of Chris-Craft operations reported by Fox in Q1/02.</v>
          </cell>
        </row>
        <row r="217">
          <cell r="A217" t="str">
            <v xml:space="preserve">   1     2001 Chris-Craft EBITDA and Operating Income excludes a $33 million writedown fro programming costs.</v>
          </cell>
        </row>
        <row r="218">
          <cell r="A218" t="str">
            <v>Source:  Company Documents;  Bear, Stearns &amp; Co. Inc. estimates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Excite@Home P&amp;L"/>
      <sheetName val="XCIT P&amp;L"/>
      <sheetName val="Media Metrics"/>
      <sheetName val="@Home P&amp;L"/>
      <sheetName val="@Home"/>
      <sheetName val="Subscribers"/>
      <sheetName val="@Work"/>
      <sheetName val="@Media"/>
      <sheetName val="Balsheet"/>
      <sheetName val="Ann. P&amp;L and DCF"/>
      <sheetName val="Cash Flows"/>
      <sheetName val="WACC"/>
      <sheetName val="Disc. Ent. Val."/>
      <sheetName val="IRR-Input"/>
      <sheetName val="US MSO IRR"/>
      <sheetName val="Canadian MSO IRR"/>
      <sheetName val="@Home Int'l"/>
      <sheetName val="Module1"/>
      <sheetName val="Module2"/>
      <sheetName val="FoxQtrs"/>
      <sheetName val="Fox Studio"/>
      <sheetName val="Fox 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Acquiror"/>
      <sheetName val="Target"/>
      <sheetName val="Synergies"/>
      <sheetName val="Adj"/>
      <sheetName val="Merger Summary"/>
      <sheetName val="NewCo"/>
      <sheetName val="Sanity Check"/>
      <sheetName val="Comparison1"/>
      <sheetName val="Comparison2"/>
      <sheetName val="Acquiror PPM"/>
      <sheetName val="Consolidated PPM"/>
      <sheetName val="Consolidated PPM (2)"/>
      <sheetName val="Core ICIX PPM"/>
      <sheetName val="Digex PPM"/>
      <sheetName val="Consolidated DCF"/>
      <sheetName val="Core ICIX DCF"/>
      <sheetName val="Digex DCF"/>
      <sheetName val="Sum-of-Parts"/>
      <sheetName val="RSLC - ICIX Cap"/>
      <sheetName val="Core B-S"/>
      <sheetName val="NewCo DCF"/>
      <sheetName val="@Home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Sum-of-Parts"/>
    </sheetNames>
    <sheetDataSet>
      <sheetData sheetId="0" refreshError="1"/>
      <sheetData sheetId="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Analysis"/>
      <sheetName val="Sensitivity Data"/>
      <sheetName val="AnnRev"/>
      <sheetName val="Ann. IS"/>
      <sheetName val="CF"/>
      <sheetName val="QtrRev 98-99"/>
      <sheetName val="98-99Qs"/>
      <sheetName val="QtrRev 99-00"/>
      <sheetName val="99-00Qs"/>
      <sheetName val="BS"/>
      <sheetName val="TAX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+ Euro X.Rate"/>
      <sheetName val="BSC Yahoo Model"/>
      <sheetName val="Wireless Comps"/>
      <sheetName val="PPM"/>
      <sheetName val="Merger 2000 - T-Online"/>
      <sheetName val="Merger 2000 - DT"/>
      <sheetName val="PF Ownership"/>
      <sheetName val="T-Online"/>
      <sheetName val="T-Online PF"/>
      <sheetName val="T Rel Contribution"/>
      <sheetName val="Deutsche"/>
      <sheetName val="Deutsche PF"/>
      <sheetName val="DT Rel Contrib"/>
      <sheetName val="Mozart PF Summary"/>
      <sheetName val="Yahoo - BSC"/>
      <sheetName val="Yahoo - DBAB"/>
      <sheetName val="Yahoo - ML"/>
      <sheetName val="Stock Index Funds"/>
      <sheetName val="Revenue Mix"/>
      <sheetName val="Media Rev"/>
      <sheetName val="ISP Overview"/>
      <sheetName val="T-Online Projected Growth"/>
      <sheetName val="Yhoo Description"/>
      <sheetName val="Yhoo Financial Overview"/>
      <sheetName val="Interloper "/>
      <sheetName val="T-Online $Vol"/>
      <sheetName val="EV"/>
      <sheetName val="DT"/>
      <sheetName val="AT&amp;T"/>
      <sheetName val="PCS"/>
      <sheetName val="SBC"/>
      <sheetName val="Verizon"/>
      <sheetName val="Vodafone"/>
      <sheetName val="EU Wireless Research"/>
      <sheetName val="DT - Input Template"/>
      <sheetName val="DT calculation"/>
      <sheetName val="__FDSCACHE__"/>
      <sheetName val="Exchange Rates to USD"/>
      <sheetName val="Date + Euro FX rate"/>
      <sheetName val="QtrRev 98-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y"/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Input"/>
      <sheetName val="fin profile"/>
      <sheetName val="Exchange Rates to USD"/>
    </sheetNames>
    <sheetDataSet>
      <sheetData sheetId="0"/>
      <sheetData sheetId="1" refreshError="1"/>
      <sheetData sheetId="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eftain-LBO"/>
      <sheetName val="Chieftain-All"/>
      <sheetName val="Control"/>
      <sheetName val="Reverse Merger"/>
      <sheetName val="__FDSCACHE__"/>
      <sheetName val="LBO - Cost Savings"/>
      <sheetName val="The Merger"/>
      <sheetName val="Indigo-$"/>
      <sheetName val="Direct Cost "/>
      <sheetName val="Chieftain-US "/>
      <sheetName val="Chieftain-UK"/>
      <sheetName val="Chieftain-CAN"/>
      <sheetName val="Indigo-£"/>
      <sheetName val="Allocated Costs"/>
      <sheetName val="IRI Overheads"/>
      <sheetName val="ICR Overheads"/>
      <sheetName val="IRNA Overheads"/>
      <sheetName val="FX £-$"/>
      <sheetName val="Inveresk-IRI"/>
      <sheetName val="Inveresk-ICR"/>
      <sheetName val="Inveresk-IRNA"/>
      <sheetName val="Module1"/>
      <sheetName val="Cell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 Alone"/>
      <sheetName val="Scenario 1"/>
      <sheetName val="Chieftain-All"/>
      <sheetName val="Chieftain-LBO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C Deferral Instructions"/>
      <sheetName val="Project Specific Info"/>
      <sheetName val="PTC Deferral Impact"/>
      <sheetName val="PTC Deferral Calculation"/>
      <sheetName val="&lt;&lt;-- Finance Sheets"/>
      <sheetName val="Model Overview"/>
      <sheetName val="Tax Group Sheets --&gt;&gt;"/>
      <sheetName val="Summary"/>
      <sheetName val="FPL Group TI Summary"/>
      <sheetName val="FPLE TI Summary"/>
      <sheetName val="FPLE PTC &amp; ITC Summary"/>
      <sheetName val="Input_ProjectValuation"/>
      <sheetName val="Input_Accounting"/>
      <sheetName val="Pre-2004 PTCs"/>
      <sheetName val="PTC's &amp; ITC's v9.21.06"/>
      <sheetName val="FPLE Actual 2006"/>
      <sheetName val="FPLE Forecast v9.21.06"/>
      <sheetName val="AMT"/>
      <sheetName val="FPLE TI Growth Switch"/>
      <sheetName val="FPLE PTC Growth Switch"/>
      <sheetName val="2004 Acct Actuals"/>
      <sheetName val="&lt;&lt;-- FPLE |  FPL Interface --&gt;&gt;"/>
      <sheetName val="FPL Interface - Summary Data"/>
      <sheetName val="FPL Interface - Qtrly Data"/>
      <sheetName val="PTC'S &amp; ITC'S v8.23.06"/>
      <sheetName val="PTC's  v6.27.06 v2"/>
      <sheetName val="PTC's v6.09.06 "/>
      <sheetName val="Scenario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yer Data"/>
      <sheetName val="Seller Data"/>
      <sheetName val="Acq Activity"/>
      <sheetName val="Option Schedules"/>
      <sheetName val="BRW FinVal"/>
      <sheetName val="PSIX FinVal"/>
      <sheetName val="PPM"/>
      <sheetName val="Tables"/>
      <sheetName val="Value Creation"/>
      <sheetName val="Contribution"/>
      <sheetName val="Projections"/>
      <sheetName val="PSIX Projections"/>
      <sheetName val="BRW Projections"/>
      <sheetName val="__FDSCACHE__"/>
      <sheetName val="Summary"/>
    </sheetNames>
    <sheetDataSet>
      <sheetData sheetId="0"/>
      <sheetData sheetId="1" refreshError="1">
        <row r="3">
          <cell r="B3" t="str">
            <v>Peacock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EE"/>
      <sheetName val="BS"/>
      <sheetName val="CF"/>
      <sheetName val="RATIO"/>
      <sheetName val="SEG"/>
      <sheetName val="COMP"/>
      <sheetName val="GEOGcht"/>
      <sheetName val="Seller Data"/>
    </sheetNames>
    <sheetDataSet>
      <sheetData sheetId="0"/>
      <sheetData sheetId="1" refreshError="1">
        <row r="33">
          <cell r="AC33">
            <v>23.4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verview"/>
      <sheetName val="Summary"/>
      <sheetName val="Summary2"/>
      <sheetName val="EBNX"/>
      <sheetName val="QUOT"/>
      <sheetName val="INSW"/>
      <sheetName val="CARI"/>
      <sheetName val="HLTH"/>
      <sheetName val="Revenue Estimates"/>
      <sheetName val="WACC"/>
      <sheetName val="Detail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 Price"/>
      <sheetName val="Summary"/>
    </sheetNames>
    <sheetDataSet>
      <sheetData sheetId="0" refreshError="1">
        <row r="7">
          <cell r="I7">
            <v>26</v>
          </cell>
        </row>
      </sheetData>
      <sheetData sheetId="1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RHS valuation"/>
      <sheetName val="RHS Analysis"/>
      <sheetName val="Summary - Select"/>
      <sheetName val="affordability"/>
      <sheetName val="Sheet1"/>
      <sheetName val="Summary - All"/>
      <sheetName val="Long-Term Care Comps"/>
      <sheetName val="Share Price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R"/>
      <sheetName val="Magenta"/>
      <sheetName val="Magenta Data"/>
      <sheetName val="Blue"/>
      <sheetName val="Blue Data"/>
      <sheetName val="Red"/>
      <sheetName val="Red Data"/>
      <sheetName val="Cyan"/>
      <sheetName val="Cyan Data"/>
      <sheetName val="Green"/>
      <sheetName val="Green Data"/>
      <sheetName val="Yellow"/>
      <sheetName val="Yellow Data"/>
      <sheetName val="IS"/>
      <sheetName val="LBO"/>
      <sheetName val="Sheet1"/>
      <sheetName val="Impact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PresCenter"/>
      <sheetName val="X Names"/>
      <sheetName val="Dove Rev Scenarios"/>
      <sheetName val="ExeterBenchProj"/>
      <sheetName val="ProjectionsHardCode"/>
      <sheetName val="X Comparison Master"/>
      <sheetName val="X CashEPS Dove"/>
      <sheetName val="X CashEPS Hawkeye"/>
      <sheetName val="X Rel_Cont Dove"/>
      <sheetName val="X Rel_Cont Hawkeye"/>
      <sheetName val="Hawkeye Master PPM"/>
      <sheetName val="X Dove Master PPM"/>
      <sheetName val="Acquiror PPM"/>
      <sheetName val="X Dove PPM"/>
      <sheetName val="X Hawkeye Core PPM"/>
      <sheetName val="X Hawkeye PPM"/>
      <sheetName val="X Acquiror DCF"/>
      <sheetName val="X Dove DCF"/>
      <sheetName val="aDoveNewCoDCF"/>
      <sheetName val="DoveSynergy DCF"/>
      <sheetName val="Ibis DCF"/>
      <sheetName val="IbisSynergy DCF"/>
      <sheetName val="HawkeyeNewCo DCF"/>
      <sheetName val="X DoveValueCre"/>
      <sheetName val="HawkeyeValueCre"/>
      <sheetName val="CoreProjections"/>
      <sheetName val="DoveProj"/>
      <sheetName val="ConsolidatedHawkProj"/>
      <sheetName val="TargetHawkeyeBS"/>
      <sheetName val="Core ICIX DCF"/>
      <sheetName val="Acquiror"/>
      <sheetName val="Delta"/>
      <sheetName val="Debt Financing Costs"/>
      <sheetName val="Digex Ownership"/>
      <sheetName val="Sum-of-Parts"/>
      <sheetName val="ElkFinVal"/>
      <sheetName val="Long-Term Care 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45">
          <cell r="B145" t="str">
            <v>Gross Diluted Shares @ 16.0% Exeter WACC</v>
          </cell>
          <cell r="R145" t="str">
            <v>PV of NOL @ 16.0% Exeter WACC</v>
          </cell>
        </row>
        <row r="146">
          <cell r="B146" t="str">
            <v>Exeter</v>
          </cell>
          <cell r="D146" t="str">
            <v>Mutliple of Terminal Year EBITDA</v>
          </cell>
          <cell r="R146" t="str">
            <v>Exeter</v>
          </cell>
          <cell r="T146" t="str">
            <v>Mutliple of Terminal Year EBITDA</v>
          </cell>
        </row>
        <row r="147">
          <cell r="B147" t="str">
            <v>% of Plan</v>
          </cell>
          <cell r="D147">
            <v>9</v>
          </cell>
          <cell r="F147">
            <v>10</v>
          </cell>
          <cell r="H147">
            <v>11</v>
          </cell>
          <cell r="J147">
            <v>12</v>
          </cell>
          <cell r="L147">
            <v>13</v>
          </cell>
          <cell r="R147" t="str">
            <v>% of Plan</v>
          </cell>
          <cell r="S147">
            <v>0</v>
          </cell>
          <cell r="T147">
            <v>9</v>
          </cell>
          <cell r="V147">
            <v>10</v>
          </cell>
          <cell r="X147">
            <v>11</v>
          </cell>
          <cell r="Z147">
            <v>12</v>
          </cell>
          <cell r="AB147">
            <v>13</v>
          </cell>
        </row>
        <row r="148">
          <cell r="B148">
            <v>0.6</v>
          </cell>
          <cell r="D148">
            <v>506.54933959999994</v>
          </cell>
          <cell r="F148">
            <v>506.54933959999994</v>
          </cell>
          <cell r="H148">
            <v>506.54933959999994</v>
          </cell>
          <cell r="J148">
            <v>536.28942159999997</v>
          </cell>
          <cell r="L148">
            <v>536.28942159999997</v>
          </cell>
          <cell r="R148">
            <v>0.6</v>
          </cell>
          <cell r="S148">
            <v>0.6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B149">
            <v>0.7</v>
          </cell>
          <cell r="D149">
            <v>506.54933959999994</v>
          </cell>
          <cell r="F149">
            <v>536.28942159999997</v>
          </cell>
          <cell r="H149">
            <v>536.28942159999997</v>
          </cell>
          <cell r="J149">
            <v>536.28942159999997</v>
          </cell>
          <cell r="L149">
            <v>536.28942159999997</v>
          </cell>
          <cell r="R149">
            <v>0.7</v>
          </cell>
          <cell r="S149">
            <v>0.7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B150">
            <v>0.8</v>
          </cell>
          <cell r="D150">
            <v>536.28942159999997</v>
          </cell>
          <cell r="F150">
            <v>536.28942159999997</v>
          </cell>
          <cell r="H150">
            <v>536.28942159999997</v>
          </cell>
          <cell r="J150">
            <v>536.28942159999997</v>
          </cell>
          <cell r="L150">
            <v>550.50239469159999</v>
          </cell>
          <cell r="R150">
            <v>0.8</v>
          </cell>
          <cell r="S150">
            <v>0.8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>
            <v>0.9</v>
          </cell>
          <cell r="D151">
            <v>536.28942159999997</v>
          </cell>
          <cell r="F151">
            <v>536.28942159999997</v>
          </cell>
          <cell r="H151">
            <v>550.50239469159999</v>
          </cell>
          <cell r="J151">
            <v>550.50239469159999</v>
          </cell>
          <cell r="L151">
            <v>550.50239469159999</v>
          </cell>
          <cell r="R151">
            <v>0.9</v>
          </cell>
          <cell r="S151">
            <v>0.9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B152">
            <v>1</v>
          </cell>
          <cell r="D152">
            <v>536.28942159999997</v>
          </cell>
          <cell r="F152">
            <v>550.50239469159999</v>
          </cell>
          <cell r="H152">
            <v>550.50239469159999</v>
          </cell>
          <cell r="J152">
            <v>550.50239469159999</v>
          </cell>
          <cell r="L152">
            <v>550.50239469159999</v>
          </cell>
          <cell r="R152">
            <v>1</v>
          </cell>
          <cell r="S152">
            <v>1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</row>
        <row r="154">
          <cell r="B154" t="str">
            <v>Preferred Stock Values @ 16.0% Exeter WACC</v>
          </cell>
          <cell r="R154" t="str">
            <v>Preferred Stock Shares @ 16.0% Exeter WACC</v>
          </cell>
        </row>
        <row r="155">
          <cell r="B155" t="str">
            <v>Exeter</v>
          </cell>
          <cell r="D155" t="str">
            <v>Mutliple of Terminal Year EBITDA</v>
          </cell>
          <cell r="R155" t="str">
            <v>Exeter</v>
          </cell>
          <cell r="T155" t="str">
            <v>Mutliple of Terminal Year EBITDA</v>
          </cell>
        </row>
        <row r="156">
          <cell r="B156" t="str">
            <v>% of Plan</v>
          </cell>
          <cell r="C156">
            <v>0</v>
          </cell>
          <cell r="D156">
            <v>9</v>
          </cell>
          <cell r="E156">
            <v>8.25</v>
          </cell>
          <cell r="F156">
            <v>10</v>
          </cell>
          <cell r="G156">
            <v>8.25</v>
          </cell>
          <cell r="H156">
            <v>11</v>
          </cell>
          <cell r="I156">
            <v>8.25</v>
          </cell>
          <cell r="J156">
            <v>12</v>
          </cell>
          <cell r="K156">
            <v>8.25</v>
          </cell>
          <cell r="L156">
            <v>13</v>
          </cell>
          <cell r="R156" t="str">
            <v>% of Plan</v>
          </cell>
          <cell r="T156">
            <v>9</v>
          </cell>
          <cell r="U156">
            <v>8.25</v>
          </cell>
          <cell r="V156">
            <v>10</v>
          </cell>
          <cell r="W156">
            <v>9.25</v>
          </cell>
          <cell r="X156">
            <v>11</v>
          </cell>
          <cell r="Y156">
            <v>10.25</v>
          </cell>
          <cell r="Z156">
            <v>12</v>
          </cell>
          <cell r="AA156">
            <v>11.25</v>
          </cell>
          <cell r="AB156">
            <v>13</v>
          </cell>
        </row>
        <row r="157">
          <cell r="B157">
            <v>0.6</v>
          </cell>
          <cell r="C157">
            <v>0.6</v>
          </cell>
          <cell r="D157">
            <v>0</v>
          </cell>
          <cell r="F157">
            <v>0</v>
          </cell>
          <cell r="H157">
            <v>0</v>
          </cell>
          <cell r="J157">
            <v>0</v>
          </cell>
          <cell r="L157">
            <v>0</v>
          </cell>
          <cell r="R157">
            <v>0.6</v>
          </cell>
          <cell r="T157">
            <v>0</v>
          </cell>
          <cell r="V157">
            <v>0</v>
          </cell>
          <cell r="X157">
            <v>0</v>
          </cell>
          <cell r="Z157">
            <v>0</v>
          </cell>
          <cell r="AB157">
            <v>0</v>
          </cell>
        </row>
        <row r="158">
          <cell r="B158">
            <v>0.7</v>
          </cell>
          <cell r="C158">
            <v>0.7</v>
          </cell>
          <cell r="D158">
            <v>0</v>
          </cell>
          <cell r="F158">
            <v>0</v>
          </cell>
          <cell r="H158">
            <v>0</v>
          </cell>
          <cell r="J158">
            <v>0</v>
          </cell>
          <cell r="L158">
            <v>0</v>
          </cell>
          <cell r="R158">
            <v>0.7</v>
          </cell>
          <cell r="T158">
            <v>0</v>
          </cell>
          <cell r="V158">
            <v>0</v>
          </cell>
          <cell r="X158">
            <v>0</v>
          </cell>
          <cell r="Z158">
            <v>0</v>
          </cell>
          <cell r="AB158">
            <v>0</v>
          </cell>
        </row>
        <row r="159">
          <cell r="B159">
            <v>0.8</v>
          </cell>
          <cell r="C159">
            <v>0.8</v>
          </cell>
          <cell r="D159">
            <v>0</v>
          </cell>
          <cell r="F159">
            <v>0</v>
          </cell>
          <cell r="H159">
            <v>0</v>
          </cell>
          <cell r="J159">
            <v>0</v>
          </cell>
          <cell r="L159">
            <v>0</v>
          </cell>
          <cell r="R159">
            <v>0.8</v>
          </cell>
          <cell r="T159">
            <v>0</v>
          </cell>
          <cell r="V159">
            <v>0</v>
          </cell>
          <cell r="X159">
            <v>0</v>
          </cell>
          <cell r="Z159">
            <v>0</v>
          </cell>
          <cell r="AB159">
            <v>0</v>
          </cell>
        </row>
        <row r="160">
          <cell r="B160">
            <v>0.9</v>
          </cell>
          <cell r="C160">
            <v>0.9</v>
          </cell>
          <cell r="D160">
            <v>0</v>
          </cell>
          <cell r="F160">
            <v>0</v>
          </cell>
          <cell r="H160">
            <v>0</v>
          </cell>
          <cell r="J160">
            <v>0</v>
          </cell>
          <cell r="L160">
            <v>0</v>
          </cell>
          <cell r="R160">
            <v>0.9</v>
          </cell>
          <cell r="T160">
            <v>0</v>
          </cell>
          <cell r="V160">
            <v>0</v>
          </cell>
          <cell r="X160">
            <v>0</v>
          </cell>
          <cell r="Z160">
            <v>0</v>
          </cell>
          <cell r="AB160">
            <v>0</v>
          </cell>
        </row>
        <row r="161">
          <cell r="B161">
            <v>1</v>
          </cell>
          <cell r="C161">
            <v>1</v>
          </cell>
          <cell r="D161">
            <v>0</v>
          </cell>
          <cell r="F161">
            <v>0</v>
          </cell>
          <cell r="H161">
            <v>0</v>
          </cell>
          <cell r="J161">
            <v>0</v>
          </cell>
          <cell r="L161">
            <v>0</v>
          </cell>
          <cell r="R161">
            <v>1</v>
          </cell>
          <cell r="T161">
            <v>0</v>
          </cell>
          <cell r="V161">
            <v>0</v>
          </cell>
          <cell r="X161">
            <v>0</v>
          </cell>
          <cell r="Z161">
            <v>0</v>
          </cell>
          <cell r="AB161">
            <v>0</v>
          </cell>
        </row>
        <row r="163">
          <cell r="B163" t="str">
            <v>Debt Values @ 16.0% Exeter WACC</v>
          </cell>
          <cell r="R163" t="str">
            <v>Debt Shares @ 16.0% Exeter WACC</v>
          </cell>
        </row>
        <row r="164">
          <cell r="B164" t="str">
            <v>Exeter</v>
          </cell>
          <cell r="D164" t="str">
            <v>Mutliple of Terminal Year EBITDA</v>
          </cell>
          <cell r="R164" t="str">
            <v>Exeter</v>
          </cell>
          <cell r="T164" t="str">
            <v>Mutliple of Terminal Year EBITDA</v>
          </cell>
        </row>
        <row r="165">
          <cell r="B165" t="str">
            <v>% of Plan</v>
          </cell>
          <cell r="D165">
            <v>9</v>
          </cell>
          <cell r="E165">
            <v>8.25</v>
          </cell>
          <cell r="F165">
            <v>10</v>
          </cell>
          <cell r="G165">
            <v>8.25</v>
          </cell>
          <cell r="H165">
            <v>11</v>
          </cell>
          <cell r="I165">
            <v>8.25</v>
          </cell>
          <cell r="J165">
            <v>12</v>
          </cell>
          <cell r="K165">
            <v>8.25</v>
          </cell>
          <cell r="L165">
            <v>13</v>
          </cell>
          <cell r="R165" t="str">
            <v>% of Plan</v>
          </cell>
          <cell r="T165">
            <v>9</v>
          </cell>
          <cell r="U165">
            <v>8.25</v>
          </cell>
          <cell r="V165">
            <v>10</v>
          </cell>
          <cell r="W165">
            <v>9.25</v>
          </cell>
          <cell r="X165">
            <v>11</v>
          </cell>
          <cell r="Y165">
            <v>10.25</v>
          </cell>
          <cell r="Z165">
            <v>12</v>
          </cell>
          <cell r="AA165">
            <v>11.25</v>
          </cell>
          <cell r="AB165">
            <v>13</v>
          </cell>
        </row>
        <row r="166">
          <cell r="B166">
            <v>0.6</v>
          </cell>
          <cell r="D166">
            <v>-2540.8653999999997</v>
          </cell>
          <cell r="F166">
            <v>-2540.8653999999997</v>
          </cell>
          <cell r="H166">
            <v>-2540.8653999999997</v>
          </cell>
          <cell r="J166">
            <v>-2540.8653999999997</v>
          </cell>
          <cell r="L166">
            <v>-2540.8653999999997</v>
          </cell>
          <cell r="R166">
            <v>0.6</v>
          </cell>
          <cell r="T166">
            <v>12.6101376</v>
          </cell>
          <cell r="V166">
            <v>12.6101376</v>
          </cell>
          <cell r="X166">
            <v>12.6101376</v>
          </cell>
          <cell r="Z166">
            <v>12.6101376</v>
          </cell>
          <cell r="AB166">
            <v>12.6101376</v>
          </cell>
        </row>
        <row r="167">
          <cell r="B167">
            <v>0.7</v>
          </cell>
          <cell r="D167">
            <v>-2540.8653999999997</v>
          </cell>
          <cell r="F167">
            <v>-2540.8653999999997</v>
          </cell>
          <cell r="H167">
            <v>-2540.8653999999997</v>
          </cell>
          <cell r="J167">
            <v>-2540.8653999999997</v>
          </cell>
          <cell r="L167">
            <v>-2540.8653999999997</v>
          </cell>
          <cell r="R167">
            <v>0.7</v>
          </cell>
          <cell r="T167">
            <v>12.6101376</v>
          </cell>
          <cell r="V167">
            <v>12.6101376</v>
          </cell>
          <cell r="X167">
            <v>12.6101376</v>
          </cell>
          <cell r="Z167">
            <v>12.6101376</v>
          </cell>
          <cell r="AB167">
            <v>12.6101376</v>
          </cell>
        </row>
        <row r="168">
          <cell r="B168">
            <v>0.8</v>
          </cell>
          <cell r="D168">
            <v>-2540.8653999999997</v>
          </cell>
          <cell r="F168">
            <v>-2540.8653999999997</v>
          </cell>
          <cell r="H168">
            <v>-2540.8653999999997</v>
          </cell>
          <cell r="J168">
            <v>-2540.8653999999997</v>
          </cell>
          <cell r="L168">
            <v>-2040.5283999999997</v>
          </cell>
          <cell r="R168">
            <v>0.8</v>
          </cell>
          <cell r="T168">
            <v>12.6101376</v>
          </cell>
          <cell r="V168">
            <v>12.6101376</v>
          </cell>
          <cell r="X168">
            <v>12.6101376</v>
          </cell>
          <cell r="Z168">
            <v>12.6101376</v>
          </cell>
          <cell r="AB168">
            <v>26.8231106916</v>
          </cell>
        </row>
        <row r="169">
          <cell r="B169">
            <v>0.9</v>
          </cell>
          <cell r="D169">
            <v>-2540.8653999999997</v>
          </cell>
          <cell r="F169">
            <v>-2540.8653999999997</v>
          </cell>
          <cell r="H169">
            <v>-2040.5283999999997</v>
          </cell>
          <cell r="J169">
            <v>-2040.5283999999997</v>
          </cell>
          <cell r="L169">
            <v>-2040.5283999999997</v>
          </cell>
          <cell r="R169">
            <v>0.9</v>
          </cell>
          <cell r="T169">
            <v>12.6101376</v>
          </cell>
          <cell r="V169">
            <v>12.6101376</v>
          </cell>
          <cell r="X169">
            <v>26.8231106916</v>
          </cell>
          <cell r="Z169">
            <v>26.8231106916</v>
          </cell>
          <cell r="AB169">
            <v>26.8231106916</v>
          </cell>
        </row>
        <row r="170">
          <cell r="B170">
            <v>1</v>
          </cell>
          <cell r="D170">
            <v>-2540.8653999999997</v>
          </cell>
          <cell r="F170">
            <v>-2040.5283999999997</v>
          </cell>
          <cell r="H170">
            <v>-2040.5283999999997</v>
          </cell>
          <cell r="J170">
            <v>-2040.5283999999997</v>
          </cell>
          <cell r="L170">
            <v>-2040.5283999999997</v>
          </cell>
          <cell r="R170">
            <v>1</v>
          </cell>
          <cell r="T170">
            <v>12.6101376</v>
          </cell>
          <cell r="V170">
            <v>26.8231106916</v>
          </cell>
          <cell r="X170">
            <v>26.8231106916</v>
          </cell>
          <cell r="Z170">
            <v>26.8231106916</v>
          </cell>
          <cell r="AB170">
            <v>26.8231106916</v>
          </cell>
        </row>
        <row r="172">
          <cell r="B172" t="str">
            <v>Option Proceeds @ 16.0% Exeter WACC</v>
          </cell>
          <cell r="R172" t="str">
            <v>Options @ 16.0% Exeter WACC</v>
          </cell>
        </row>
        <row r="173">
          <cell r="B173" t="str">
            <v>Exeter</v>
          </cell>
          <cell r="D173" t="str">
            <v>Mutliple of Terminal Year EBITDA</v>
          </cell>
          <cell r="R173" t="str">
            <v>Exeter</v>
          </cell>
          <cell r="T173" t="str">
            <v>Mutliple of Terminal Year EBITDA</v>
          </cell>
        </row>
        <row r="174">
          <cell r="B174" t="str">
            <v>% of Plan</v>
          </cell>
          <cell r="D174">
            <v>9</v>
          </cell>
          <cell r="E174">
            <v>8.25</v>
          </cell>
          <cell r="F174">
            <v>10</v>
          </cell>
          <cell r="G174">
            <v>8.25</v>
          </cell>
          <cell r="H174">
            <v>11</v>
          </cell>
          <cell r="I174">
            <v>8.25</v>
          </cell>
          <cell r="J174">
            <v>12</v>
          </cell>
          <cell r="K174">
            <v>8.25</v>
          </cell>
          <cell r="L174">
            <v>13</v>
          </cell>
          <cell r="R174" t="str">
            <v>% of Plan</v>
          </cell>
          <cell r="T174">
            <v>9</v>
          </cell>
          <cell r="U174">
            <v>8.25</v>
          </cell>
          <cell r="V174">
            <v>10</v>
          </cell>
          <cell r="W174">
            <v>8.25</v>
          </cell>
          <cell r="X174">
            <v>11</v>
          </cell>
          <cell r="Y174">
            <v>8.25</v>
          </cell>
          <cell r="Z174">
            <v>12</v>
          </cell>
          <cell r="AA174">
            <v>8.25</v>
          </cell>
          <cell r="AB174">
            <v>13</v>
          </cell>
        </row>
        <row r="175">
          <cell r="B175">
            <v>0.6</v>
          </cell>
          <cell r="D175">
            <v>200.76230851000003</v>
          </cell>
          <cell r="F175">
            <v>200.76230851000003</v>
          </cell>
          <cell r="H175">
            <v>200.76230851000003</v>
          </cell>
          <cell r="J175">
            <v>851.02920143999995</v>
          </cell>
          <cell r="L175">
            <v>851.02920143999995</v>
          </cell>
          <cell r="R175">
            <v>0.6</v>
          </cell>
          <cell r="T175">
            <v>81.57977600000001</v>
          </cell>
          <cell r="V175">
            <v>81.57977600000001</v>
          </cell>
          <cell r="X175">
            <v>81.57977600000001</v>
          </cell>
          <cell r="Z175">
            <v>111.31985800000001</v>
          </cell>
          <cell r="AB175">
            <v>111.31985800000001</v>
          </cell>
        </row>
        <row r="176">
          <cell r="B176">
            <v>0.7</v>
          </cell>
          <cell r="D176">
            <v>200.76230851000003</v>
          </cell>
          <cell r="F176">
            <v>851.02920143999995</v>
          </cell>
          <cell r="H176">
            <v>851.02920143999995</v>
          </cell>
          <cell r="J176">
            <v>851.02920143999995</v>
          </cell>
          <cell r="L176">
            <v>851.02920143999995</v>
          </cell>
          <cell r="R176">
            <v>0.7</v>
          </cell>
          <cell r="T176">
            <v>81.57977600000001</v>
          </cell>
          <cell r="V176">
            <v>111.31985800000001</v>
          </cell>
          <cell r="X176">
            <v>111.31985800000001</v>
          </cell>
          <cell r="Z176">
            <v>111.31985800000001</v>
          </cell>
          <cell r="AB176">
            <v>111.31985800000001</v>
          </cell>
        </row>
        <row r="177">
          <cell r="B177">
            <v>0.8</v>
          </cell>
          <cell r="D177">
            <v>851.02920143999995</v>
          </cell>
          <cell r="F177">
            <v>851.02920143999995</v>
          </cell>
          <cell r="H177">
            <v>851.02920143999995</v>
          </cell>
          <cell r="J177">
            <v>851.02920143999995</v>
          </cell>
          <cell r="L177">
            <v>851.02920143999995</v>
          </cell>
          <cell r="R177">
            <v>0.8</v>
          </cell>
          <cell r="T177">
            <v>111.31985800000001</v>
          </cell>
          <cell r="V177">
            <v>111.31985800000001</v>
          </cell>
          <cell r="X177">
            <v>111.31985800000001</v>
          </cell>
          <cell r="Z177">
            <v>111.31985800000001</v>
          </cell>
          <cell r="AB177">
            <v>111.31985800000001</v>
          </cell>
        </row>
        <row r="178">
          <cell r="B178">
            <v>0.9</v>
          </cell>
          <cell r="D178">
            <v>851.02920143999995</v>
          </cell>
          <cell r="F178">
            <v>851.02920143999995</v>
          </cell>
          <cell r="H178">
            <v>851.02920143999995</v>
          </cell>
          <cell r="J178">
            <v>851.02920143999995</v>
          </cell>
          <cell r="L178">
            <v>851.02920143999995</v>
          </cell>
          <cell r="R178">
            <v>0.9</v>
          </cell>
          <cell r="T178">
            <v>111.31985800000001</v>
          </cell>
          <cell r="V178">
            <v>111.31985800000001</v>
          </cell>
          <cell r="X178">
            <v>111.31985800000001</v>
          </cell>
          <cell r="Z178">
            <v>111.31985800000001</v>
          </cell>
          <cell r="AB178">
            <v>111.31985800000001</v>
          </cell>
        </row>
        <row r="179">
          <cell r="B179">
            <v>1</v>
          </cell>
          <cell r="D179">
            <v>851.02920143999995</v>
          </cell>
          <cell r="F179">
            <v>851.02920143999995</v>
          </cell>
          <cell r="H179">
            <v>851.02920143999995</v>
          </cell>
          <cell r="J179">
            <v>851.02920143999995</v>
          </cell>
          <cell r="L179">
            <v>851.02920143999995</v>
          </cell>
          <cell r="R179">
            <v>1</v>
          </cell>
          <cell r="T179">
            <v>111.31985800000001</v>
          </cell>
          <cell r="V179">
            <v>111.31985800000001</v>
          </cell>
          <cell r="X179">
            <v>111.31985800000001</v>
          </cell>
          <cell r="Z179">
            <v>111.31985800000001</v>
          </cell>
          <cell r="AB179">
            <v>111.31985800000001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 Subscribers"/>
      <sheetName val="Model_OL"/>
      <sheetName val="OLN Ad Rev Sum"/>
      <sheetName val="OL Affiliate Revenue"/>
      <sheetName val="OLN Launch Support"/>
      <sheetName val="Blank"/>
      <sheetName val="SV Subscribers"/>
      <sheetName val="Model_SV"/>
      <sheetName val="SV Affiliate Revenue"/>
      <sheetName val="SV Ad Rev Summary"/>
      <sheetName val="SV Launch Support"/>
      <sheetName val="X Acquiror D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 Output"/>
      <sheetName val="MM"/>
      <sheetName val="AVE"/>
      <sheetName val="VTIV"/>
      <sheetName val="__FDSCACHE__"/>
      <sheetName val="Model_SV"/>
    </sheetNames>
    <sheetDataSet>
      <sheetData sheetId="0"/>
      <sheetData sheetId="1" refreshError="1">
        <row r="8">
          <cell r="AA8" t="str">
            <v>Ventiv Health Inc.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CMVT"/>
      <sheetName val="INTV"/>
      <sheetName val="Options"/>
      <sheetName val="Accretion (Dilution) Summary"/>
      <sheetName val="MM"/>
    </sheetNames>
    <sheetDataSet>
      <sheetData sheetId="0" refreshError="1">
        <row r="13">
          <cell r="B13">
            <v>12.98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Aquiror Diluted Shares Calc"/>
      <sheetName val="Target #1Diluted Shares Calc"/>
      <sheetName val="Sheet1"/>
      <sheetName val="Acquiror Fin Val"/>
      <sheetName val="Target #1 Fin Val"/>
      <sheetName val="Acquiror Stand Alone "/>
      <sheetName val="Acquiror Stand Alone Assumption"/>
      <sheetName val="Target #1 Stand Alone"/>
      <sheetName val="Target #1 Stand Alone Assumpt"/>
      <sheetName val="Marines Conservative Case"/>
      <sheetName val="Acquires Target #1"/>
      <sheetName val="Check Sheet"/>
      <sheetName val="Synergies Analysis"/>
      <sheetName val="Summary Projections"/>
      <sheetName val="Valuation Summary"/>
      <sheetName val="Collar Mechanism"/>
      <sheetName val="Exchange Summary"/>
      <sheetName val="Transaction Matrix #1"/>
      <sheetName val="Equity Valuation #1"/>
      <sheetName val="Value Creation Alt #1"/>
      <sheetName val="Value Creation #1"/>
      <sheetName val="Value Neutral #1"/>
      <sheetName val="#1 Analysis Sheet"/>
      <sheetName val="Acquiror DCF - 5 yr"/>
      <sheetName val="Acquiror DCF - 10 yr"/>
      <sheetName val="Target #1 DCF - 5 yr"/>
      <sheetName val="Target #1 DCF - 10 yr"/>
      <sheetName val="Pro Forma DCF"/>
      <sheetName val="Pro Forma"/>
    </sheetNames>
    <sheetDataSet>
      <sheetData sheetId="0" refreshError="1">
        <row r="9">
          <cell r="E9" t="str">
            <v>Marines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 Dollars"/>
      <sheetName val="Ad Dollars (2)"/>
      <sheetName val="Local Ad"/>
      <sheetName val="Political $'s"/>
      <sheetName val="Ad and GDP"/>
      <sheetName val="Ad and Ratings"/>
      <sheetName val="Ad and Promo"/>
      <sheetName val="Ad Budgets"/>
      <sheetName val="Upfront"/>
      <sheetName val="Primerank"/>
      <sheetName val="Ratings"/>
      <sheetName val="CableRatingsGraph"/>
      <sheetName val="seasoncharts"/>
      <sheetName val="Cable"/>
      <sheetName val="CablePenetration"/>
      <sheetName val="GrwthofCableAdvertising"/>
      <sheetName val="cblnets "/>
      <sheetName val="cblnetowners"/>
      <sheetName val="cblnetecon"/>
      <sheetName val="Cable and Local"/>
      <sheetName val="MSO's"/>
      <sheetName val="Commercials"/>
      <sheetName val="Station Sales"/>
      <sheetName val="Income State"/>
      <sheetName val="operatorfincls"/>
      <sheetName val="Network Profit"/>
      <sheetName val="Bcst Rights"/>
      <sheetName val="nflcities"/>
      <sheetName val="Network Program"/>
      <sheetName val="Hours by Daypar"/>
      <sheetName val="94 Primetime"/>
      <sheetName val="97 Primetime"/>
      <sheetName val="PropBrdcastRatings"/>
      <sheetName val="Ratings Chart"/>
      <sheetName val="ChrtProfitNetw"/>
      <sheetName val="YrlyNielsenRating"/>
      <sheetName val="PrimetimeProgGraph"/>
      <sheetName val="Syndication"/>
      <sheetName val="Stations"/>
      <sheetName val="Station Graph"/>
      <sheetName val="cpmindex "/>
      <sheetName val="environment"/>
      <sheetName val="telecomsum"/>
      <sheetName val="SynClearChrt"/>
      <sheetName val="FCCClearChrt"/>
      <sheetName val="FCCSYNratio"/>
      <sheetName val="NwtrkAffilBal"/>
      <sheetName val="videolaunch"/>
      <sheetName val="Viewership"/>
      <sheetName val="98 Primetime"/>
      <sheetName val="SpotTVRadioGraph"/>
      <sheetName val="AdvPie"/>
      <sheetName val="controlfactors"/>
      <sheetName val="capacity"/>
      <sheetName val="geobalance"/>
      <sheetName val="Discussion"/>
      <sheetName val="CorpInputs"/>
      <sheetName val="Control"/>
      <sheetName val="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minority (2)"/>
      <sheetName val="cell minority"/>
      <sheetName val="AKZO_Overview"/>
      <sheetName val="minority"/>
      <sheetName val="CLL"/>
      <sheetName val="setup"/>
      <sheetName val="shire"/>
      <sheetName val="__FDSCACHE__"/>
      <sheetName val="MEDI Shareholders"/>
      <sheetName val="MEDI"/>
      <sheetName val="Share X-Ratio"/>
      <sheetName val="medi mgmt"/>
      <sheetName val="product contribution"/>
      <sheetName val="Contribution"/>
      <sheetName val="Share X-Ratio (cll)"/>
      <sheetName val="CLL Shareholders"/>
      <sheetName val="product"/>
      <sheetName val="product contribution (cll)"/>
      <sheetName val="celltech mgmt"/>
      <sheetName val="Contribution (cll)"/>
      <sheetName val="azko pharma"/>
      <sheetName val="akzo shareholders"/>
      <sheetName val="product (cll)"/>
      <sheetName val="akzo mgmt"/>
      <sheetName val="akzo product"/>
      <sheetName val="Sheet1"/>
      <sheetName val="Share X-Ratio (mdco)"/>
      <sheetName val="MDCo Shareholders"/>
      <sheetName val="akzo mgmt (2)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D7" t="str">
            <v>MEDI</v>
          </cell>
        </row>
      </sheetData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of Market"/>
      <sheetName val="DMA"/>
      <sheetName val="Broadcasting Grid"/>
      <sheetName val="SBGI stations - detail"/>
      <sheetName val="All Station Deals"/>
      <sheetName val="Belo"/>
      <sheetName val="Disney-ABC"/>
      <sheetName val="NBC"/>
      <sheetName val="News Corp."/>
      <sheetName val="Tribune"/>
      <sheetName val="Viacom"/>
      <sheetName val="Washington Post"/>
      <sheetName val="Sheet1"/>
      <sheetName val="Sheet2"/>
      <sheetName val="Sheet3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93">
          <cell r="A493" t="str">
            <v xml:space="preserve"> Announced</v>
          </cell>
          <cell r="C493" t="str">
            <v>Property</v>
          </cell>
          <cell r="E493" t="str">
            <v>Affiliation</v>
          </cell>
          <cell r="G493" t="str">
            <v>Marketing Area</v>
          </cell>
          <cell r="M493" t="str">
            <v>Purchaser</v>
          </cell>
          <cell r="O493" t="str">
            <v>Seller</v>
          </cell>
          <cell r="Q493" t="str">
            <v xml:space="preserve"> (at Announcement of Deal)</v>
          </cell>
        </row>
        <row r="494">
          <cell r="A494">
            <v>36059</v>
          </cell>
          <cell r="C494" t="str">
            <v>WPGX-TV</v>
          </cell>
          <cell r="E494" t="str">
            <v>Fox</v>
          </cell>
          <cell r="G494" t="str">
            <v>Panama City, FL</v>
          </cell>
          <cell r="M494" t="str">
            <v>Waitt Broadcasting</v>
          </cell>
          <cell r="O494" t="str">
            <v>Wicks Broadcast Group</v>
          </cell>
          <cell r="Q494" t="str">
            <v>$7.1 million</v>
          </cell>
        </row>
        <row r="495">
          <cell r="A495" t="str">
            <v xml:space="preserve"> </v>
          </cell>
        </row>
        <row r="496">
          <cell r="A496">
            <v>36046</v>
          </cell>
          <cell r="C496" t="str">
            <v>WOKR-TV</v>
          </cell>
          <cell r="E496" t="str">
            <v>ABC</v>
          </cell>
          <cell r="G496" t="str">
            <v>Rochester, NY</v>
          </cell>
          <cell r="M496" t="str">
            <v>Ackerley Communications</v>
          </cell>
          <cell r="O496" t="str">
            <v>Sinclair Broadcast Group</v>
          </cell>
          <cell r="Q496" t="str">
            <v>$125 million</v>
          </cell>
        </row>
        <row r="498">
          <cell r="A498">
            <v>36046</v>
          </cell>
          <cell r="C498" t="str">
            <v>WGME-TV</v>
          </cell>
          <cell r="E498" t="str">
            <v>CBS</v>
          </cell>
          <cell r="G498" t="str">
            <v>Portland, ME</v>
          </cell>
          <cell r="M498" t="str">
            <v>Sinclair Broadcast Group</v>
          </cell>
          <cell r="O498" t="str">
            <v>Guy Gannett Communications</v>
          </cell>
          <cell r="Q498" t="str">
            <v>$310 million</v>
          </cell>
        </row>
        <row r="499">
          <cell r="C499" t="str">
            <v>WICS-TV</v>
          </cell>
          <cell r="E499" t="str">
            <v>NBC</v>
          </cell>
          <cell r="G499" t="str">
            <v>Champaign &amp; Springfield-Decatur, IL</v>
          </cell>
          <cell r="M499" t="str">
            <v>Sinclair Broadcast Group</v>
          </cell>
          <cell r="O499" t="str">
            <v>Guy Gannett Communications</v>
          </cell>
          <cell r="Q499" t="str">
            <v>$310 million</v>
          </cell>
        </row>
        <row r="500">
          <cell r="C500" t="str">
            <v>WICD-TV (Simulcast)</v>
          </cell>
          <cell r="E500" t="str">
            <v>NBC</v>
          </cell>
          <cell r="G500" t="str">
            <v>Champaign &amp; Springfield-Decatur, IL</v>
          </cell>
          <cell r="M500" t="str">
            <v>Sinclair Broadcast Group</v>
          </cell>
          <cell r="O500" t="str">
            <v>Guy Gannett Communications</v>
          </cell>
          <cell r="Q500" t="str">
            <v>$310 million</v>
          </cell>
        </row>
        <row r="501">
          <cell r="C501" t="str">
            <v>KGAN-TV</v>
          </cell>
          <cell r="E501" t="str">
            <v>CBS</v>
          </cell>
          <cell r="G501" t="str">
            <v>Cedar Rapids, IA</v>
          </cell>
          <cell r="M501" t="str">
            <v>Sinclair Broadcast Group</v>
          </cell>
          <cell r="O501" t="str">
            <v>Guy Gannett Communications</v>
          </cell>
          <cell r="Q501" t="str">
            <v>$310 million</v>
          </cell>
        </row>
        <row r="502">
          <cell r="C502" t="str">
            <v>WGGB-TV</v>
          </cell>
          <cell r="E502" t="str">
            <v>ABC</v>
          </cell>
          <cell r="G502" t="str">
            <v>Springfield, MA</v>
          </cell>
          <cell r="M502" t="str">
            <v>Sinclair Broadcast Group</v>
          </cell>
          <cell r="O502" t="str">
            <v>Guy Gannett Communications</v>
          </cell>
          <cell r="Q502" t="str">
            <v>$310 million</v>
          </cell>
        </row>
        <row r="503">
          <cell r="C503" t="str">
            <v>WTWC-TV</v>
          </cell>
          <cell r="E503" t="str">
            <v>NBC</v>
          </cell>
          <cell r="G503" t="str">
            <v>Tallahassee, FL</v>
          </cell>
          <cell r="M503" t="str">
            <v>Sinclair Broadcast Group</v>
          </cell>
          <cell r="O503" t="str">
            <v>Guy Gannett Communications</v>
          </cell>
          <cell r="Q503" t="str">
            <v>$310 million</v>
          </cell>
        </row>
        <row r="504">
          <cell r="C504" t="str">
            <v>WOKR-TV</v>
          </cell>
          <cell r="E504" t="str">
            <v>ABC</v>
          </cell>
          <cell r="G504" t="str">
            <v>Rochester, NY</v>
          </cell>
          <cell r="M504" t="str">
            <v>Sinclair Broadcast Group</v>
          </cell>
          <cell r="O504" t="str">
            <v>Guy Gannett Communications</v>
          </cell>
          <cell r="Q504" t="str">
            <v>$310 million</v>
          </cell>
        </row>
        <row r="506">
          <cell r="A506">
            <v>36038</v>
          </cell>
          <cell r="C506" t="str">
            <v>WIVT-TV</v>
          </cell>
          <cell r="E506" t="str">
            <v>ABC</v>
          </cell>
          <cell r="G506" t="str">
            <v>Binghamton, NY</v>
          </cell>
          <cell r="M506" t="str">
            <v>Ackerley Communications</v>
          </cell>
          <cell r="O506" t="str">
            <v>US Broadcast Group</v>
          </cell>
          <cell r="Q506" t="str">
            <v>$9 million</v>
          </cell>
        </row>
        <row r="508">
          <cell r="A508">
            <v>36031</v>
          </cell>
          <cell r="C508" t="str">
            <v>WGNX-TV</v>
          </cell>
          <cell r="E508" t="str">
            <v>CBS</v>
          </cell>
          <cell r="G508" t="str">
            <v>Atlanta, GA</v>
          </cell>
          <cell r="M508" t="str">
            <v>Meredith Corp.</v>
          </cell>
          <cell r="O508" t="str">
            <v>Tribune Co.</v>
          </cell>
          <cell r="Q508" t="str">
            <v>Swap valued for $370 million</v>
          </cell>
        </row>
        <row r="509">
          <cell r="C509" t="str">
            <v>KCPQ-TV</v>
          </cell>
          <cell r="E509" t="str">
            <v>Fox</v>
          </cell>
          <cell r="G509" t="str">
            <v>Seatlle, WA</v>
          </cell>
          <cell r="M509" t="str">
            <v>Tribune Corp.</v>
          </cell>
          <cell r="O509" t="str">
            <v>Meredith Corp.</v>
          </cell>
          <cell r="Q509" t="str">
            <v>Swap valued for $370 million</v>
          </cell>
        </row>
        <row r="511">
          <cell r="A511">
            <v>36031</v>
          </cell>
          <cell r="C511" t="str">
            <v>KCPQ-TV</v>
          </cell>
          <cell r="E511" t="str">
            <v>Fox</v>
          </cell>
          <cell r="G511" t="str">
            <v>Seatlle, WA</v>
          </cell>
          <cell r="M511" t="str">
            <v>Meredith Corp.</v>
          </cell>
          <cell r="O511" t="str">
            <v>Kelly Broadcasting</v>
          </cell>
          <cell r="Q511" t="str">
            <v>$380 million</v>
          </cell>
        </row>
        <row r="513">
          <cell r="A513">
            <v>36028</v>
          </cell>
          <cell r="C513" t="str">
            <v>KCRA-TV</v>
          </cell>
          <cell r="E513" t="str">
            <v>NBC</v>
          </cell>
          <cell r="G513" t="str">
            <v>Sacramento, CA</v>
          </cell>
          <cell r="M513" t="str">
            <v>Hearst-Argyle Television</v>
          </cell>
          <cell r="O513" t="str">
            <v>Kelly Broadcasting</v>
          </cell>
          <cell r="Q513" t="str">
            <v>$509 million</v>
          </cell>
        </row>
        <row r="514">
          <cell r="C514" t="str">
            <v>KQCA-TV</v>
          </cell>
          <cell r="E514" t="str">
            <v>WB</v>
          </cell>
          <cell r="G514" t="str">
            <v>Stockton (Sacramento), CA</v>
          </cell>
          <cell r="M514" t="str">
            <v>Assuming Local Marketing Agreement Created by Kelly Broadcasting with Channel 58 Inc. (licensee) in 1994.</v>
          </cell>
        </row>
        <row r="517">
          <cell r="A517">
            <v>36025</v>
          </cell>
          <cell r="C517" t="str">
            <v>KGBT-TV</v>
          </cell>
          <cell r="E517" t="str">
            <v>CBS</v>
          </cell>
          <cell r="G517" t="str">
            <v>Harlingen, TX</v>
          </cell>
          <cell r="M517" t="str">
            <v>Cosmos Broadcasting</v>
          </cell>
          <cell r="O517" t="str">
            <v>Draper Communications</v>
          </cell>
          <cell r="Q517" t="str">
            <v>$42 million</v>
          </cell>
        </row>
        <row r="519">
          <cell r="A519">
            <v>36015</v>
          </cell>
          <cell r="C519" t="str">
            <v>WMHQ-TV</v>
          </cell>
          <cell r="E519" t="str">
            <v>PBS</v>
          </cell>
          <cell r="G519" t="str">
            <v>Schenectady, NY</v>
          </cell>
          <cell r="M519" t="str">
            <v>Sinclair Broadcast Group</v>
          </cell>
          <cell r="O519" t="str">
            <v>WMHT Educational Telecommunications</v>
          </cell>
          <cell r="Q519" t="str">
            <v>$23 million</v>
          </cell>
        </row>
        <row r="521">
          <cell r="A521">
            <v>36004</v>
          </cell>
          <cell r="C521" t="str">
            <v>WUPW-TV</v>
          </cell>
          <cell r="E521" t="str">
            <v>Fox</v>
          </cell>
          <cell r="G521" t="str">
            <v>Toledo, OH</v>
          </cell>
          <cell r="M521" t="str">
            <v xml:space="preserve">STC Broadcasting </v>
          </cell>
          <cell r="O521" t="str">
            <v>Raycom Media</v>
          </cell>
          <cell r="Q521" t="str">
            <v>$73 million</v>
          </cell>
        </row>
        <row r="523">
          <cell r="A523">
            <v>35984</v>
          </cell>
          <cell r="C523" t="str">
            <v>WIVB-TV</v>
          </cell>
          <cell r="E523" t="str">
            <v>CBS</v>
          </cell>
          <cell r="G523" t="str">
            <v>Buffalo</v>
          </cell>
          <cell r="M523" t="str">
            <v>Chancellor Media Corp</v>
          </cell>
          <cell r="O523" t="str">
            <v>Lin Television Corporation</v>
          </cell>
          <cell r="Q523" t="str">
            <v>$1.72 billion</v>
          </cell>
        </row>
        <row r="524">
          <cell r="C524" t="str">
            <v>WISH-TV</v>
          </cell>
          <cell r="E524" t="str">
            <v>CBS</v>
          </cell>
          <cell r="G524" t="str">
            <v>Indianapolis</v>
          </cell>
          <cell r="M524" t="str">
            <v>Chancellor Media Corp</v>
          </cell>
          <cell r="O524" t="str">
            <v>Lin Television Corporation</v>
          </cell>
          <cell r="Q524" t="str">
            <v>$1.72 billion</v>
          </cell>
        </row>
        <row r="525">
          <cell r="C525" t="str">
            <v>WAVY-TV</v>
          </cell>
          <cell r="E525" t="str">
            <v>NBC</v>
          </cell>
          <cell r="G525" t="str">
            <v>Norfolk (Portsmouth)</v>
          </cell>
          <cell r="M525" t="str">
            <v>Chancellor Media Corp</v>
          </cell>
          <cell r="O525" t="str">
            <v>Lin Television Corporation</v>
          </cell>
          <cell r="Q525" t="str">
            <v>$1.72 billion</v>
          </cell>
        </row>
        <row r="526">
          <cell r="C526" t="str">
            <v>KXAN-TV</v>
          </cell>
          <cell r="E526" t="str">
            <v>NBC</v>
          </cell>
          <cell r="G526" t="str">
            <v>Austin</v>
          </cell>
          <cell r="M526" t="str">
            <v>Chancellor Media Corp</v>
          </cell>
          <cell r="O526" t="str">
            <v>Lin Television Corporation</v>
          </cell>
          <cell r="Q526" t="str">
            <v>$1.72 billion</v>
          </cell>
        </row>
        <row r="527">
          <cell r="C527" t="str">
            <v>WAND-TV</v>
          </cell>
          <cell r="E527" t="str">
            <v>ABC</v>
          </cell>
          <cell r="G527" t="str">
            <v>Champaign/Springfield/Decatur, IL</v>
          </cell>
          <cell r="M527" t="str">
            <v>Chancellor Media Corp</v>
          </cell>
          <cell r="O527" t="str">
            <v>Lin Television Corporation</v>
          </cell>
          <cell r="Q527" t="str">
            <v>$1.72 billion</v>
          </cell>
        </row>
        <row r="528">
          <cell r="C528" t="str">
            <v>WTNH-TV</v>
          </cell>
          <cell r="E528" t="str">
            <v>ABC</v>
          </cell>
          <cell r="G528" t="str">
            <v>Hartford/(New Haven), CT</v>
          </cell>
          <cell r="M528" t="str">
            <v>Chancellor Media Corp</v>
          </cell>
          <cell r="O528" t="str">
            <v>Lin Television Corporation</v>
          </cell>
          <cell r="Q528" t="str">
            <v>$1.72 billion</v>
          </cell>
        </row>
        <row r="529">
          <cell r="C529" t="str">
            <v>WANE-TV</v>
          </cell>
          <cell r="E529" t="str">
            <v>CBS</v>
          </cell>
          <cell r="G529" t="str">
            <v>Fort Wayne, IN</v>
          </cell>
          <cell r="M529" t="str">
            <v>Chancellor Media Corp</v>
          </cell>
          <cell r="O529" t="str">
            <v>Lin Television Corporation</v>
          </cell>
          <cell r="Q529" t="str">
            <v>$1.72 billion</v>
          </cell>
        </row>
        <row r="530">
          <cell r="C530" t="str">
            <v>WOOD-TV</v>
          </cell>
          <cell r="E530" t="str">
            <v>NBC</v>
          </cell>
          <cell r="G530" t="str">
            <v>Grand Rapids</v>
          </cell>
          <cell r="M530" t="str">
            <v>Chancellor Media Corp</v>
          </cell>
          <cell r="O530" t="str">
            <v>Lin Television Corporation</v>
          </cell>
          <cell r="Q530" t="str">
            <v>$1.72 billion</v>
          </cell>
        </row>
        <row r="531">
          <cell r="C531" t="str">
            <v>WBNE-TV</v>
          </cell>
          <cell r="E531" t="str">
            <v>WB</v>
          </cell>
          <cell r="G531" t="str">
            <v>Hartford/(New Haven), CT</v>
          </cell>
          <cell r="M531" t="str">
            <v>Chancellor Media Corp</v>
          </cell>
          <cell r="O531" t="str">
            <v>Lin Television Corporation</v>
          </cell>
          <cell r="Q531" t="str">
            <v>$1.72 billion</v>
          </cell>
        </row>
        <row r="532">
          <cell r="C532" t="str">
            <v>WOTV-TV</v>
          </cell>
          <cell r="E532" t="str">
            <v>ABC</v>
          </cell>
          <cell r="G532" t="str">
            <v>Grand Rapids</v>
          </cell>
          <cell r="M532" t="str">
            <v>Chancellor Media Corp</v>
          </cell>
          <cell r="O532" t="str">
            <v>Lin Television Corporation</v>
          </cell>
          <cell r="Q532" t="str">
            <v>$1.72 billion</v>
          </cell>
        </row>
        <row r="533">
          <cell r="C533" t="str">
            <v>WVBT-TV</v>
          </cell>
          <cell r="E533" t="str">
            <v>WB</v>
          </cell>
          <cell r="G533" t="str">
            <v>Norfolk (Portsmouth)</v>
          </cell>
          <cell r="M533" t="str">
            <v>Chancellor Media Corp</v>
          </cell>
          <cell r="O533" t="str">
            <v>Lin Television Corporation</v>
          </cell>
          <cell r="Q533" t="str">
            <v>$1.72 billion</v>
          </cell>
        </row>
        <row r="534">
          <cell r="C534" t="str">
            <v>KNVA-TV</v>
          </cell>
          <cell r="E534" t="str">
            <v>WB</v>
          </cell>
          <cell r="G534" t="str">
            <v>Austin, TX</v>
          </cell>
          <cell r="M534" t="str">
            <v>Chancellor Media Corp</v>
          </cell>
          <cell r="O534" t="str">
            <v>Lin Television Corporation</v>
          </cell>
          <cell r="Q534" t="str">
            <v>$1.72 billion</v>
          </cell>
        </row>
        <row r="537">
          <cell r="A537" t="str">
            <v>Television Transactions — Second-Quarter 1998</v>
          </cell>
        </row>
        <row r="538">
          <cell r="A538" t="str">
            <v>Date Transaction</v>
          </cell>
          <cell r="G538" t="str">
            <v>Designated</v>
          </cell>
          <cell r="Q538" t="str">
            <v>Price</v>
          </cell>
        </row>
        <row r="539">
          <cell r="A539" t="str">
            <v xml:space="preserve"> Announced</v>
          </cell>
          <cell r="C539" t="str">
            <v>Property</v>
          </cell>
          <cell r="E539" t="str">
            <v>Affiliation</v>
          </cell>
          <cell r="G539" t="str">
            <v>Marketing Area</v>
          </cell>
          <cell r="M539" t="str">
            <v>Purchaser</v>
          </cell>
          <cell r="O539" t="str">
            <v>Seller</v>
          </cell>
          <cell r="Q539" t="str">
            <v xml:space="preserve"> (at Announcement of Deal)</v>
          </cell>
        </row>
        <row r="541">
          <cell r="A541">
            <v>35947</v>
          </cell>
          <cell r="C541" t="str">
            <v>KKWB-TV</v>
          </cell>
          <cell r="E541" t="str">
            <v>WB</v>
          </cell>
          <cell r="G541" t="str">
            <v>El Paso</v>
          </cell>
          <cell r="M541" t="str">
            <v>White Knight Broadcasting</v>
          </cell>
          <cell r="O541" t="str">
            <v>UN2JC Communications</v>
          </cell>
          <cell r="Q541" t="str">
            <v>$10 million</v>
          </cell>
        </row>
        <row r="543">
          <cell r="A543">
            <v>35940</v>
          </cell>
          <cell r="C543" t="str">
            <v>WESH-TV</v>
          </cell>
          <cell r="E543" t="str">
            <v>NBC</v>
          </cell>
          <cell r="G543" t="str">
            <v>Orlando (Daytona Beach)</v>
          </cell>
          <cell r="M543" t="str">
            <v>Hearst Argyle</v>
          </cell>
          <cell r="O543" t="str">
            <v>Pulitzer</v>
          </cell>
          <cell r="Q543" t="str">
            <v>$1.85 billion</v>
          </cell>
        </row>
        <row r="544">
          <cell r="C544" t="str">
            <v>KCCI-TV</v>
          </cell>
          <cell r="E544" t="str">
            <v>CBS</v>
          </cell>
          <cell r="G544" t="str">
            <v>Des Moines</v>
          </cell>
          <cell r="M544" t="str">
            <v>Hearst Argyle</v>
          </cell>
          <cell r="O544" t="str">
            <v>Pulitzer</v>
          </cell>
          <cell r="Q544" t="str">
            <v>$1.85 billion</v>
          </cell>
        </row>
        <row r="545">
          <cell r="C545" t="str">
            <v>WYFF-TV</v>
          </cell>
          <cell r="E545" t="str">
            <v>NBC</v>
          </cell>
          <cell r="G545" t="str">
            <v>Greenville,SC</v>
          </cell>
          <cell r="M545" t="str">
            <v>Hearst Argyle</v>
          </cell>
          <cell r="O545" t="str">
            <v>Pulitzer</v>
          </cell>
          <cell r="Q545" t="str">
            <v>$1.85 billion</v>
          </cell>
        </row>
        <row r="546">
          <cell r="C546" t="str">
            <v>WDSU-TV</v>
          </cell>
          <cell r="E546" t="str">
            <v>NBC</v>
          </cell>
          <cell r="G546" t="str">
            <v>New Orleans</v>
          </cell>
          <cell r="M546" t="str">
            <v>Hearst Argyle</v>
          </cell>
          <cell r="O546" t="str">
            <v>Pulitzer</v>
          </cell>
          <cell r="Q546" t="str">
            <v>$1.85 billion</v>
          </cell>
        </row>
        <row r="547">
          <cell r="C547" t="str">
            <v>WGAL-TV</v>
          </cell>
          <cell r="E547" t="str">
            <v>NBC</v>
          </cell>
          <cell r="G547" t="str">
            <v>Harrisburg</v>
          </cell>
          <cell r="M547" t="str">
            <v>Hearst Argyle</v>
          </cell>
          <cell r="O547" t="str">
            <v>Pulitzer</v>
          </cell>
          <cell r="Q547" t="str">
            <v>$1.85 billion</v>
          </cell>
        </row>
        <row r="548">
          <cell r="C548" t="str">
            <v>WLKY-TV</v>
          </cell>
          <cell r="E548" t="str">
            <v>CBS</v>
          </cell>
          <cell r="G548" t="str">
            <v>Louisville, KY</v>
          </cell>
          <cell r="M548" t="str">
            <v>Hearst Argyle</v>
          </cell>
          <cell r="O548" t="str">
            <v>Pulitzer</v>
          </cell>
          <cell r="Q548" t="str">
            <v>$1.85 billion</v>
          </cell>
        </row>
        <row r="549">
          <cell r="C549" t="str">
            <v>WXII-TV</v>
          </cell>
          <cell r="E549" t="str">
            <v>NBC</v>
          </cell>
          <cell r="G549" t="str">
            <v>Greensboro (Winston-Salem), NC</v>
          </cell>
          <cell r="M549" t="str">
            <v>Hearst Argyle</v>
          </cell>
          <cell r="O549" t="str">
            <v>Pulitzer</v>
          </cell>
          <cell r="Q549" t="str">
            <v>$1.85 billion</v>
          </cell>
        </row>
        <row r="550">
          <cell r="C550" t="str">
            <v>KOAT-TV</v>
          </cell>
          <cell r="E550" t="str">
            <v>ABC</v>
          </cell>
          <cell r="G550" t="str">
            <v>Albuquerque, NM</v>
          </cell>
          <cell r="M550" t="str">
            <v>Hearst Argyle</v>
          </cell>
          <cell r="O550" t="str">
            <v>Pulitzer</v>
          </cell>
          <cell r="Q550" t="str">
            <v>$1.85 billion</v>
          </cell>
        </row>
        <row r="551">
          <cell r="C551" t="str">
            <v>KOFT-TV</v>
          </cell>
          <cell r="E551" t="str">
            <v>SAT</v>
          </cell>
          <cell r="G551" t="str">
            <v>Gallup (Albuquerque), NM</v>
          </cell>
          <cell r="M551" t="str">
            <v>Hearst Argyle</v>
          </cell>
          <cell r="O551" t="str">
            <v>Pulitzer</v>
          </cell>
          <cell r="Q551" t="str">
            <v>$1.85 billion</v>
          </cell>
        </row>
        <row r="552">
          <cell r="C552" t="str">
            <v>KOCT-TV</v>
          </cell>
          <cell r="E552" t="str">
            <v>SAT</v>
          </cell>
          <cell r="G552" t="str">
            <v>Carlsbad (Albuquerque), NM</v>
          </cell>
          <cell r="M552" t="str">
            <v>Hearst Argyle</v>
          </cell>
          <cell r="O552" t="str">
            <v>Pulitzer</v>
          </cell>
          <cell r="Q552" t="str">
            <v>$1.85 billion</v>
          </cell>
        </row>
        <row r="553">
          <cell r="C553" t="str">
            <v>KOVT-TV</v>
          </cell>
          <cell r="E553" t="str">
            <v>SAT</v>
          </cell>
          <cell r="G553" t="str">
            <v>Silver City (Albuquerque), NM</v>
          </cell>
          <cell r="M553" t="str">
            <v>Hearst Argyle</v>
          </cell>
          <cell r="O553" t="str">
            <v>Pulitzer</v>
          </cell>
          <cell r="Q553" t="str">
            <v>$1.85 billion</v>
          </cell>
        </row>
        <row r="554">
          <cell r="C554" t="str">
            <v>KETV-TV</v>
          </cell>
          <cell r="E554" t="str">
            <v>ABC</v>
          </cell>
          <cell r="G554" t="str">
            <v>Omaha, NE</v>
          </cell>
          <cell r="M554" t="str">
            <v>Hearst Argyle</v>
          </cell>
          <cell r="O554" t="str">
            <v>Pulitzer</v>
          </cell>
          <cell r="Q554" t="str">
            <v>$1.85 billion</v>
          </cell>
        </row>
        <row r="558">
          <cell r="A558">
            <v>35933</v>
          </cell>
          <cell r="C558" t="str">
            <v>WHPX-TV</v>
          </cell>
          <cell r="E558" t="str">
            <v>InTV</v>
          </cell>
          <cell r="G558" t="str">
            <v>New London/Hartford</v>
          </cell>
          <cell r="M558" t="str">
            <v>D.P. Media</v>
          </cell>
          <cell r="O558" t="str">
            <v>Roberts Broadcasting</v>
          </cell>
          <cell r="Q558" t="str">
            <v>$15.25 million</v>
          </cell>
        </row>
        <row r="560">
          <cell r="A560">
            <v>35926</v>
          </cell>
          <cell r="C560" t="str">
            <v>KMEG-TV</v>
          </cell>
          <cell r="E560" t="str">
            <v>CBS</v>
          </cell>
          <cell r="G560" t="str">
            <v>Sioux City</v>
          </cell>
          <cell r="M560" t="str">
            <v>Waitt Broadcasting</v>
          </cell>
          <cell r="O560" t="str">
            <v>Maine Radio and Television Co.</v>
          </cell>
          <cell r="Q560" t="str">
            <v>$12.25 million</v>
          </cell>
        </row>
        <row r="562">
          <cell r="A562">
            <v>35926</v>
          </cell>
          <cell r="C562" t="str">
            <v>WALB-TV</v>
          </cell>
          <cell r="E562" t="str">
            <v>NBC</v>
          </cell>
          <cell r="G562" t="str">
            <v>Albany, GA</v>
          </cell>
          <cell r="M562" t="str">
            <v>Cosmos Broadcasting</v>
          </cell>
          <cell r="O562" t="str">
            <v>Gray Communications</v>
          </cell>
          <cell r="Q562" t="str">
            <v>$78 million</v>
          </cell>
        </row>
        <row r="564">
          <cell r="A564">
            <v>35926</v>
          </cell>
          <cell r="C564" t="str">
            <v>WBPX-TV</v>
          </cell>
          <cell r="E564" t="str">
            <v>InTV</v>
          </cell>
          <cell r="G564" t="str">
            <v>Norwell, (Boston, MA)</v>
          </cell>
          <cell r="M564" t="str">
            <v>DP Media</v>
          </cell>
          <cell r="O564" t="str">
            <v>Paxson Communications</v>
          </cell>
          <cell r="Q564" t="str">
            <v>$18 million</v>
          </cell>
        </row>
        <row r="566">
          <cell r="A566">
            <v>35926</v>
          </cell>
          <cell r="C566" t="str">
            <v>KHSL-TV</v>
          </cell>
          <cell r="E566" t="str">
            <v>CBS</v>
          </cell>
          <cell r="G566" t="str">
            <v>Chico/Redding, CA</v>
          </cell>
          <cell r="M566" t="str">
            <v>Catamount Broadcast Group</v>
          </cell>
          <cell r="O566" t="str">
            <v>Golden Empire Television</v>
          </cell>
          <cell r="Q566" t="str">
            <v>$10 million</v>
          </cell>
        </row>
        <row r="568">
          <cell r="A568">
            <v>35923</v>
          </cell>
          <cell r="C568" t="str">
            <v>WWAY-TV</v>
          </cell>
          <cell r="E568" t="str">
            <v>ABC</v>
          </cell>
          <cell r="G568" t="str">
            <v>Wilmington, NC</v>
          </cell>
          <cell r="M568" t="str">
            <v>Cosmos Broadcasting</v>
          </cell>
          <cell r="O568" t="str">
            <v>Hillside Broadcasting</v>
          </cell>
          <cell r="Q568" t="str">
            <v>Terms not discolsed</v>
          </cell>
        </row>
        <row r="570">
          <cell r="A570">
            <v>35919</v>
          </cell>
          <cell r="C570" t="str">
            <v>KXRM-TV</v>
          </cell>
          <cell r="E570" t="str">
            <v>Fox</v>
          </cell>
          <cell r="G570" t="str">
            <v>Colorado Springs, CO</v>
          </cell>
          <cell r="M570" t="str">
            <v>GOCOM Communications</v>
          </cell>
          <cell r="O570" t="str">
            <v>KXRM Partnership</v>
          </cell>
          <cell r="Q570" t="str">
            <v>$41.5 million</v>
          </cell>
        </row>
        <row r="572">
          <cell r="A572">
            <v>35914</v>
          </cell>
          <cell r="C572" t="str">
            <v>KVLY-TV</v>
          </cell>
          <cell r="E572" t="str">
            <v>NBC</v>
          </cell>
          <cell r="G572" t="str">
            <v>Fargo, North Dakota</v>
          </cell>
          <cell r="M572" t="str">
            <v>Sunrise Television</v>
          </cell>
          <cell r="O572" t="str">
            <v>Meyer Broadcasting</v>
          </cell>
          <cell r="Q572" t="str">
            <v>$63.75 million</v>
          </cell>
        </row>
        <row r="573">
          <cell r="C573" t="str">
            <v>KFYR-TV</v>
          </cell>
          <cell r="E573" t="str">
            <v>NBC</v>
          </cell>
          <cell r="G573" t="str">
            <v>Bismark, North Dakota</v>
          </cell>
          <cell r="M573" t="str">
            <v>Sunrise Television</v>
          </cell>
          <cell r="O573" t="str">
            <v>Meyer Broadcasting</v>
          </cell>
          <cell r="Q573" t="str">
            <v>$63.75 million</v>
          </cell>
        </row>
        <row r="574">
          <cell r="C574" t="str">
            <v>KMOT-TV</v>
          </cell>
          <cell r="E574" t="str">
            <v>SAT</v>
          </cell>
          <cell r="G574" t="str">
            <v>Minot, North Dakota</v>
          </cell>
          <cell r="M574" t="str">
            <v>Sunrise Television</v>
          </cell>
          <cell r="O574" t="str">
            <v>Meyer Broadcasting</v>
          </cell>
          <cell r="Q574" t="str">
            <v>$63.75 million</v>
          </cell>
        </row>
        <row r="575">
          <cell r="C575" t="str">
            <v>KQCD-TV</v>
          </cell>
          <cell r="E575" t="str">
            <v>SAT</v>
          </cell>
          <cell r="G575" t="str">
            <v>Dickinson, North Dakota</v>
          </cell>
          <cell r="M575" t="str">
            <v>Sunrise Television</v>
          </cell>
          <cell r="O575" t="str">
            <v>Meyer Broadcasting</v>
          </cell>
          <cell r="Q575" t="str">
            <v>$63.75 million</v>
          </cell>
        </row>
        <row r="576">
          <cell r="C576" t="str">
            <v>KUMV-TV</v>
          </cell>
          <cell r="E576" t="str">
            <v>SAT</v>
          </cell>
          <cell r="G576" t="str">
            <v>Williston, North Dakota</v>
          </cell>
          <cell r="M576" t="str">
            <v>Sunrise Television</v>
          </cell>
          <cell r="O576" t="str">
            <v>Meyer Broadcasting</v>
          </cell>
          <cell r="Q576" t="str">
            <v>$63.75 million</v>
          </cell>
        </row>
        <row r="578">
          <cell r="A578">
            <v>35912</v>
          </cell>
          <cell r="C578" t="str">
            <v>KFXK-TV</v>
          </cell>
          <cell r="E578" t="str">
            <v>Fox</v>
          </cell>
          <cell r="G578" t="str">
            <v>Longview, Texas</v>
          </cell>
          <cell r="M578" t="str">
            <v>White Knight Broadcasting</v>
          </cell>
          <cell r="O578" t="str">
            <v>Inwood Investors Partnership</v>
          </cell>
          <cell r="Q578" t="str">
            <v>$11.5 million</v>
          </cell>
        </row>
        <row r="580">
          <cell r="A580">
            <v>35912</v>
          </cell>
          <cell r="C580" t="str">
            <v>WFXL-TV</v>
          </cell>
          <cell r="E580" t="str">
            <v>Fox</v>
          </cell>
          <cell r="G580" t="str">
            <v>Albany, GA</v>
          </cell>
          <cell r="M580" t="str">
            <v>Wicks Broadcast Group</v>
          </cell>
          <cell r="O580" t="str">
            <v>Clarion Broadcasting of Albany</v>
          </cell>
          <cell r="Q580" t="str">
            <v>$11.5 million</v>
          </cell>
        </row>
        <row r="582">
          <cell r="A582">
            <v>35898</v>
          </cell>
          <cell r="C582" t="str">
            <v>WSYX-TV</v>
          </cell>
          <cell r="E582" t="str">
            <v>ABC</v>
          </cell>
          <cell r="G582" t="str">
            <v>Columbus, OH</v>
          </cell>
          <cell r="M582" t="str">
            <v>Sinclair Broadcasting</v>
          </cell>
          <cell r="O582" t="str">
            <v>River City Broadcasting</v>
          </cell>
          <cell r="Q582" t="str">
            <v>$228 million</v>
          </cell>
        </row>
        <row r="584">
          <cell r="A584">
            <v>35892</v>
          </cell>
          <cell r="C584" t="str">
            <v>WOIO-TV</v>
          </cell>
          <cell r="E584" t="str">
            <v>CBS</v>
          </cell>
          <cell r="G584" t="str">
            <v>Cleveland, OH</v>
          </cell>
          <cell r="M584" t="str">
            <v>Raycom</v>
          </cell>
          <cell r="O584" t="str">
            <v>Malrite</v>
          </cell>
          <cell r="Q584" t="str">
            <v>NA</v>
          </cell>
        </row>
        <row r="585">
          <cell r="C585" t="str">
            <v>WXIX-TV</v>
          </cell>
          <cell r="E585" t="str">
            <v>Fox</v>
          </cell>
          <cell r="G585" t="str">
            <v>Cinciannati, OH</v>
          </cell>
          <cell r="M585" t="str">
            <v>Raycom</v>
          </cell>
          <cell r="O585" t="str">
            <v>Malrite</v>
          </cell>
          <cell r="Q585" t="str">
            <v>NA</v>
          </cell>
        </row>
        <row r="586">
          <cell r="C586" t="str">
            <v>WFLX-TV</v>
          </cell>
          <cell r="E586" t="str">
            <v>Fox</v>
          </cell>
          <cell r="G586" t="str">
            <v>West Palm Beach, FL</v>
          </cell>
          <cell r="M586" t="str">
            <v>Raycom</v>
          </cell>
          <cell r="O586" t="str">
            <v>Malrite</v>
          </cell>
          <cell r="Q586" t="str">
            <v>NA</v>
          </cell>
        </row>
        <row r="587">
          <cell r="C587" t="str">
            <v>WNWO-TV</v>
          </cell>
          <cell r="E587" t="str">
            <v>NBC</v>
          </cell>
          <cell r="G587" t="str">
            <v>Toledo, OH</v>
          </cell>
          <cell r="M587" t="str">
            <v>Raycom</v>
          </cell>
          <cell r="O587" t="str">
            <v>Malrite</v>
          </cell>
          <cell r="Q587" t="str">
            <v>NA</v>
          </cell>
        </row>
        <row r="588">
          <cell r="C588" t="str">
            <v>WLII-TV</v>
          </cell>
          <cell r="G588" t="str">
            <v>San Juan, Puerto Rico</v>
          </cell>
          <cell r="M588" t="str">
            <v>Raycom</v>
          </cell>
          <cell r="O588" t="str">
            <v>Malrite</v>
          </cell>
          <cell r="Q588" t="str">
            <v>NA</v>
          </cell>
        </row>
        <row r="589">
          <cell r="C589" t="str">
            <v>WSUR-TV</v>
          </cell>
          <cell r="G589" t="str">
            <v>Ponce, Puerto Rico</v>
          </cell>
          <cell r="M589" t="str">
            <v>Raycom</v>
          </cell>
          <cell r="O589" t="str">
            <v>Malrite</v>
          </cell>
          <cell r="Q589" t="str">
            <v>NA</v>
          </cell>
        </row>
        <row r="591">
          <cell r="A591" t="str">
            <v>Television Transactions — First-Quarter 1998</v>
          </cell>
        </row>
        <row r="592">
          <cell r="A592" t="str">
            <v>Date Transaction</v>
          </cell>
          <cell r="G592" t="str">
            <v>Designated</v>
          </cell>
          <cell r="Q592" t="str">
            <v>Price</v>
          </cell>
        </row>
        <row r="593">
          <cell r="A593" t="str">
            <v xml:space="preserve"> Announced</v>
          </cell>
          <cell r="C593" t="str">
            <v>Property</v>
          </cell>
          <cell r="E593" t="str">
            <v>Affiliation</v>
          </cell>
          <cell r="G593" t="str">
            <v>Marketing Area</v>
          </cell>
          <cell r="M593" t="str">
            <v>Purchaser</v>
          </cell>
          <cell r="O593" t="str">
            <v>Seller</v>
          </cell>
          <cell r="Q593" t="str">
            <v xml:space="preserve"> (at Announcement of Deal)</v>
          </cell>
        </row>
        <row r="594">
          <cell r="A594">
            <v>35885</v>
          </cell>
          <cell r="C594" t="str">
            <v>WOAC-TV</v>
          </cell>
          <cell r="E594" t="str">
            <v>IND</v>
          </cell>
          <cell r="G594" t="str">
            <v>Canton (Cleveland, OH)</v>
          </cell>
          <cell r="M594" t="str">
            <v>Shop At Home</v>
          </cell>
          <cell r="O594" t="str">
            <v>Paxson/Whitehead Media</v>
          </cell>
          <cell r="Q594" t="str">
            <v>$23 million</v>
          </cell>
        </row>
        <row r="596">
          <cell r="A596">
            <v>35885</v>
          </cell>
          <cell r="C596" t="str">
            <v>WLUK-TV</v>
          </cell>
          <cell r="E596" t="str">
            <v>Fox</v>
          </cell>
          <cell r="G596" t="str">
            <v>Green Bay, WI</v>
          </cell>
          <cell r="M596" t="str">
            <v>Emmis Broadcasting</v>
          </cell>
          <cell r="O596" t="str">
            <v>USA Networks, Inc.</v>
          </cell>
          <cell r="Q596" t="str">
            <v>$307 million</v>
          </cell>
        </row>
        <row r="597">
          <cell r="C597" t="str">
            <v>KHON-TV</v>
          </cell>
          <cell r="E597" t="str">
            <v>Fox</v>
          </cell>
          <cell r="G597" t="str">
            <v>Honolulu, HI</v>
          </cell>
          <cell r="M597" t="str">
            <v>Emmis Broadcasting</v>
          </cell>
          <cell r="O597" t="str">
            <v>USA Networks, Inc.</v>
          </cell>
          <cell r="Q597" t="str">
            <v>$307 million</v>
          </cell>
        </row>
        <row r="598">
          <cell r="C598" t="str">
            <v>WALA-TV</v>
          </cell>
          <cell r="E598" t="str">
            <v>Fox</v>
          </cell>
          <cell r="G598" t="str">
            <v>Mobile, AL</v>
          </cell>
          <cell r="M598" t="str">
            <v>Emmis Broadcasting</v>
          </cell>
          <cell r="O598" t="str">
            <v>USA Networks, Inc.</v>
          </cell>
          <cell r="Q598" t="str">
            <v>$307 million</v>
          </cell>
        </row>
        <row r="599">
          <cell r="C599" t="str">
            <v>WVUE-TV</v>
          </cell>
          <cell r="E599" t="str">
            <v>Fox</v>
          </cell>
          <cell r="G599" t="str">
            <v>New Orleans, LA</v>
          </cell>
          <cell r="M599" t="str">
            <v>Emmis Broadcasting</v>
          </cell>
          <cell r="O599" t="str">
            <v>USA Networks, Inc.</v>
          </cell>
          <cell r="Q599" t="str">
            <v>$307 million</v>
          </cell>
        </row>
        <row r="601">
          <cell r="A601">
            <v>35885</v>
          </cell>
          <cell r="C601" t="str">
            <v>WTHI-TV</v>
          </cell>
          <cell r="E601" t="str">
            <v>CBS</v>
          </cell>
          <cell r="G601" t="str">
            <v>Terre Haute, IN</v>
          </cell>
          <cell r="M601" t="str">
            <v>Emmis Broadcasting</v>
          </cell>
          <cell r="O601" t="str">
            <v>Wabash Valley Broadcasting, Inc.</v>
          </cell>
          <cell r="Q601" t="str">
            <v>$90 million</v>
          </cell>
        </row>
        <row r="602">
          <cell r="C602" t="str">
            <v>WFTX-TV</v>
          </cell>
          <cell r="E602" t="str">
            <v>Fox</v>
          </cell>
          <cell r="G602" t="str">
            <v>Fort Myers, FL</v>
          </cell>
          <cell r="M602" t="str">
            <v>Emmis Broadcasting</v>
          </cell>
          <cell r="O602" t="str">
            <v>Wabash Valley Broadcasting, Inc.</v>
          </cell>
          <cell r="Q602" t="str">
            <v>$90 million</v>
          </cell>
        </row>
        <row r="604">
          <cell r="A604">
            <v>35870</v>
          </cell>
          <cell r="C604" t="str">
            <v>WVNY-TV</v>
          </cell>
          <cell r="E604" t="str">
            <v>ABC</v>
          </cell>
          <cell r="G604" t="str">
            <v>Burlington, VT</v>
          </cell>
          <cell r="M604" t="str">
            <v>Channel 22 Television Station Inc.</v>
          </cell>
          <cell r="O604" t="str">
            <v>US Broadcast Group LP</v>
          </cell>
          <cell r="Q604" t="str">
            <v>$27 million</v>
          </cell>
        </row>
        <row r="606">
          <cell r="A606">
            <v>35870</v>
          </cell>
          <cell r="C606" t="str">
            <v>KOLR-TV</v>
          </cell>
          <cell r="E606" t="str">
            <v>CBS</v>
          </cell>
          <cell r="G606" t="str">
            <v>Springfield, MO</v>
          </cell>
          <cell r="M606" t="str">
            <v>US Broadcast Group</v>
          </cell>
          <cell r="O606" t="str">
            <v>Cooper Family</v>
          </cell>
          <cell r="Q606" t="str">
            <v>$62 million</v>
          </cell>
        </row>
        <row r="608">
          <cell r="A608">
            <v>35866</v>
          </cell>
          <cell r="C608" t="str">
            <v>WNGM-TV</v>
          </cell>
          <cell r="E608" t="str">
            <v>HSN</v>
          </cell>
          <cell r="G608" t="str">
            <v>Atlanta, GA</v>
          </cell>
          <cell r="M608" t="str">
            <v>USA Broadcasting</v>
          </cell>
          <cell r="O608" t="str">
            <v>Paxson</v>
          </cell>
          <cell r="Q608" t="str">
            <v>$50.0 million</v>
          </cell>
        </row>
        <row r="609">
          <cell r="C609" t="str">
            <v>WBSF-TV</v>
          </cell>
          <cell r="E609" t="str">
            <v>IND</v>
          </cell>
          <cell r="G609" t="str">
            <v>Melbourne (Orlando-Daytona Beach)</v>
          </cell>
          <cell r="M609" t="str">
            <v>USA Broadcasting</v>
          </cell>
          <cell r="O609" t="str">
            <v>Blackstar L.L.C.</v>
          </cell>
          <cell r="Q609" t="str">
            <v>$50.0 million</v>
          </cell>
        </row>
        <row r="610">
          <cell r="C610" t="str">
            <v>KEVN-TV</v>
          </cell>
          <cell r="E610" t="str">
            <v>Fox</v>
          </cell>
          <cell r="G610" t="str">
            <v>Rapid City, South Dakota</v>
          </cell>
          <cell r="M610" t="str">
            <v>USA Broadcasting</v>
          </cell>
          <cell r="O610" t="str">
            <v>Blackstar L.L.C.</v>
          </cell>
          <cell r="Q610" t="str">
            <v>$50.0 million</v>
          </cell>
        </row>
        <row r="612">
          <cell r="A612">
            <v>35866</v>
          </cell>
          <cell r="C612" t="str">
            <v>KBSP-TV</v>
          </cell>
          <cell r="E612" t="str">
            <v>HSN</v>
          </cell>
          <cell r="G612" t="str">
            <v>Portland, OR</v>
          </cell>
          <cell r="M612" t="str">
            <v>Paxson Communications</v>
          </cell>
          <cell r="O612" t="str">
            <v>Blackstar Communication</v>
          </cell>
          <cell r="Q612" t="str">
            <v>$30.0 million</v>
          </cell>
        </row>
        <row r="614">
          <cell r="A614">
            <v>35859</v>
          </cell>
          <cell r="C614" t="str">
            <v>WTVK-TV</v>
          </cell>
          <cell r="E614" t="str">
            <v>UPN</v>
          </cell>
          <cell r="G614" t="str">
            <v>Naples/Ft. Myers</v>
          </cell>
          <cell r="M614" t="str">
            <v>ACME Television</v>
          </cell>
          <cell r="O614" t="str">
            <v>Second Generation</v>
          </cell>
          <cell r="Q614" t="str">
            <v>$15.5 million</v>
          </cell>
        </row>
        <row r="616">
          <cell r="A616">
            <v>35856</v>
          </cell>
          <cell r="C616" t="str">
            <v>WPXE-TV</v>
          </cell>
          <cell r="E616" t="str">
            <v>REL</v>
          </cell>
          <cell r="G616" t="str">
            <v>Milwaukee</v>
          </cell>
          <cell r="M616" t="str">
            <v>DP Media Inc.</v>
          </cell>
          <cell r="O616" t="str">
            <v>Paxson Communications</v>
          </cell>
          <cell r="Q616" t="str">
            <v>$6.0 million</v>
          </cell>
        </row>
        <row r="618">
          <cell r="A618">
            <v>35850</v>
          </cell>
          <cell r="C618" t="str">
            <v>KXAS-TV</v>
          </cell>
          <cell r="E618" t="str">
            <v>NBC</v>
          </cell>
          <cell r="G618" t="str">
            <v>Dallas, TX</v>
          </cell>
          <cell r="M618" t="str">
            <v>NBC (80%)- LIN Television (20%) Joint Venture</v>
          </cell>
          <cell r="O618" t="str">
            <v xml:space="preserve">LIN Television </v>
          </cell>
          <cell r="Q618" t="str">
            <v>Valuation approximated at $890 Million</v>
          </cell>
        </row>
        <row r="619">
          <cell r="M619" t="str">
            <v>Attribution to NBC</v>
          </cell>
        </row>
        <row r="621">
          <cell r="A621">
            <v>35850</v>
          </cell>
          <cell r="C621" t="str">
            <v>WZTV-TV</v>
          </cell>
          <cell r="E621" t="str">
            <v>Fox</v>
          </cell>
          <cell r="G621" t="str">
            <v>Nashville, TN</v>
          </cell>
          <cell r="M621" t="str">
            <v>Sinclair Broadcasting Group</v>
          </cell>
          <cell r="O621" t="str">
            <v>Sullivan Broadcasting Co.</v>
          </cell>
          <cell r="Q621" t="str">
            <v>Approximately $1 billion</v>
          </cell>
        </row>
        <row r="622">
          <cell r="C622" t="str">
            <v>WUXP-TV (LMA)</v>
          </cell>
          <cell r="E622" t="str">
            <v>UPN</v>
          </cell>
          <cell r="M622" t="str">
            <v>Sinclair Broadcasting Group</v>
          </cell>
          <cell r="O622" t="str">
            <v>Sullivan Broadcasting Co.</v>
          </cell>
          <cell r="Q622" t="str">
            <v>Approximately $1 billion</v>
          </cell>
        </row>
        <row r="623">
          <cell r="C623" t="str">
            <v>WUTV-TV</v>
          </cell>
          <cell r="E623" t="str">
            <v>Fox</v>
          </cell>
          <cell r="G623" t="str">
            <v>Buffalo, NY</v>
          </cell>
          <cell r="M623" t="str">
            <v>Sinclair Broadcasting Group</v>
          </cell>
          <cell r="O623" t="str">
            <v>Sullivan Broadcasting Co.</v>
          </cell>
          <cell r="Q623" t="str">
            <v>Approximately $1 billion</v>
          </cell>
        </row>
        <row r="624">
          <cell r="C624" t="str">
            <v>KOKH-TV</v>
          </cell>
          <cell r="E624" t="str">
            <v>Fox</v>
          </cell>
          <cell r="G624" t="str">
            <v>Oklahoma City, OK</v>
          </cell>
          <cell r="M624" t="str">
            <v>Sinclair Broadcasting Group</v>
          </cell>
          <cell r="O624" t="str">
            <v>Sullivan Broadcasting Co.</v>
          </cell>
          <cell r="Q624" t="str">
            <v>Approximately $1 billion</v>
          </cell>
        </row>
        <row r="625">
          <cell r="C625" t="str">
            <v>WXLV-TV</v>
          </cell>
          <cell r="E625" t="str">
            <v>ABC</v>
          </cell>
          <cell r="G625" t="str">
            <v>Greensboro/Winston-Salem</v>
          </cell>
          <cell r="M625" t="str">
            <v>Sinclair Broadcasting Group</v>
          </cell>
          <cell r="O625" t="str">
            <v>Sullivan Broadcasting Co.</v>
          </cell>
          <cell r="Q625" t="str">
            <v>Approximately $1 billion</v>
          </cell>
        </row>
        <row r="626">
          <cell r="C626" t="str">
            <v>WUPN-TV (LMA)</v>
          </cell>
          <cell r="E626" t="str">
            <v>UPN</v>
          </cell>
          <cell r="M626" t="str">
            <v>Sinclair Broadcasting Group</v>
          </cell>
          <cell r="O626" t="str">
            <v>Sullivan Broadcasting Co.</v>
          </cell>
          <cell r="Q626" t="str">
            <v>Approximately $1 billion</v>
          </cell>
        </row>
        <row r="627">
          <cell r="C627" t="str">
            <v>WRGT-TV</v>
          </cell>
          <cell r="E627" t="str">
            <v>Fox</v>
          </cell>
          <cell r="G627" t="str">
            <v>Dayton, OH</v>
          </cell>
          <cell r="M627" t="str">
            <v>Sinclair Broadcasting Group</v>
          </cell>
          <cell r="O627" t="str">
            <v>Sullivan Broadcasting Co.</v>
          </cell>
          <cell r="Q627" t="str">
            <v>Approximately $1 billion</v>
          </cell>
        </row>
        <row r="628">
          <cell r="C628" t="str">
            <v>WVAH-TV</v>
          </cell>
          <cell r="E628" t="str">
            <v>Fox</v>
          </cell>
          <cell r="G628" t="str">
            <v>Charleston/Huntington, WV</v>
          </cell>
          <cell r="M628" t="str">
            <v>Sinclair Broadcasting Group</v>
          </cell>
          <cell r="O628" t="str">
            <v>Sullivan Broadcasting Co.</v>
          </cell>
          <cell r="Q628" t="str">
            <v>Approximately $1 billion</v>
          </cell>
        </row>
        <row r="629">
          <cell r="C629" t="str">
            <v>WRLH-TV</v>
          </cell>
          <cell r="E629" t="str">
            <v>Fox</v>
          </cell>
          <cell r="G629" t="str">
            <v>Richmond, VA</v>
          </cell>
          <cell r="M629" t="str">
            <v>Sinclair Broadcasting Group</v>
          </cell>
          <cell r="O629" t="str">
            <v>Sullivan Broadcasting Co.</v>
          </cell>
          <cell r="Q629" t="str">
            <v>Approximately $1 billion</v>
          </cell>
        </row>
        <row r="630">
          <cell r="C630" t="str">
            <v>WUHF-TV</v>
          </cell>
          <cell r="E630" t="str">
            <v>Fox</v>
          </cell>
          <cell r="G630" t="str">
            <v>Rochester, NY</v>
          </cell>
          <cell r="M630" t="str">
            <v>Sinclair Broadcasting Group</v>
          </cell>
          <cell r="O630" t="str">
            <v>Sullivan Broadcasting Co.</v>
          </cell>
          <cell r="Q630" t="str">
            <v>Approximately $1 billion</v>
          </cell>
        </row>
        <row r="631">
          <cell r="C631" t="str">
            <v>WMSN-TV</v>
          </cell>
          <cell r="E631" t="str">
            <v>Fox</v>
          </cell>
          <cell r="G631" t="str">
            <v>Madison, WI</v>
          </cell>
          <cell r="M631" t="str">
            <v>Sinclair Broadcasting Group</v>
          </cell>
          <cell r="O631" t="str">
            <v>Sullivan Broadcasting Co.</v>
          </cell>
          <cell r="Q631" t="str">
            <v>Approximately $1 billion</v>
          </cell>
        </row>
        <row r="632">
          <cell r="C632" t="str">
            <v>WTAT-TV</v>
          </cell>
          <cell r="E632" t="str">
            <v>Fox</v>
          </cell>
          <cell r="G632" t="str">
            <v>Charleston, SC</v>
          </cell>
          <cell r="M632" t="str">
            <v>Sinclair Broadcasting Group</v>
          </cell>
          <cell r="O632" t="str">
            <v>Sullivan Broadcasting Co.</v>
          </cell>
          <cell r="Q632" t="str">
            <v>Approximately $1 billion</v>
          </cell>
        </row>
        <row r="633">
          <cell r="C633" t="str">
            <v>WFXV-TV/WPNY-LPTV</v>
          </cell>
          <cell r="E633" t="str">
            <v>Fox/UPN</v>
          </cell>
          <cell r="G633" t="str">
            <v>Utica, NY</v>
          </cell>
          <cell r="M633" t="str">
            <v>Sinclair Broadcasting Group</v>
          </cell>
          <cell r="O633" t="str">
            <v>Sullivan Broadcasting Co.</v>
          </cell>
          <cell r="Q633" t="str">
            <v>Approximately $1 billion</v>
          </cell>
        </row>
        <row r="635">
          <cell r="A635">
            <v>35846</v>
          </cell>
          <cell r="C635" t="str">
            <v>WNNE-TV</v>
          </cell>
          <cell r="E635" t="str">
            <v>NBC</v>
          </cell>
          <cell r="G635" t="str">
            <v>Burlington/Plattsburgh/(Hartford, VT)</v>
          </cell>
          <cell r="M635" t="str">
            <v>Hearst Argyle</v>
          </cell>
          <cell r="O635" t="str">
            <v>STC Broadcasting</v>
          </cell>
          <cell r="Q635" t="str">
            <v>Swap approximated  $100 million</v>
          </cell>
        </row>
        <row r="636">
          <cell r="C636" t="str">
            <v>WPTZ-TV</v>
          </cell>
          <cell r="E636" t="str">
            <v>NBC</v>
          </cell>
          <cell r="G636" t="str">
            <v>Burlington/(Plattsburgh)</v>
          </cell>
          <cell r="M636" t="str">
            <v>Hearst Argyle</v>
          </cell>
          <cell r="O636" t="str">
            <v>STC Broadcasting</v>
          </cell>
          <cell r="Q636" t="str">
            <v>Swap approximated  $100 million</v>
          </cell>
        </row>
        <row r="637">
          <cell r="C637" t="str">
            <v>KSBW-TV</v>
          </cell>
          <cell r="E637" t="str">
            <v>NBC</v>
          </cell>
          <cell r="G637" t="str">
            <v>Monterey-(Salinas), CA</v>
          </cell>
          <cell r="M637" t="str">
            <v>Hearst Argyle</v>
          </cell>
          <cell r="O637" t="str">
            <v>STC Broadcasting</v>
          </cell>
          <cell r="Q637" t="str">
            <v>Swap approximated  $100 million</v>
          </cell>
        </row>
        <row r="639">
          <cell r="A639" t="str">
            <v>Television Transactions — First-Quarter 1998</v>
          </cell>
        </row>
        <row r="640">
          <cell r="A640" t="str">
            <v>Date Transaction</v>
          </cell>
          <cell r="G640" t="str">
            <v>Designated</v>
          </cell>
          <cell r="Q640" t="str">
            <v>Price</v>
          </cell>
        </row>
        <row r="641">
          <cell r="A641" t="str">
            <v xml:space="preserve"> Announced</v>
          </cell>
          <cell r="C641" t="str">
            <v>Property</v>
          </cell>
          <cell r="E641" t="str">
            <v>Affiliation</v>
          </cell>
          <cell r="G641" t="str">
            <v>Marketing Area</v>
          </cell>
          <cell r="M641" t="str">
            <v>Purchaser</v>
          </cell>
          <cell r="O641" t="str">
            <v>Seller</v>
          </cell>
          <cell r="Q641" t="str">
            <v xml:space="preserve"> (at Announcement of Deal)</v>
          </cell>
        </row>
        <row r="643">
          <cell r="A643">
            <v>35846</v>
          </cell>
          <cell r="C643" t="str">
            <v>WDTN-TV</v>
          </cell>
          <cell r="E643" t="str">
            <v>ABC</v>
          </cell>
          <cell r="G643" t="str">
            <v>Dayton</v>
          </cell>
          <cell r="M643" t="str">
            <v>STC Broadcasting</v>
          </cell>
          <cell r="O643" t="str">
            <v>Hearst Argyle</v>
          </cell>
          <cell r="Q643" t="str">
            <v>Swap approximated  $100 million</v>
          </cell>
        </row>
        <row r="644">
          <cell r="C644" t="str">
            <v>WNAC-TV</v>
          </cell>
          <cell r="E644" t="str">
            <v>FOX</v>
          </cell>
          <cell r="G644" t="str">
            <v>Providence</v>
          </cell>
          <cell r="M644" t="str">
            <v>STC Broadcasting</v>
          </cell>
          <cell r="O644" t="str">
            <v>Hearst Argyle</v>
          </cell>
          <cell r="Q644" t="str">
            <v>Swap approximated  $100 million</v>
          </cell>
        </row>
        <row r="645">
          <cell r="M645" t="str">
            <v xml:space="preserve"> </v>
          </cell>
        </row>
        <row r="647">
          <cell r="A647">
            <v>35842</v>
          </cell>
          <cell r="C647" t="str">
            <v>WKRG-TV</v>
          </cell>
          <cell r="E647" t="str">
            <v>CBS</v>
          </cell>
          <cell r="G647" t="str">
            <v>Mobile, AL</v>
          </cell>
          <cell r="M647" t="str">
            <v>Spartan Communications</v>
          </cell>
          <cell r="O647" t="str">
            <v>WKRG-TV Inc.</v>
          </cell>
          <cell r="Q647" t="str">
            <v>$84 million</v>
          </cell>
        </row>
        <row r="649">
          <cell r="A649">
            <v>35842</v>
          </cell>
          <cell r="C649" t="str">
            <v>WNTZ-TV</v>
          </cell>
          <cell r="E649" t="str">
            <v>IND</v>
          </cell>
          <cell r="G649" t="str">
            <v>Alexandria, LA</v>
          </cell>
          <cell r="M649" t="str">
            <v>White Knight Broadcasting</v>
          </cell>
          <cell r="O649" t="str">
            <v>WNTZ-48 Inc.</v>
          </cell>
          <cell r="Q649" t="str">
            <v>$7 million</v>
          </cell>
        </row>
        <row r="651">
          <cell r="A651">
            <v>35842</v>
          </cell>
          <cell r="C651" t="str">
            <v>WFHL-TV</v>
          </cell>
          <cell r="E651" t="str">
            <v>IND</v>
          </cell>
          <cell r="G651" t="str">
            <v>Champaign/Springfield</v>
          </cell>
          <cell r="M651" t="str">
            <v>Paxson Communications</v>
          </cell>
          <cell r="O651" t="str">
            <v>Decatur Foursquare Broadcasting</v>
          </cell>
          <cell r="Q651" t="str">
            <v>$9.25 million</v>
          </cell>
        </row>
        <row r="652">
          <cell r="C652" t="str">
            <v>WAUP-TV</v>
          </cell>
          <cell r="E652" t="str">
            <v>Dark</v>
          </cell>
          <cell r="G652" t="str">
            <v>Syracuse, NY</v>
          </cell>
          <cell r="M652" t="str">
            <v>Paxson Communications</v>
          </cell>
          <cell r="O652" t="str">
            <v>Syracuse Minority TV Inc.</v>
          </cell>
          <cell r="Q652" t="str">
            <v>$5.75 million</v>
          </cell>
        </row>
        <row r="654">
          <cell r="A654">
            <v>35841</v>
          </cell>
          <cell r="C654" t="str">
            <v>KFBT-TV</v>
          </cell>
          <cell r="E654" t="str">
            <v>WB</v>
          </cell>
          <cell r="G654" t="str">
            <v>Las Vegas, Nevada</v>
          </cell>
          <cell r="M654" t="str">
            <v>Sinclair Broadcast Group</v>
          </cell>
          <cell r="O654" t="str">
            <v>Montecito Broadcasting Corporation</v>
          </cell>
          <cell r="Q654" t="str">
            <v>$33 million</v>
          </cell>
        </row>
        <row r="656">
          <cell r="A656">
            <v>35835</v>
          </cell>
          <cell r="C656" t="str">
            <v>KOKH-TV</v>
          </cell>
          <cell r="E656" t="str">
            <v>Fox</v>
          </cell>
          <cell r="G656" t="str">
            <v>Oklahoma City, OK</v>
          </cell>
          <cell r="M656" t="str">
            <v>Sinclair Broadcast Group</v>
          </cell>
          <cell r="O656" t="str">
            <v>Sullivan Broadcasting Co.</v>
          </cell>
          <cell r="Q656" t="str">
            <v xml:space="preserve"> Option to buy  for $60 million</v>
          </cell>
        </row>
        <row r="657">
          <cell r="C657" t="str">
            <v>WCHS-TV</v>
          </cell>
          <cell r="E657" t="str">
            <v>ABC</v>
          </cell>
          <cell r="G657" t="str">
            <v>Charleston, WV</v>
          </cell>
          <cell r="M657" t="str">
            <v>Sullivan Broadcasting Co.</v>
          </cell>
          <cell r="O657" t="str">
            <v>Sinclair Broadcast Group</v>
          </cell>
          <cell r="Q657" t="str">
            <v xml:space="preserve"> Option to buy for $30 million</v>
          </cell>
        </row>
        <row r="659">
          <cell r="A659">
            <v>35835</v>
          </cell>
          <cell r="C659" t="str">
            <v>WPTZ-TV</v>
          </cell>
          <cell r="E659" t="str">
            <v>NBC</v>
          </cell>
          <cell r="G659" t="str">
            <v>Burlington/Plattsburgh</v>
          </cell>
          <cell r="M659" t="str">
            <v>STC Broadcasting</v>
          </cell>
          <cell r="O659" t="str">
            <v>Sinclair Broadcasting Group</v>
          </cell>
          <cell r="Q659" t="str">
            <v>$72 million</v>
          </cell>
        </row>
        <row r="660">
          <cell r="C660" t="str">
            <v>WNNE-TV</v>
          </cell>
          <cell r="E660" t="str">
            <v>NBC</v>
          </cell>
          <cell r="G660" t="str">
            <v>Burlington/Plattsburgh(Hartford)</v>
          </cell>
          <cell r="M660" t="str">
            <v>STC Broadcasting</v>
          </cell>
          <cell r="O660" t="str">
            <v>Sinclair Broadcasting Group</v>
          </cell>
          <cell r="Q660" t="str">
            <v>$72 million</v>
          </cell>
        </row>
        <row r="662">
          <cell r="A662">
            <v>35828</v>
          </cell>
          <cell r="C662" t="str">
            <v>WCFC-TV</v>
          </cell>
          <cell r="E662" t="str">
            <v>IND</v>
          </cell>
          <cell r="G662" t="str">
            <v>Chicago, IL</v>
          </cell>
          <cell r="M662" t="str">
            <v>Paxson Communications</v>
          </cell>
          <cell r="O662" t="str">
            <v>Christian Communications</v>
          </cell>
          <cell r="Q662" t="str">
            <v>$128 million ($120 million cash plus option to</v>
          </cell>
        </row>
        <row r="663">
          <cell r="Q663" t="str">
            <v>buy CP for KWOK)</v>
          </cell>
        </row>
        <row r="665">
          <cell r="A665">
            <v>35821</v>
          </cell>
          <cell r="C665" t="str">
            <v>KTZZ-TV</v>
          </cell>
          <cell r="E665" t="str">
            <v>WB</v>
          </cell>
          <cell r="G665" t="str">
            <v>Seattle, WA</v>
          </cell>
          <cell r="M665" t="str">
            <v>Tribune Co.</v>
          </cell>
          <cell r="O665" t="str">
            <v>Emmis Broadcasting</v>
          </cell>
          <cell r="Q665" t="str">
            <v>Swap of WQCD-F  (value $160 million)</v>
          </cell>
        </row>
        <row r="666">
          <cell r="C666" t="str">
            <v>WXMI-TV</v>
          </cell>
          <cell r="E666" t="str">
            <v>Fox</v>
          </cell>
          <cell r="G666" t="str">
            <v>Grand Rapids, MI</v>
          </cell>
          <cell r="M666" t="str">
            <v>Tribune Co.</v>
          </cell>
          <cell r="O666" t="str">
            <v>Emmis Broadcasting</v>
          </cell>
          <cell r="Q666" t="str">
            <v>Swap of WQCD-F  (value $160 million)</v>
          </cell>
        </row>
        <row r="668">
          <cell r="A668">
            <v>35821</v>
          </cell>
          <cell r="C668" t="str">
            <v>KOLN-TV</v>
          </cell>
          <cell r="E668" t="str">
            <v>CBS</v>
          </cell>
          <cell r="G668" t="str">
            <v>Lincoln, Neb</v>
          </cell>
          <cell r="M668" t="str">
            <v>Gray Communications Systems</v>
          </cell>
          <cell r="O668" t="str">
            <v>Busse Broadcasting Corp.</v>
          </cell>
          <cell r="Q668" t="str">
            <v>$112 million</v>
          </cell>
        </row>
        <row r="669">
          <cell r="C669" t="str">
            <v>KGIN-TV</v>
          </cell>
          <cell r="E669" t="str">
            <v>CBS</v>
          </cell>
          <cell r="G669" t="str">
            <v>Grand Island, Neb</v>
          </cell>
          <cell r="M669" t="str">
            <v>Gray Communications Systems</v>
          </cell>
          <cell r="O669" t="str">
            <v>Busse Broadcasting Corp.</v>
          </cell>
          <cell r="Q669" t="str">
            <v>$112 million</v>
          </cell>
        </row>
        <row r="670">
          <cell r="C670" t="str">
            <v>WEAU-TV</v>
          </cell>
          <cell r="E670" t="str">
            <v>NBC</v>
          </cell>
          <cell r="G670" t="str">
            <v>Eau Claire, Wis</v>
          </cell>
          <cell r="M670" t="str">
            <v>Gray Communications Systems</v>
          </cell>
          <cell r="O670" t="str">
            <v>Busse Broadcasting Corp.</v>
          </cell>
          <cell r="Q670" t="str">
            <v>$112 million</v>
          </cell>
        </row>
        <row r="672">
          <cell r="A672">
            <v>35808</v>
          </cell>
          <cell r="C672" t="str">
            <v>WWMT-TV</v>
          </cell>
          <cell r="E672" t="str">
            <v>CBS</v>
          </cell>
          <cell r="G672" t="str">
            <v>Grand Rapids, MI</v>
          </cell>
          <cell r="M672" t="str">
            <v>Freedom Communications</v>
          </cell>
          <cell r="O672" t="str">
            <v>Granite Broadcasting</v>
          </cell>
          <cell r="Q672" t="str">
            <v>$170 million</v>
          </cell>
        </row>
        <row r="673">
          <cell r="C673" t="str">
            <v>WLAJ-TV</v>
          </cell>
          <cell r="E673" t="str">
            <v>ABC</v>
          </cell>
          <cell r="G673" t="str">
            <v>Lansing, MI</v>
          </cell>
          <cell r="M673" t="str">
            <v>Freedom Communications</v>
          </cell>
          <cell r="O673" t="str">
            <v>Granite Broadcasting</v>
          </cell>
          <cell r="Q673" t="str">
            <v>$170 million</v>
          </cell>
        </row>
        <row r="675">
          <cell r="A675" t="str">
            <v>Television Transactions — Fourth-Quarter 1997</v>
          </cell>
        </row>
        <row r="676">
          <cell r="A676" t="str">
            <v>Date Transaction</v>
          </cell>
          <cell r="G676" t="str">
            <v>Designated</v>
          </cell>
          <cell r="Q676" t="str">
            <v>Price</v>
          </cell>
        </row>
        <row r="677">
          <cell r="A677" t="str">
            <v xml:space="preserve"> Announced</v>
          </cell>
          <cell r="C677" t="str">
            <v>Property</v>
          </cell>
          <cell r="E677" t="str">
            <v>Affiliation</v>
          </cell>
          <cell r="G677" t="str">
            <v>Marketing Area</v>
          </cell>
          <cell r="M677" t="str">
            <v>Purchaser</v>
          </cell>
          <cell r="O677" t="str">
            <v>Seller</v>
          </cell>
          <cell r="Q677" t="str">
            <v xml:space="preserve"> (at Announcement of Deal)</v>
          </cell>
        </row>
        <row r="679">
          <cell r="A679">
            <v>35767</v>
          </cell>
          <cell r="C679" t="str">
            <v>WKEF-TV</v>
          </cell>
          <cell r="E679" t="str">
            <v>NBC</v>
          </cell>
          <cell r="G679" t="str">
            <v>Dayton, OH</v>
          </cell>
          <cell r="M679" t="str">
            <v>Sinclair Broadcast Group</v>
          </cell>
          <cell r="O679" t="str">
            <v>Max Media</v>
          </cell>
          <cell r="Q679" t="str">
            <v>$255 million</v>
          </cell>
        </row>
        <row r="680">
          <cell r="C680" t="str">
            <v>WSYT-TV</v>
          </cell>
          <cell r="E680" t="str">
            <v>FOX</v>
          </cell>
          <cell r="G680" t="str">
            <v>Syracuse</v>
          </cell>
          <cell r="M680" t="str">
            <v>Sinclair Broadcast Group</v>
          </cell>
          <cell r="O680" t="str">
            <v>Max Media</v>
          </cell>
          <cell r="Q680" t="str">
            <v>$255 million</v>
          </cell>
        </row>
        <row r="681">
          <cell r="C681" t="str">
            <v>KBSI-TV</v>
          </cell>
          <cell r="E681" t="str">
            <v>FOX</v>
          </cell>
          <cell r="G681" t="str">
            <v>Cape Girardeau (Paducah)</v>
          </cell>
          <cell r="M681" t="str">
            <v>Sinclair Broadcast Group</v>
          </cell>
          <cell r="O681" t="str">
            <v>Max Media</v>
          </cell>
          <cell r="Q681" t="str">
            <v>$255 million</v>
          </cell>
        </row>
        <row r="682">
          <cell r="C682" t="str">
            <v>WEMT-TV</v>
          </cell>
          <cell r="E682" t="str">
            <v>FOX</v>
          </cell>
          <cell r="G682" t="str">
            <v>Tri-Cities</v>
          </cell>
          <cell r="M682" t="str">
            <v>Sinclair Broadcast Group</v>
          </cell>
          <cell r="O682" t="str">
            <v>Max Media</v>
          </cell>
          <cell r="Q682" t="str">
            <v>$255 million</v>
          </cell>
        </row>
        <row r="683">
          <cell r="C683" t="str">
            <v>KETK-TV</v>
          </cell>
          <cell r="E683" t="str">
            <v>NBC</v>
          </cell>
          <cell r="G683" t="str">
            <v>Tyler/Longview, TX</v>
          </cell>
          <cell r="M683" t="str">
            <v>Sinclair Broadcast Group</v>
          </cell>
          <cell r="O683" t="str">
            <v>Max Media</v>
          </cell>
          <cell r="Q683" t="str">
            <v>$255 million</v>
          </cell>
        </row>
        <row r="684">
          <cell r="C684" t="str">
            <v>KLSB-TV</v>
          </cell>
          <cell r="E684" t="str">
            <v>SAT</v>
          </cell>
          <cell r="G684" t="str">
            <v>Tyler/Longview, TX</v>
          </cell>
          <cell r="M684" t="str">
            <v>Sinclair Broadcast Group</v>
          </cell>
          <cell r="O684" t="str">
            <v>Max Media</v>
          </cell>
          <cell r="Q684" t="str">
            <v>$255 million</v>
          </cell>
        </row>
        <row r="685">
          <cell r="C685" t="str">
            <v>WMMP-TV</v>
          </cell>
          <cell r="E685" t="str">
            <v>UPN</v>
          </cell>
          <cell r="G685" t="str">
            <v>Charleston, SC</v>
          </cell>
          <cell r="M685" t="str">
            <v>Sinclair Broadcast Group</v>
          </cell>
          <cell r="O685" t="str">
            <v>Max Media</v>
          </cell>
          <cell r="Q685" t="str">
            <v>$255 million</v>
          </cell>
        </row>
        <row r="686">
          <cell r="C686" t="str">
            <v>plus radio stations in Norfolk, VA (WFOG-F, WPTE-F, WWDE-F, WNVZ-F) and Greensboro-Winston Salem, High Point, NC (WMQX, WQMG, WJMH-F and WQMG-A)</v>
          </cell>
          <cell r="Q686" t="str">
            <v>$255 million</v>
          </cell>
        </row>
        <row r="688">
          <cell r="A688">
            <v>35765</v>
          </cell>
          <cell r="C688" t="str">
            <v>KADY-TV</v>
          </cell>
          <cell r="E688" t="str">
            <v>UPN</v>
          </cell>
          <cell r="G688" t="str">
            <v>Santa Barbara</v>
          </cell>
          <cell r="M688" t="str">
            <v>Biltmore Broadcasting (Brian E. Cobb 51% Owner)</v>
          </cell>
          <cell r="O688" t="str">
            <v>John W. Hyde Trustee</v>
          </cell>
          <cell r="Q688" t="str">
            <v>$11 million</v>
          </cell>
        </row>
        <row r="690">
          <cell r="A690">
            <v>35758</v>
          </cell>
          <cell r="C690" t="str">
            <v>KBGE-TV</v>
          </cell>
          <cell r="E690" t="str">
            <v>IND</v>
          </cell>
          <cell r="G690" t="str">
            <v>Bellevue(Seattle, Wash.)</v>
          </cell>
          <cell r="M690" t="str">
            <v>Paxson Communications</v>
          </cell>
          <cell r="O690" t="str">
            <v>Value Vision International Inc.</v>
          </cell>
          <cell r="Q690" t="str">
            <v>$35 million</v>
          </cell>
        </row>
        <row r="692">
          <cell r="A692">
            <v>35751</v>
          </cell>
          <cell r="C692" t="str">
            <v>WUBI-TV</v>
          </cell>
          <cell r="E692" t="str">
            <v>IND</v>
          </cell>
          <cell r="G692" t="str">
            <v>Buckley (Savannah, GA)</v>
          </cell>
          <cell r="M692" t="str">
            <v>Southern TV Corp.</v>
          </cell>
          <cell r="O692" t="str">
            <v>Upchurch Broadcasting Inc.</v>
          </cell>
          <cell r="Q692" t="str">
            <v>$3.36 million</v>
          </cell>
        </row>
        <row r="694">
          <cell r="A694">
            <v>35751</v>
          </cell>
          <cell r="C694" t="str">
            <v>WJCB-TV</v>
          </cell>
          <cell r="E694" t="str">
            <v>IND</v>
          </cell>
          <cell r="G694" t="str">
            <v>Norfolk, VA</v>
          </cell>
          <cell r="M694" t="str">
            <v>Paxson Communications</v>
          </cell>
          <cell r="O694" t="str">
            <v>Lockwood Broadcasting</v>
          </cell>
          <cell r="Q694" t="str">
            <v>$14.75 million</v>
          </cell>
        </row>
        <row r="696">
          <cell r="A696">
            <v>35751</v>
          </cell>
          <cell r="C696" t="str">
            <v>KLGT-TV</v>
          </cell>
          <cell r="E696" t="str">
            <v>WB</v>
          </cell>
          <cell r="G696" t="str">
            <v>Minneapolis, MN</v>
          </cell>
          <cell r="M696" t="str">
            <v>Sinclair Broadcast</v>
          </cell>
          <cell r="O696" t="str">
            <v>Lakeland Group TV Inc.</v>
          </cell>
          <cell r="Q696" t="str">
            <v>$52.5 million</v>
          </cell>
        </row>
        <row r="698">
          <cell r="A698">
            <v>35751</v>
          </cell>
          <cell r="C698" t="str">
            <v>WLAJ-TV</v>
          </cell>
          <cell r="E698" t="str">
            <v>ABC</v>
          </cell>
          <cell r="G698" t="str">
            <v>Lansing, MI</v>
          </cell>
          <cell r="M698" t="str">
            <v>Granite Broadcasting, Inc.</v>
          </cell>
          <cell r="O698" t="str">
            <v>Joel I. Ferguson</v>
          </cell>
          <cell r="Q698" t="str">
            <v>$19.4 million</v>
          </cell>
        </row>
        <row r="700">
          <cell r="A700">
            <v>35751</v>
          </cell>
          <cell r="C700" t="str">
            <v>WVTM-TV</v>
          </cell>
          <cell r="E700" t="str">
            <v>NBC</v>
          </cell>
          <cell r="G700" t="str">
            <v>Birmingham, AL</v>
          </cell>
          <cell r="M700" t="str">
            <v>LIN Television Corp.</v>
          </cell>
          <cell r="O700" t="str">
            <v>NBC Inc.</v>
          </cell>
          <cell r="Q700" t="str">
            <v>$199 million</v>
          </cell>
        </row>
        <row r="702">
          <cell r="A702">
            <v>35747</v>
          </cell>
          <cell r="C702" t="str">
            <v>WHSW-TV</v>
          </cell>
          <cell r="E702" t="str">
            <v>UPN</v>
          </cell>
          <cell r="G702" t="str">
            <v>Baltimore, MD</v>
          </cell>
          <cell r="M702" t="str">
            <v>United Television</v>
          </cell>
          <cell r="O702" t="str">
            <v>HSNI Inc. (USA Networks, Inc.)</v>
          </cell>
          <cell r="Q702" t="str">
            <v>$80 million</v>
          </cell>
        </row>
        <row r="704">
          <cell r="A704">
            <v>35744</v>
          </cell>
          <cell r="C704" t="str">
            <v>KFBT-TV</v>
          </cell>
          <cell r="E704" t="str">
            <v>WB</v>
          </cell>
          <cell r="G704" t="str">
            <v>Las Vegas, NV</v>
          </cell>
          <cell r="M704" t="str">
            <v>Acme Television Holdings</v>
          </cell>
          <cell r="O704" t="str">
            <v>Koker Family</v>
          </cell>
          <cell r="Q704" t="str">
            <v>$33 million for stock</v>
          </cell>
        </row>
        <row r="706">
          <cell r="A706">
            <v>35744</v>
          </cell>
          <cell r="C706" t="str">
            <v>WRBW-TV</v>
          </cell>
          <cell r="E706" t="str">
            <v>UPN</v>
          </cell>
          <cell r="G706" t="str">
            <v>Orlando, FL</v>
          </cell>
          <cell r="M706" t="str">
            <v>BHC Communications/United Television</v>
          </cell>
          <cell r="O706" t="str">
            <v xml:space="preserve">Rainbow Broadcasting </v>
          </cell>
          <cell r="Q706" t="str">
            <v>$60.3 million</v>
          </cell>
        </row>
        <row r="708">
          <cell r="A708">
            <v>35730</v>
          </cell>
          <cell r="C708" t="str">
            <v>WNDY-TV</v>
          </cell>
          <cell r="E708" t="str">
            <v>WB</v>
          </cell>
          <cell r="G708" t="str">
            <v>Marion (Indianapolis, IN)</v>
          </cell>
          <cell r="M708" t="str">
            <v>Viacom International</v>
          </cell>
          <cell r="O708" t="str">
            <v>IMS Broadcasting</v>
          </cell>
          <cell r="Q708" t="str">
            <v>$35.0 million</v>
          </cell>
        </row>
        <row r="710">
          <cell r="A710">
            <v>35723</v>
          </cell>
          <cell r="C710" t="str">
            <v>WCSH-TV</v>
          </cell>
          <cell r="E710" t="str">
            <v>NBC</v>
          </cell>
          <cell r="G710" t="str">
            <v>Portland, ME</v>
          </cell>
          <cell r="M710" t="str">
            <v>Gannett Co.</v>
          </cell>
          <cell r="O710" t="str">
            <v>Maine Broadcasting System</v>
          </cell>
          <cell r="Q710" t="str">
            <v>$100-$120 million</v>
          </cell>
        </row>
        <row r="711">
          <cell r="C711" t="str">
            <v>WLBZ-TV</v>
          </cell>
          <cell r="E711" t="str">
            <v>NBC</v>
          </cell>
          <cell r="G711" t="str">
            <v>Bangor, ME</v>
          </cell>
          <cell r="M711" t="str">
            <v>Gannett Co.</v>
          </cell>
          <cell r="O711" t="str">
            <v>Maine Broadcasting System</v>
          </cell>
          <cell r="Q711" t="str">
            <v>$100-$120 million</v>
          </cell>
        </row>
        <row r="713">
          <cell r="A713">
            <v>35723</v>
          </cell>
          <cell r="C713" t="str">
            <v>WKFT-TV</v>
          </cell>
          <cell r="E713" t="str">
            <v>IND</v>
          </cell>
          <cell r="G713" t="str">
            <v>Fayetteville, NC</v>
          </cell>
          <cell r="M713" t="str">
            <v>Bahakel Communications</v>
          </cell>
          <cell r="O713" t="str">
            <v>Allied Communications</v>
          </cell>
          <cell r="Q713" t="str">
            <v>$19.5 million</v>
          </cell>
        </row>
        <row r="715">
          <cell r="A715">
            <v>35716</v>
          </cell>
          <cell r="C715" t="str">
            <v>KXLT-TV</v>
          </cell>
          <cell r="E715" t="str">
            <v>Ind.</v>
          </cell>
          <cell r="G715" t="str">
            <v>Rochester, MN</v>
          </cell>
          <cell r="M715" t="str">
            <v>Shockley Communications</v>
          </cell>
          <cell r="O715" t="str">
            <v>KX Acquistion LP</v>
          </cell>
          <cell r="Q715" t="str">
            <v>$2.5 million</v>
          </cell>
        </row>
        <row r="717">
          <cell r="A717">
            <v>35716</v>
          </cell>
          <cell r="C717" t="str">
            <v>KAPA-TV</v>
          </cell>
          <cell r="E717" t="str">
            <v>Dark</v>
          </cell>
          <cell r="G717" t="str">
            <v>Kaneohe/Honolulu, HI</v>
          </cell>
          <cell r="M717" t="str">
            <v>Paxson Communications</v>
          </cell>
          <cell r="O717" t="str">
            <v>Dove Broadcasting</v>
          </cell>
          <cell r="Q717" t="str">
            <v>$5.0 million</v>
          </cell>
        </row>
        <row r="719">
          <cell r="A719">
            <v>35716</v>
          </cell>
          <cell r="C719" t="str">
            <v>KMVT-TV</v>
          </cell>
          <cell r="E719" t="str">
            <v>CBS</v>
          </cell>
          <cell r="G719" t="str">
            <v>Twin Falls, ID</v>
          </cell>
          <cell r="M719" t="str">
            <v>Catamount-Idaho License</v>
          </cell>
          <cell r="O719" t="str">
            <v>Root Communications</v>
          </cell>
          <cell r="Q719" t="str">
            <v>$14.5 million</v>
          </cell>
        </row>
        <row r="721">
          <cell r="A721">
            <v>35709</v>
          </cell>
          <cell r="C721" t="str">
            <v>KOFY-TV</v>
          </cell>
          <cell r="E721" t="str">
            <v>WB</v>
          </cell>
          <cell r="G721" t="str">
            <v>San Francisco, CA</v>
          </cell>
          <cell r="M721" t="str">
            <v>Granite Broadcasting, Inc.</v>
          </cell>
          <cell r="O721" t="str">
            <v>J. Gabbert</v>
          </cell>
          <cell r="Q721" t="str">
            <v>$143.5 million plus $30 million non-compete</v>
          </cell>
        </row>
        <row r="723">
          <cell r="A723">
            <v>35709</v>
          </cell>
          <cell r="C723" t="str">
            <v>WJET-TV</v>
          </cell>
          <cell r="E723" t="str">
            <v>ABC</v>
          </cell>
          <cell r="G723" t="str">
            <v>Erie, PA</v>
          </cell>
          <cell r="M723" t="str">
            <v>Nexstar Broadcasting (ABRY)</v>
          </cell>
          <cell r="O723" t="str">
            <v>Jet Broadcasting</v>
          </cell>
          <cell r="Q723" t="str">
            <v>$18.5 million</v>
          </cell>
        </row>
        <row r="726">
          <cell r="A726" t="str">
            <v>Television Transactions — Third-Quarter 1997</v>
          </cell>
        </row>
        <row r="727">
          <cell r="A727" t="str">
            <v>Date Transaction</v>
          </cell>
          <cell r="G727" t="str">
            <v>Designated</v>
          </cell>
          <cell r="Q727" t="str">
            <v>Price</v>
          </cell>
        </row>
        <row r="728">
          <cell r="A728" t="str">
            <v xml:space="preserve"> Announced</v>
          </cell>
          <cell r="C728" t="str">
            <v>Property</v>
          </cell>
          <cell r="E728" t="str">
            <v>Affiliation</v>
          </cell>
          <cell r="G728" t="str">
            <v>Marketing Area</v>
          </cell>
          <cell r="M728" t="str">
            <v>Purchaser</v>
          </cell>
          <cell r="O728" t="str">
            <v>Seller</v>
          </cell>
          <cell r="Q728" t="str">
            <v xml:space="preserve"> (at Announcement of Deal)</v>
          </cell>
        </row>
        <row r="730">
          <cell r="A730">
            <v>35695</v>
          </cell>
          <cell r="C730" t="str">
            <v>WKRP-TV</v>
          </cell>
          <cell r="E730" t="str">
            <v>Dark</v>
          </cell>
          <cell r="G730" t="str">
            <v>Charleston, WV</v>
          </cell>
          <cell r="M730" t="str">
            <v>Paxson Communications</v>
          </cell>
          <cell r="O730" t="str">
            <v>Mountaineer Broadcasting</v>
          </cell>
          <cell r="Q730" t="str">
            <v>$8.25 million</v>
          </cell>
        </row>
        <row r="732">
          <cell r="A732">
            <v>35695</v>
          </cell>
          <cell r="C732" t="str">
            <v>WFAY-TV</v>
          </cell>
          <cell r="E732" t="str">
            <v>Fox</v>
          </cell>
          <cell r="G732" t="str">
            <v>Fayetteville, NC</v>
          </cell>
          <cell r="M732" t="str">
            <v>Paxson Communications</v>
          </cell>
          <cell r="O732" t="str">
            <v>Fayetteville-Cumberland Telecasters</v>
          </cell>
          <cell r="Q732" t="str">
            <v>$4.5 million</v>
          </cell>
        </row>
        <row r="734">
          <cell r="A734">
            <v>35695</v>
          </cell>
          <cell r="C734" t="str">
            <v>WKBN-TV</v>
          </cell>
          <cell r="E734" t="str">
            <v>CBS</v>
          </cell>
          <cell r="G734" t="str">
            <v>Youngstown, OH</v>
          </cell>
          <cell r="M734" t="str">
            <v>GOCOM Communications</v>
          </cell>
          <cell r="O734" t="str">
            <v>WKBN Broadcasting Corp.</v>
          </cell>
          <cell r="Q734" t="str">
            <v>$39.4 million option price</v>
          </cell>
        </row>
        <row r="736">
          <cell r="A736">
            <v>35681</v>
          </cell>
          <cell r="C736" t="str">
            <v>KDEB-TV</v>
          </cell>
          <cell r="E736" t="str">
            <v>FOX</v>
          </cell>
          <cell r="G736" t="str">
            <v>Springfield, MO</v>
          </cell>
          <cell r="M736" t="str">
            <v>Sullivan Broadcasting (ABRY Broadcast Partners)</v>
          </cell>
          <cell r="O736" t="str">
            <v>Petracom Equity Partners</v>
          </cell>
          <cell r="Q736" t="str">
            <v>$140 million</v>
          </cell>
        </row>
        <row r="737">
          <cell r="C737" t="str">
            <v>WTVW-TV</v>
          </cell>
          <cell r="E737" t="str">
            <v>FOX</v>
          </cell>
          <cell r="G737" t="str">
            <v>Evansville</v>
          </cell>
          <cell r="M737" t="str">
            <v>Sullivan Broadcasting (ABRY Broadcast Partners)</v>
          </cell>
          <cell r="O737" t="str">
            <v>Petracom Equity Partners</v>
          </cell>
          <cell r="Q737" t="str">
            <v>$140 million</v>
          </cell>
        </row>
        <row r="738">
          <cell r="C738" t="str">
            <v>KARD-TV</v>
          </cell>
          <cell r="E738" t="str">
            <v>FOX</v>
          </cell>
          <cell r="G738" t="str">
            <v>Monroe-El Dorado</v>
          </cell>
          <cell r="M738" t="str">
            <v>Sullivan Broadcasting (ABRY Broadcast Partners)</v>
          </cell>
          <cell r="O738" t="str">
            <v>Petracom Equity Partners</v>
          </cell>
          <cell r="Q738" t="str">
            <v>$140 million</v>
          </cell>
        </row>
        <row r="739">
          <cell r="C739" t="str">
            <v>WQRF-TV</v>
          </cell>
          <cell r="E739" t="str">
            <v>FOX</v>
          </cell>
          <cell r="G739" t="str">
            <v>Rockford</v>
          </cell>
          <cell r="M739" t="str">
            <v>Sullivan Broadcasting (ABRY Broadcast Partners)</v>
          </cell>
          <cell r="O739" t="str">
            <v>Petracom Equity Partners</v>
          </cell>
          <cell r="Q739" t="str">
            <v>$140 million</v>
          </cell>
        </row>
        <row r="740">
          <cell r="C740" t="str">
            <v>KLBK-TV</v>
          </cell>
          <cell r="E740" t="str">
            <v>CBS</v>
          </cell>
          <cell r="G740" t="str">
            <v>Lubbock</v>
          </cell>
          <cell r="M740" t="str">
            <v>Sullivan Broadcasting (ABRY Broadcast Partners)</v>
          </cell>
          <cell r="O740" t="str">
            <v>Petracom Equity Partners</v>
          </cell>
          <cell r="Q740" t="str">
            <v>$140 million</v>
          </cell>
        </row>
        <row r="742">
          <cell r="A742">
            <v>35678</v>
          </cell>
          <cell r="C742" t="str">
            <v>KZAR-TV</v>
          </cell>
          <cell r="E742" t="str">
            <v>WB</v>
          </cell>
          <cell r="G742" t="str">
            <v>Salt Lake City</v>
          </cell>
          <cell r="M742" t="str">
            <v>Acme Television, LLC</v>
          </cell>
          <cell r="O742" t="str">
            <v>Roberts Broadcasting</v>
          </cell>
          <cell r="Q742" t="str">
            <v>$14.0 million</v>
          </cell>
        </row>
        <row r="743">
          <cell r="C743" t="str">
            <v>KAOU-TV</v>
          </cell>
          <cell r="E743" t="str">
            <v>WB</v>
          </cell>
          <cell r="G743" t="str">
            <v>Albuquerque, NM</v>
          </cell>
          <cell r="M743" t="str">
            <v>Acme Television, LLC</v>
          </cell>
          <cell r="O743" t="str">
            <v>New Station</v>
          </cell>
          <cell r="Q743" t="str">
            <v>plus $8.5 million in construction</v>
          </cell>
        </row>
        <row r="745">
          <cell r="A745">
            <v>35677</v>
          </cell>
          <cell r="C745" t="str">
            <v>WVIT-TV</v>
          </cell>
          <cell r="E745" t="str">
            <v>NBC</v>
          </cell>
          <cell r="G745" t="str">
            <v>Hartford/New Haven, CT</v>
          </cell>
          <cell r="M745" t="str">
            <v>NBC (General Electric)</v>
          </cell>
          <cell r="O745" t="str">
            <v>Swap - Viacom</v>
          </cell>
          <cell r="Q745" t="str">
            <v xml:space="preserve">NBC paying $130 million and </v>
          </cell>
        </row>
        <row r="746">
          <cell r="C746" t="str">
            <v>WWHO-TV</v>
          </cell>
          <cell r="E746" t="str">
            <v>WB</v>
          </cell>
          <cell r="G746" t="str">
            <v>Columbus, OH</v>
          </cell>
          <cell r="M746" t="str">
            <v>Viacom</v>
          </cell>
          <cell r="O746" t="str">
            <v>Swap - NBC</v>
          </cell>
          <cell r="Q746" t="str">
            <v>buying WWHO-TV and</v>
          </cell>
        </row>
        <row r="747">
          <cell r="C747" t="str">
            <v>WLWC-TV</v>
          </cell>
          <cell r="E747" t="str">
            <v>NA</v>
          </cell>
          <cell r="G747" t="str">
            <v>Providence, RI</v>
          </cell>
          <cell r="M747" t="str">
            <v>Viacom</v>
          </cell>
          <cell r="O747" t="str">
            <v>Swap - NBC</v>
          </cell>
          <cell r="Q747" t="str">
            <v>WLWC-TV from Fant for $6 million</v>
          </cell>
        </row>
        <row r="749">
          <cell r="A749">
            <v>35677</v>
          </cell>
          <cell r="C749" t="str">
            <v>KENS-TV</v>
          </cell>
          <cell r="E749" t="str">
            <v>CBS</v>
          </cell>
          <cell r="G749" t="str">
            <v>San Antonio, TX</v>
          </cell>
          <cell r="M749" t="str">
            <v>A. H. Belo Corp.</v>
          </cell>
          <cell r="O749" t="str">
            <v>Scripps Howard</v>
          </cell>
          <cell r="Q749" t="str">
            <v>Belo giving 56% of TV Food</v>
          </cell>
        </row>
        <row r="750">
          <cell r="Q750" t="str">
            <v>Network and $75 million</v>
          </cell>
        </row>
        <row r="752">
          <cell r="A752">
            <v>35675</v>
          </cell>
          <cell r="C752" t="str">
            <v>WGNT-TV</v>
          </cell>
          <cell r="E752" t="str">
            <v>UPN</v>
          </cell>
          <cell r="G752" t="str">
            <v>Norfolk, VA</v>
          </cell>
          <cell r="M752" t="str">
            <v>Viacom</v>
          </cell>
          <cell r="O752" t="str">
            <v>Centennial Communications</v>
          </cell>
          <cell r="Q752" t="str">
            <v>$42.5 million</v>
          </cell>
        </row>
        <row r="754">
          <cell r="A754">
            <v>35674</v>
          </cell>
          <cell r="C754" t="str">
            <v>WCEE-TV</v>
          </cell>
          <cell r="E754" t="str">
            <v>inTV</v>
          </cell>
          <cell r="G754" t="str">
            <v>Mt. Vernon, IL (St. Louis), MO</v>
          </cell>
          <cell r="M754" t="str">
            <v>D.P. Media Inc.</v>
          </cell>
          <cell r="O754" t="str">
            <v>Paxson Communications</v>
          </cell>
          <cell r="Q754" t="str">
            <v>$4.8 million</v>
          </cell>
        </row>
        <row r="755">
          <cell r="C755" t="str">
            <v>WILV-TV</v>
          </cell>
          <cell r="E755" t="str">
            <v>inTV</v>
          </cell>
          <cell r="G755" t="str">
            <v>Battle Creek (Grand Rapids), MI</v>
          </cell>
          <cell r="M755" t="str">
            <v>D.P. Media Inc.</v>
          </cell>
          <cell r="O755" t="str">
            <v>Paxson Communications</v>
          </cell>
          <cell r="Q755" t="str">
            <v>$7.0 million</v>
          </cell>
        </row>
        <row r="757">
          <cell r="A757">
            <v>35667</v>
          </cell>
          <cell r="C757" t="str">
            <v>KRCA-TV</v>
          </cell>
          <cell r="E757" t="str">
            <v>IND</v>
          </cell>
          <cell r="G757" t="str">
            <v>Riverside (Los Angeles), CA</v>
          </cell>
          <cell r="M757" t="str">
            <v>Liberman Broadcasting</v>
          </cell>
          <cell r="O757" t="str">
            <v>Fouce Amusement</v>
          </cell>
          <cell r="Q757" t="str">
            <v>$60 million</v>
          </cell>
        </row>
        <row r="759">
          <cell r="A759">
            <v>35667</v>
          </cell>
          <cell r="C759" t="str">
            <v>WLCN-TV</v>
          </cell>
          <cell r="E759" t="str">
            <v>IND</v>
          </cell>
          <cell r="G759" t="str">
            <v>Madisonville, KY</v>
          </cell>
          <cell r="M759" t="str">
            <v>South Central Communications</v>
          </cell>
          <cell r="O759" t="str">
            <v>ZOE Broadcasting Corp.</v>
          </cell>
          <cell r="Q759" t="str">
            <v>$5 million</v>
          </cell>
        </row>
        <row r="761">
          <cell r="A761">
            <v>35667</v>
          </cell>
          <cell r="C761" t="str">
            <v>WYDC-TV</v>
          </cell>
          <cell r="E761" t="str">
            <v>IND</v>
          </cell>
          <cell r="G761" t="str">
            <v>Corning, NY</v>
          </cell>
          <cell r="M761" t="str">
            <v>Vision Communications</v>
          </cell>
          <cell r="O761" t="str">
            <v>Standfast Broadcasting Corp.</v>
          </cell>
          <cell r="Q761" t="str">
            <v>$1.75 million</v>
          </cell>
        </row>
        <row r="764">
          <cell r="A764" t="str">
            <v>Television Transactions — Third-Quarter 1997</v>
          </cell>
        </row>
        <row r="765">
          <cell r="A765" t="str">
            <v>Date Transaction</v>
          </cell>
          <cell r="G765" t="str">
            <v>Designated</v>
          </cell>
          <cell r="Q765" t="str">
            <v>Price</v>
          </cell>
        </row>
        <row r="766">
          <cell r="A766" t="str">
            <v xml:space="preserve"> Announced</v>
          </cell>
          <cell r="C766" t="str">
            <v>Property</v>
          </cell>
          <cell r="E766" t="str">
            <v>Affiliation</v>
          </cell>
          <cell r="G766" t="str">
            <v>Marketing Area</v>
          </cell>
          <cell r="M766" t="str">
            <v>Purchaser</v>
          </cell>
          <cell r="O766" t="str">
            <v>Seller</v>
          </cell>
          <cell r="Q766" t="str">
            <v xml:space="preserve"> (at Announcement of Deal)</v>
          </cell>
        </row>
        <row r="768">
          <cell r="A768">
            <v>35653</v>
          </cell>
          <cell r="C768" t="str">
            <v>KXAS-TV</v>
          </cell>
          <cell r="E768" t="str">
            <v>NBC</v>
          </cell>
          <cell r="G768" t="str">
            <v>Dallas-Ft.Worth, TX</v>
          </cell>
          <cell r="M768" t="str">
            <v>Hicks, Muse, Tate and Furst</v>
          </cell>
          <cell r="O768" t="str">
            <v>LIN Television Corp. (AT&amp;T)</v>
          </cell>
          <cell r="Q768" t="str">
            <v>$1.71 billion</v>
          </cell>
        </row>
        <row r="769">
          <cell r="C769" t="str">
            <v>WIVB-TV</v>
          </cell>
          <cell r="E769" t="str">
            <v>CBS</v>
          </cell>
          <cell r="G769" t="str">
            <v>Buffalo, NY</v>
          </cell>
          <cell r="M769" t="str">
            <v>Hicks, Muse, Tate and Furst</v>
          </cell>
          <cell r="O769" t="str">
            <v>LIN Television Corp. (AT&amp;T)</v>
          </cell>
          <cell r="Q769" t="str">
            <v>$1.71 billion</v>
          </cell>
        </row>
        <row r="770">
          <cell r="C770" t="str">
            <v>WISH-TV</v>
          </cell>
          <cell r="E770" t="str">
            <v>CBS</v>
          </cell>
          <cell r="G770" t="str">
            <v>Indianapolis, IN</v>
          </cell>
          <cell r="M770" t="str">
            <v>Hicks, Muse, Tate and Furst</v>
          </cell>
          <cell r="O770" t="str">
            <v>LIN Television Corp. (AT&amp;T)</v>
          </cell>
          <cell r="Q770" t="str">
            <v>$1.71 billion</v>
          </cell>
        </row>
        <row r="771">
          <cell r="C771" t="str">
            <v>WAVY-TV</v>
          </cell>
          <cell r="E771" t="str">
            <v>NBC</v>
          </cell>
          <cell r="G771" t="str">
            <v>Norfolk (Portsmouth), VA</v>
          </cell>
          <cell r="M771" t="str">
            <v>Hicks, Muse, Tate and Furst</v>
          </cell>
          <cell r="O771" t="str">
            <v>LIN Television Corp. (AT&amp;T)</v>
          </cell>
          <cell r="Q771" t="str">
            <v>$1.71 billion</v>
          </cell>
        </row>
        <row r="772">
          <cell r="C772" t="str">
            <v>KXAN-TV</v>
          </cell>
          <cell r="E772" t="str">
            <v>NBC</v>
          </cell>
          <cell r="G772" t="str">
            <v>Austin, TX</v>
          </cell>
          <cell r="M772" t="str">
            <v>Hicks, Muse, Tate and Furst</v>
          </cell>
          <cell r="O772" t="str">
            <v>LIN Television Corp. (AT&amp;T)</v>
          </cell>
          <cell r="Q772" t="str">
            <v>$1.71 billion</v>
          </cell>
        </row>
        <row r="773">
          <cell r="C773" t="str">
            <v>KXAM-TV</v>
          </cell>
          <cell r="E773" t="str">
            <v>SAT</v>
          </cell>
          <cell r="G773" t="str">
            <v>Llano, TX</v>
          </cell>
          <cell r="M773" t="str">
            <v>Hicks, Muse, Tate and Furst</v>
          </cell>
          <cell r="O773" t="str">
            <v>LIN Television Corp. (AT&amp;T)</v>
          </cell>
          <cell r="Q773" t="str">
            <v>$1.71 billion</v>
          </cell>
        </row>
        <row r="774">
          <cell r="C774" t="str">
            <v>WAND-TV</v>
          </cell>
          <cell r="E774" t="str">
            <v>ABC</v>
          </cell>
          <cell r="G774" t="str">
            <v>Champaign/Springfield/Decatur, IL</v>
          </cell>
          <cell r="M774" t="str">
            <v>Hicks, Muse, Tate and Furst</v>
          </cell>
          <cell r="O774" t="str">
            <v>LIN Television Corp. (AT&amp;T)</v>
          </cell>
          <cell r="Q774" t="str">
            <v>$1.71 billion</v>
          </cell>
        </row>
        <row r="775">
          <cell r="C775" t="str">
            <v>WTNH-TV</v>
          </cell>
          <cell r="E775" t="str">
            <v>ABC</v>
          </cell>
          <cell r="G775" t="str">
            <v>Hartford/(New Haven), CT</v>
          </cell>
          <cell r="M775" t="str">
            <v>Hicks, Muse, Tate and Furst</v>
          </cell>
          <cell r="O775" t="str">
            <v>LIN Television Corp. (AT&amp;T)</v>
          </cell>
          <cell r="Q775" t="str">
            <v>$1.71 billion</v>
          </cell>
        </row>
        <row r="776">
          <cell r="C776" t="str">
            <v>WANE-TV</v>
          </cell>
          <cell r="E776" t="str">
            <v>CBS</v>
          </cell>
          <cell r="G776" t="str">
            <v>Fort Wayne, IN</v>
          </cell>
          <cell r="M776" t="str">
            <v>Hicks, Muse, Tate and Furst</v>
          </cell>
          <cell r="O776" t="str">
            <v>LIN Television Corp. (AT&amp;T)</v>
          </cell>
          <cell r="Q776" t="str">
            <v>$1.71 billion</v>
          </cell>
        </row>
        <row r="782">
          <cell r="A782">
            <v>35650</v>
          </cell>
          <cell r="C782" t="str">
            <v>WOOD-TV</v>
          </cell>
          <cell r="E782" t="str">
            <v>NBC</v>
          </cell>
          <cell r="G782" t="str">
            <v>Grand Rapids, MI</v>
          </cell>
          <cell r="M782" t="str">
            <v>Hicks, Muse, Tate and Furst</v>
          </cell>
          <cell r="O782" t="str">
            <v>LIN Broadcasting Corp. (AT&amp;T)</v>
          </cell>
          <cell r="Q782" t="str">
            <v>$122.5 million</v>
          </cell>
        </row>
        <row r="784">
          <cell r="A784">
            <v>35650</v>
          </cell>
          <cell r="C784" t="str">
            <v>KSNF-TV</v>
          </cell>
          <cell r="E784" t="str">
            <v>NBC</v>
          </cell>
          <cell r="G784" t="str">
            <v>Joplin, Mo</v>
          </cell>
          <cell r="M784" t="str">
            <v>Nexstar Broadcasting</v>
          </cell>
          <cell r="O784" t="str">
            <v>U.S. Broadcast Group</v>
          </cell>
          <cell r="Q784" t="str">
            <v>$72 million</v>
          </cell>
        </row>
        <row r="785">
          <cell r="C785" t="str">
            <v>WMGC-TV</v>
          </cell>
          <cell r="E785" t="str">
            <v>ABC</v>
          </cell>
          <cell r="G785" t="str">
            <v>Binghampton, NY</v>
          </cell>
          <cell r="M785" t="str">
            <v>Nexstar Broadcasting</v>
          </cell>
          <cell r="O785" t="str">
            <v>U.S. Broadcast Group</v>
          </cell>
          <cell r="Q785" t="str">
            <v>$72 million</v>
          </cell>
        </row>
        <row r="786">
          <cell r="C786" t="str">
            <v>KJAC-TV</v>
          </cell>
          <cell r="E786" t="str">
            <v>NBC</v>
          </cell>
          <cell r="G786" t="str">
            <v>Port Arthur/Beaumont, TX</v>
          </cell>
          <cell r="M786" t="str">
            <v>Nexstar Broadcasting</v>
          </cell>
          <cell r="O786" t="str">
            <v>U.S. Broadcast Group</v>
          </cell>
          <cell r="Q786" t="str">
            <v>$72 million</v>
          </cell>
        </row>
        <row r="787">
          <cell r="C787" t="str">
            <v>KFDX-TV</v>
          </cell>
          <cell r="E787" t="str">
            <v>NBC</v>
          </cell>
          <cell r="G787" t="str">
            <v>Wichita Falls, TX</v>
          </cell>
          <cell r="M787" t="str">
            <v>Nexstar Broadcasting</v>
          </cell>
          <cell r="O787" t="str">
            <v>U.S. Broadcast Group</v>
          </cell>
          <cell r="Q787" t="str">
            <v>$72 million</v>
          </cell>
        </row>
        <row r="789">
          <cell r="A789">
            <v>35650</v>
          </cell>
          <cell r="C789" t="str">
            <v>KOKH-TV</v>
          </cell>
          <cell r="E789" t="str">
            <v>Fox</v>
          </cell>
          <cell r="G789" t="str">
            <v>Oklahoma City, OK</v>
          </cell>
          <cell r="M789" t="str">
            <v>Sullivan Broadcasting Co.</v>
          </cell>
          <cell r="O789" t="str">
            <v>Sinclair Broadcast Group</v>
          </cell>
          <cell r="Q789" t="str">
            <v>$60 million</v>
          </cell>
        </row>
        <row r="791">
          <cell r="A791">
            <v>35650</v>
          </cell>
          <cell r="C791" t="str">
            <v>WNEG-TV</v>
          </cell>
          <cell r="E791" t="str">
            <v>CBS</v>
          </cell>
          <cell r="G791" t="str">
            <v>Toccoa (Greenville-Spartanburg)</v>
          </cell>
          <cell r="M791" t="str">
            <v>Spartan Communications</v>
          </cell>
          <cell r="O791" t="str">
            <v>Stephens County Broadcasting</v>
          </cell>
          <cell r="Q791" t="str">
            <v>$2.2 million</v>
          </cell>
        </row>
        <row r="793">
          <cell r="A793">
            <v>35653</v>
          </cell>
          <cell r="C793" t="str">
            <v>WUPL-TV</v>
          </cell>
          <cell r="E793" t="str">
            <v>UPN</v>
          </cell>
          <cell r="G793" t="str">
            <v>Slidell (New Orleans)</v>
          </cell>
          <cell r="M793" t="str">
            <v>Viacom</v>
          </cell>
          <cell r="O793" t="str">
            <v>Cox Communications</v>
          </cell>
          <cell r="Q793" t="str">
            <v xml:space="preserve">$32.5 million </v>
          </cell>
        </row>
        <row r="794">
          <cell r="C794" t="str">
            <v>WUPL-TV</v>
          </cell>
          <cell r="E794" t="str">
            <v>UPN</v>
          </cell>
          <cell r="G794" t="str">
            <v>Slidell (New Orleans)</v>
          </cell>
          <cell r="M794" t="str">
            <v>Cox Communications (Option to buy LMA)</v>
          </cell>
          <cell r="O794" t="str">
            <v>Middle America (Larry Safir)</v>
          </cell>
          <cell r="Q794" t="str">
            <v xml:space="preserve">$9.4 million </v>
          </cell>
        </row>
        <row r="796">
          <cell r="A796">
            <v>35653</v>
          </cell>
          <cell r="C796" t="str">
            <v>WNAC-TV</v>
          </cell>
          <cell r="E796" t="str">
            <v>Fox</v>
          </cell>
          <cell r="G796" t="str">
            <v>Providence, RI</v>
          </cell>
          <cell r="M796" t="str">
            <v>NA</v>
          </cell>
          <cell r="O796" t="str">
            <v>Hearst-Argyle Television</v>
          </cell>
          <cell r="Q796" t="str">
            <v>$47.5 million</v>
          </cell>
        </row>
        <row r="798">
          <cell r="A798">
            <v>35653</v>
          </cell>
          <cell r="C798" t="str">
            <v>WFLI-TV</v>
          </cell>
          <cell r="E798" t="str">
            <v>IND</v>
          </cell>
          <cell r="G798" t="str">
            <v>Cleveland (Chattanooga)</v>
          </cell>
          <cell r="M798" t="str">
            <v>Lambert Broadcasting</v>
          </cell>
          <cell r="O798" t="str">
            <v>WFLI, Inc</v>
          </cell>
          <cell r="Q798" t="str">
            <v>$7 million</v>
          </cell>
        </row>
        <row r="800">
          <cell r="A800">
            <v>35646</v>
          </cell>
          <cell r="C800" t="str">
            <v>KSGI-TV</v>
          </cell>
          <cell r="E800" t="str">
            <v>IND</v>
          </cell>
          <cell r="G800" t="str">
            <v>Cedar City (Salt Lake City), UT</v>
          </cell>
          <cell r="M800" t="str">
            <v>Bonneville International</v>
          </cell>
          <cell r="O800" t="str">
            <v>Seagull Communications</v>
          </cell>
          <cell r="Q800" t="str">
            <v>$1 million</v>
          </cell>
        </row>
        <row r="802">
          <cell r="A802">
            <v>35646</v>
          </cell>
          <cell r="C802" t="str">
            <v>KSWT-TV</v>
          </cell>
          <cell r="E802" t="str">
            <v>CBS &amp; Telemundo</v>
          </cell>
          <cell r="G802" t="str">
            <v>Yuma, AZ</v>
          </cell>
          <cell r="M802" t="str">
            <v>Eclipse Media , LLC</v>
          </cell>
          <cell r="O802" t="str">
            <v>KB Media</v>
          </cell>
          <cell r="Q802" t="str">
            <v>$3.25 million</v>
          </cell>
        </row>
        <row r="804">
          <cell r="A804">
            <v>35646</v>
          </cell>
          <cell r="C804" t="str">
            <v>KTNC-TV</v>
          </cell>
          <cell r="E804" t="str">
            <v>IND</v>
          </cell>
          <cell r="G804" t="str">
            <v>Concord (San Francisco)</v>
          </cell>
          <cell r="M804" t="str">
            <v>Pappas Telecasting</v>
          </cell>
          <cell r="O804" t="str">
            <v>Mitts Telecasting</v>
          </cell>
          <cell r="Q804" t="str">
            <v>$7.825 million</v>
          </cell>
        </row>
        <row r="806">
          <cell r="A806">
            <v>35646</v>
          </cell>
          <cell r="C806" t="str">
            <v>KPWB-TV</v>
          </cell>
          <cell r="E806" t="str">
            <v>WB</v>
          </cell>
          <cell r="G806" t="str">
            <v>Sacramento, CA</v>
          </cell>
          <cell r="M806" t="str">
            <v>Viacom</v>
          </cell>
          <cell r="O806" t="str">
            <v>Pappas Telecasting</v>
          </cell>
          <cell r="Q806" t="str">
            <v>$100+ million</v>
          </cell>
        </row>
        <row r="808">
          <cell r="A808" t="str">
            <v>Television Transactions — Third-Quarter 1997</v>
          </cell>
        </row>
        <row r="809">
          <cell r="A809" t="str">
            <v>Date Transaction</v>
          </cell>
          <cell r="G809" t="str">
            <v>Designated</v>
          </cell>
          <cell r="Q809" t="str">
            <v>Price</v>
          </cell>
        </row>
        <row r="810">
          <cell r="A810" t="str">
            <v xml:space="preserve"> Announced</v>
          </cell>
          <cell r="C810" t="str">
            <v>Property</v>
          </cell>
          <cell r="E810" t="str">
            <v>Affiliation</v>
          </cell>
          <cell r="G810" t="str">
            <v>Marketing Area</v>
          </cell>
          <cell r="M810" t="str">
            <v>Purchaser</v>
          </cell>
          <cell r="O810" t="str">
            <v>Seller</v>
          </cell>
          <cell r="Q810" t="str">
            <v xml:space="preserve"> (at Announcement of Deal)</v>
          </cell>
        </row>
        <row r="813">
          <cell r="A813">
            <v>35640</v>
          </cell>
          <cell r="C813" t="str">
            <v>KPLR-TV</v>
          </cell>
          <cell r="E813" t="str">
            <v>WB</v>
          </cell>
          <cell r="G813" t="str">
            <v>St. Louis</v>
          </cell>
          <cell r="M813" t="str">
            <v>Acme Television Holdings</v>
          </cell>
          <cell r="O813" t="str">
            <v>Koplar Communications</v>
          </cell>
          <cell r="Q813" t="str">
            <v>$146 million</v>
          </cell>
        </row>
        <row r="815">
          <cell r="A815">
            <v>35640</v>
          </cell>
          <cell r="C815" t="str">
            <v>KRBC-TV</v>
          </cell>
          <cell r="E815" t="str">
            <v>NBC</v>
          </cell>
          <cell r="G815" t="str">
            <v>Abilene, TX</v>
          </cell>
          <cell r="M815" t="str">
            <v>Sunrise Television Corp.</v>
          </cell>
          <cell r="O815" t="str">
            <v>Abilene Radio and Television Co.</v>
          </cell>
          <cell r="Q815" t="str">
            <v>$8.5 million</v>
          </cell>
        </row>
        <row r="816">
          <cell r="C816" t="str">
            <v>KACB-TV</v>
          </cell>
          <cell r="E816" t="str">
            <v>NBC</v>
          </cell>
          <cell r="G816" t="str">
            <v>San Angelo, TX</v>
          </cell>
          <cell r="M816" t="str">
            <v>Sunrise Television Corp.</v>
          </cell>
          <cell r="O816" t="str">
            <v>Abilene Radio and Television Co.</v>
          </cell>
          <cell r="Q816" t="str">
            <v>$8.5 million</v>
          </cell>
        </row>
        <row r="818">
          <cell r="A818">
            <v>35640</v>
          </cell>
          <cell r="C818" t="str">
            <v>WKZX-TV</v>
          </cell>
          <cell r="E818" t="str">
            <v>inTV</v>
          </cell>
          <cell r="G818" t="str">
            <v>Cookeville (Nashville)</v>
          </cell>
          <cell r="M818" t="str">
            <v>Paxson Communications</v>
          </cell>
          <cell r="O818" t="str">
            <v>Roberts Broadcasting</v>
          </cell>
          <cell r="Q818" t="str">
            <v>$4.3 million</v>
          </cell>
        </row>
        <row r="820">
          <cell r="A820">
            <v>35633</v>
          </cell>
          <cell r="C820" t="str">
            <v>KOTA-TV</v>
          </cell>
          <cell r="E820" t="str">
            <v>ABC</v>
          </cell>
          <cell r="G820" t="str">
            <v>Rapid City, WY</v>
          </cell>
          <cell r="M820" t="str">
            <v>Schurz Communications</v>
          </cell>
          <cell r="O820" t="str">
            <v>Duhamel Broadcasting</v>
          </cell>
          <cell r="Q820" t="str">
            <v>Not Available</v>
          </cell>
        </row>
        <row r="821">
          <cell r="C821" t="str">
            <v>KHSD-TV</v>
          </cell>
          <cell r="E821" t="str">
            <v>SAT</v>
          </cell>
          <cell r="G821" t="str">
            <v>Deadwood, WY</v>
          </cell>
          <cell r="M821" t="str">
            <v>Schurz Communications</v>
          </cell>
          <cell r="O821" t="str">
            <v>Duhamel Broadcasting</v>
          </cell>
          <cell r="Q821" t="str">
            <v>Not Available</v>
          </cell>
        </row>
        <row r="822">
          <cell r="C822" t="str">
            <v>KSGW-TV</v>
          </cell>
          <cell r="E822" t="str">
            <v>SAT</v>
          </cell>
          <cell r="G822" t="str">
            <v>Sheridan, WY</v>
          </cell>
          <cell r="M822" t="str">
            <v>Schurz Communications</v>
          </cell>
          <cell r="O822" t="str">
            <v>Duhamel Broadcasting</v>
          </cell>
          <cell r="Q822" t="str">
            <v>Not Available</v>
          </cell>
        </row>
        <row r="823">
          <cell r="C823" t="str">
            <v>KDUH-TV</v>
          </cell>
          <cell r="E823" t="str">
            <v>ABC</v>
          </cell>
          <cell r="G823" t="str">
            <v>Scottsbluff, WY</v>
          </cell>
          <cell r="M823" t="str">
            <v>Schurz Communications</v>
          </cell>
          <cell r="O823" t="str">
            <v>Duhamel Broadcasting</v>
          </cell>
          <cell r="Q823" t="str">
            <v>Not Available</v>
          </cell>
        </row>
        <row r="824">
          <cell r="C824" t="str">
            <v>3 radio stations in South Dakota and cable outlets</v>
          </cell>
        </row>
        <row r="826">
          <cell r="A826">
            <v>35632</v>
          </cell>
          <cell r="C826" t="str">
            <v>WIRB-TV</v>
          </cell>
          <cell r="E826" t="str">
            <v>inTV</v>
          </cell>
          <cell r="G826" t="str">
            <v>Melbourne (Orlando), FL</v>
          </cell>
          <cell r="M826" t="str">
            <v>Paxson Communications</v>
          </cell>
          <cell r="O826" t="str">
            <v>Christian Network Inc.</v>
          </cell>
          <cell r="Q826" t="str">
            <v>$13.2 million</v>
          </cell>
        </row>
        <row r="828">
          <cell r="A828">
            <v>35632</v>
          </cell>
          <cell r="C828" t="str">
            <v>KUZZ-TV</v>
          </cell>
          <cell r="E828" t="str">
            <v>Univision</v>
          </cell>
          <cell r="G828" t="str">
            <v>Bakersfield, CA</v>
          </cell>
          <cell r="M828" t="str">
            <v>Univision Television Group</v>
          </cell>
          <cell r="O828" t="str">
            <v>Buck Owens Production Co.</v>
          </cell>
          <cell r="Q828" t="str">
            <v>$14.0 million</v>
          </cell>
        </row>
        <row r="830">
          <cell r="A830">
            <v>35632</v>
          </cell>
          <cell r="C830" t="str">
            <v>KCPM-TV</v>
          </cell>
          <cell r="E830" t="str">
            <v>NBC</v>
          </cell>
          <cell r="G830" t="str">
            <v>Chico-Redding, CA</v>
          </cell>
          <cell r="M830" t="str">
            <v>GOCOM</v>
          </cell>
          <cell r="O830" t="str">
            <v>Cottonwood Communications</v>
          </cell>
          <cell r="Q830" t="str">
            <v>$37.8 million</v>
          </cell>
        </row>
        <row r="831">
          <cell r="C831" t="str">
            <v>KSPR-TV</v>
          </cell>
          <cell r="E831" t="str">
            <v>ABC</v>
          </cell>
          <cell r="G831" t="str">
            <v>Springfield, MO</v>
          </cell>
          <cell r="M831" t="str">
            <v>GOCOM</v>
          </cell>
          <cell r="O831" t="str">
            <v>Cottonwood Communications</v>
          </cell>
          <cell r="Q831" t="str">
            <v>$37.8 million</v>
          </cell>
        </row>
        <row r="832">
          <cell r="C832" t="str">
            <v>KMID-TV</v>
          </cell>
          <cell r="E832" t="str">
            <v>ABC</v>
          </cell>
          <cell r="G832" t="str">
            <v>Odessa-Midland, TX</v>
          </cell>
          <cell r="M832" t="str">
            <v>GOCOM</v>
          </cell>
          <cell r="O832" t="str">
            <v>Cottonwood Communications</v>
          </cell>
          <cell r="Q832" t="str">
            <v>$37.8 million</v>
          </cell>
        </row>
        <row r="834">
          <cell r="A834">
            <v>35627</v>
          </cell>
          <cell r="C834" t="str">
            <v>KOKH-TV</v>
          </cell>
          <cell r="E834" t="str">
            <v>Fox</v>
          </cell>
          <cell r="G834" t="str">
            <v>Oklahoma City, OK</v>
          </cell>
          <cell r="M834" t="str">
            <v>Sinclair Broadcast Group</v>
          </cell>
          <cell r="O834" t="str">
            <v>News Corp. (Heritage Media)</v>
          </cell>
          <cell r="Q834" t="str">
            <v>$630 million</v>
          </cell>
        </row>
        <row r="835">
          <cell r="C835" t="str">
            <v>WCHS-TV</v>
          </cell>
          <cell r="E835" t="str">
            <v>ABC</v>
          </cell>
          <cell r="G835" t="str">
            <v>Charleston-Huntington, WV</v>
          </cell>
          <cell r="M835" t="str">
            <v>Sinclair Broadcast Group</v>
          </cell>
          <cell r="O835" t="str">
            <v>News Corp. (Heritage Media)</v>
          </cell>
          <cell r="Q835" t="str">
            <v>$630 million</v>
          </cell>
        </row>
        <row r="836">
          <cell r="C836" t="str">
            <v>WEAR-TV</v>
          </cell>
          <cell r="E836" t="str">
            <v>ABC</v>
          </cell>
          <cell r="G836" t="str">
            <v>Mobile-Pensacola, FL</v>
          </cell>
          <cell r="M836" t="str">
            <v>Sinclair Broadcast Group</v>
          </cell>
          <cell r="O836" t="str">
            <v>News Corp. (Heritage Media)</v>
          </cell>
          <cell r="Q836" t="str">
            <v>$630 million</v>
          </cell>
        </row>
        <row r="837">
          <cell r="C837" t="str">
            <v>WPTZ-TV</v>
          </cell>
          <cell r="E837" t="str">
            <v>NBC</v>
          </cell>
          <cell r="G837" t="str">
            <v>Burlington, VT - Plattsburgh, NY</v>
          </cell>
          <cell r="M837" t="str">
            <v>Sinclair Broadcast Group</v>
          </cell>
          <cell r="O837" t="str">
            <v>News Corp. (Heritage Media)</v>
          </cell>
          <cell r="Q837" t="str">
            <v>$630 million</v>
          </cell>
        </row>
        <row r="838">
          <cell r="C838" t="str">
            <v>WNNE-TV</v>
          </cell>
          <cell r="E838" t="str">
            <v>NBC (Simulcast)</v>
          </cell>
          <cell r="G838" t="str">
            <v>Burlington, VT - Plattsburgh, NY</v>
          </cell>
          <cell r="M838" t="str">
            <v>Sinclair Broadcast Group</v>
          </cell>
          <cell r="O838" t="str">
            <v>News Corp. (Heritage Media)</v>
          </cell>
          <cell r="Q838" t="str">
            <v>$630 million</v>
          </cell>
        </row>
        <row r="839">
          <cell r="C839" t="str">
            <v>WFGX-TV</v>
          </cell>
          <cell r="E839" t="str">
            <v>WB</v>
          </cell>
          <cell r="G839" t="str">
            <v>Mobile-Pensacola, FL</v>
          </cell>
          <cell r="M839" t="str">
            <v>Sinclair Broadcast Group</v>
          </cell>
          <cell r="O839" t="str">
            <v>News Corp. (Heritage Media)</v>
          </cell>
          <cell r="Q839" t="str">
            <v>$630 million</v>
          </cell>
        </row>
        <row r="840">
          <cell r="C840" t="str">
            <v>Twenty-four radio stations in St. Louis, Portland, Kansas City, Milwaukee, Norfolk, New Orleans and Rochester</v>
          </cell>
        </row>
        <row r="842">
          <cell r="A842">
            <v>35625</v>
          </cell>
          <cell r="C842" t="str">
            <v>WELU-TV</v>
          </cell>
          <cell r="E842" t="str">
            <v>Independent</v>
          </cell>
          <cell r="G842" t="str">
            <v>Aguadillar, P.R.</v>
          </cell>
          <cell r="M842" t="str">
            <v>Iglesia Pabellon de la Victoria Movimiento Iglesias de Fe</v>
          </cell>
          <cell r="O842" t="str">
            <v>Healthy Christian Family Media</v>
          </cell>
          <cell r="Q842" t="str">
            <v>$0.5 million</v>
          </cell>
        </row>
        <row r="844">
          <cell r="A844" t="str">
            <v>Television Transactions — Second-Quarter 1997</v>
          </cell>
        </row>
        <row r="845">
          <cell r="A845" t="str">
            <v>Date Transaction</v>
          </cell>
          <cell r="G845" t="str">
            <v>Designated</v>
          </cell>
          <cell r="Q845" t="str">
            <v>Price</v>
          </cell>
        </row>
        <row r="846">
          <cell r="A846" t="str">
            <v xml:space="preserve"> Announced</v>
          </cell>
          <cell r="C846" t="str">
            <v>Property</v>
          </cell>
          <cell r="E846" t="str">
            <v>Affiliation</v>
          </cell>
          <cell r="G846" t="str">
            <v>Marketing Area</v>
          </cell>
          <cell r="M846" t="str">
            <v>Purchaser</v>
          </cell>
          <cell r="O846" t="str">
            <v>Seller</v>
          </cell>
          <cell r="Q846" t="str">
            <v xml:space="preserve"> (at Announcement of Deal)</v>
          </cell>
        </row>
        <row r="848">
          <cell r="A848">
            <v>35611</v>
          </cell>
          <cell r="C848" t="str">
            <v>WINT-TV</v>
          </cell>
          <cell r="E848" t="str">
            <v>WB</v>
          </cell>
          <cell r="G848" t="str">
            <v>Knoxville, TN</v>
          </cell>
          <cell r="M848" t="str">
            <v>Acme Television, LLC</v>
          </cell>
          <cell r="O848" t="str">
            <v>Crossville TV LP</v>
          </cell>
          <cell r="Q848" t="str">
            <v>$13.2 million</v>
          </cell>
        </row>
        <row r="850">
          <cell r="A850">
            <v>35604</v>
          </cell>
          <cell r="C850" t="str">
            <v>KSVI-TV</v>
          </cell>
          <cell r="E850" t="str">
            <v>ABC</v>
          </cell>
          <cell r="G850" t="str">
            <v>Billings, MT</v>
          </cell>
          <cell r="M850" t="str">
            <v>Great Trails Broadcasting</v>
          </cell>
          <cell r="O850" t="str">
            <v>Big Horn Communications</v>
          </cell>
          <cell r="Q850" t="str">
            <v>$17.37 million</v>
          </cell>
        </row>
        <row r="852">
          <cell r="A852">
            <v>35604</v>
          </cell>
          <cell r="C852" t="str">
            <v>WKCF-TV</v>
          </cell>
          <cell r="E852" t="str">
            <v>Independent</v>
          </cell>
          <cell r="G852" t="str">
            <v>Orlando, FA</v>
          </cell>
          <cell r="M852" t="str">
            <v>Press Communications LLC</v>
          </cell>
          <cell r="O852" t="str">
            <v>Press Broadcasting Co. Inc.</v>
          </cell>
          <cell r="Q852" t="str">
            <v>$65 million</v>
          </cell>
        </row>
        <row r="853">
          <cell r="C853" t="str">
            <v>Plus WBUB-AM and WKXW-FM in Trenton, NJ and WBSS-FM in Millville (Atlantic City, NJ)</v>
          </cell>
        </row>
        <row r="855">
          <cell r="A855">
            <v>35597</v>
          </cell>
          <cell r="C855" t="str">
            <v>KLDO-TV</v>
          </cell>
          <cell r="E855" t="str">
            <v>Telemundo</v>
          </cell>
          <cell r="G855" t="str">
            <v>Laredo, TX</v>
          </cell>
          <cell r="M855" t="str">
            <v>Entravision Communications</v>
          </cell>
          <cell r="O855" t="str">
            <v>Panorama Broadcasting</v>
          </cell>
          <cell r="Q855" t="str">
            <v>$6.2 million</v>
          </cell>
        </row>
        <row r="857">
          <cell r="A857">
            <v>35590</v>
          </cell>
          <cell r="C857" t="str">
            <v>WCPX-TV</v>
          </cell>
          <cell r="E857" t="str">
            <v>CBS</v>
          </cell>
          <cell r="G857" t="str">
            <v>Orlando, FA</v>
          </cell>
          <cell r="M857" t="str">
            <v>Post-Newsweek Stations</v>
          </cell>
          <cell r="O857" t="str">
            <v>Meredith</v>
          </cell>
          <cell r="Q857" t="str">
            <v>Swap - $375 million</v>
          </cell>
        </row>
        <row r="858">
          <cell r="C858" t="str">
            <v>WFSB-TV</v>
          </cell>
          <cell r="E858" t="str">
            <v>CBS</v>
          </cell>
          <cell r="G858" t="str">
            <v>Hartford/New Haven, CT</v>
          </cell>
          <cell r="M858" t="str">
            <v>Meredith</v>
          </cell>
          <cell r="O858" t="str">
            <v>Post-Newsweek Stations</v>
          </cell>
          <cell r="Q858" t="str">
            <v>Swap - $375 million</v>
          </cell>
        </row>
        <row r="860">
          <cell r="A860">
            <v>35590</v>
          </cell>
          <cell r="C860" t="str">
            <v>WEFC-TV</v>
          </cell>
          <cell r="E860" t="str">
            <v>REL (to be inTV)</v>
          </cell>
          <cell r="G860" t="str">
            <v>Roanoke (Lynchburg, VA)</v>
          </cell>
          <cell r="M860" t="str">
            <v>Paxson Communications</v>
          </cell>
          <cell r="O860" t="str">
            <v>Vine &amp; Branch Inc.</v>
          </cell>
          <cell r="Q860" t="str">
            <v>$5.5 million</v>
          </cell>
        </row>
        <row r="862">
          <cell r="A862">
            <v>35590</v>
          </cell>
          <cell r="C862" t="str">
            <v>KHAS-TV</v>
          </cell>
          <cell r="E862" t="str">
            <v>NBC</v>
          </cell>
          <cell r="G862" t="str">
            <v>Hastings (Lincoln, NE)</v>
          </cell>
          <cell r="M862" t="str">
            <v>North Platte Television</v>
          </cell>
          <cell r="O862" t="str">
            <v>Nebraska Television</v>
          </cell>
          <cell r="Q862" t="str">
            <v>$4.5 million</v>
          </cell>
        </row>
        <row r="864">
          <cell r="A864">
            <v>35576</v>
          </cell>
          <cell r="C864" t="str">
            <v>KTVC-TV</v>
          </cell>
          <cell r="E864" t="str">
            <v>Dark (to be inTV)</v>
          </cell>
          <cell r="G864" t="str">
            <v>Cedar Rapids, IA</v>
          </cell>
          <cell r="M864" t="str">
            <v>Paxson Communications</v>
          </cell>
          <cell r="O864" t="str">
            <v>Anthony J. Fant</v>
          </cell>
          <cell r="Q864" t="str">
            <v>$5 million</v>
          </cell>
        </row>
        <row r="865">
          <cell r="C865" t="str">
            <v>WAQF-TV</v>
          </cell>
          <cell r="E865" t="str">
            <v>Dark (to be inTV)</v>
          </cell>
          <cell r="G865" t="str">
            <v>Batavia (Buffalo, NY)</v>
          </cell>
          <cell r="Q865" t="str">
            <v>$3 million</v>
          </cell>
        </row>
        <row r="867">
          <cell r="A867">
            <v>35569</v>
          </cell>
          <cell r="C867" t="str">
            <v>KENS-TV</v>
          </cell>
          <cell r="E867" t="str">
            <v>CBS</v>
          </cell>
          <cell r="G867" t="str">
            <v>San Antonio, TX</v>
          </cell>
          <cell r="M867" t="str">
            <v>Scripps-Howard</v>
          </cell>
          <cell r="O867" t="str">
            <v>Harte-Hanks Communications</v>
          </cell>
          <cell r="Q867" t="str">
            <v>$775 million for all assets</v>
          </cell>
        </row>
        <row r="868">
          <cell r="C868" t="str">
            <v>6 daily newspapers (including Corpus Christi, Abilene, Plano)</v>
          </cell>
        </row>
        <row r="869">
          <cell r="C869" t="str">
            <v>25 weekly newspapers</v>
          </cell>
        </row>
        <row r="871">
          <cell r="A871">
            <v>35569</v>
          </cell>
          <cell r="C871" t="str">
            <v>WBIS-TV</v>
          </cell>
          <cell r="E871" t="str">
            <v>Independent</v>
          </cell>
          <cell r="G871" t="str">
            <v>New York</v>
          </cell>
          <cell r="M871" t="str">
            <v>Paxson Communications</v>
          </cell>
          <cell r="O871" t="str">
            <v>ITT-Dow Jones Television</v>
          </cell>
          <cell r="Q871">
            <v>257.5</v>
          </cell>
        </row>
        <row r="873">
          <cell r="A873">
            <v>35569</v>
          </cell>
          <cell r="C873" t="str">
            <v>WJAC-TV</v>
          </cell>
          <cell r="E873" t="str">
            <v>NBC</v>
          </cell>
          <cell r="G873" t="str">
            <v>Johnstown (Altoona, PA)</v>
          </cell>
          <cell r="M873" t="str">
            <v>Sunrise Television Corp.</v>
          </cell>
          <cell r="O873" t="str">
            <v>Richard Meyer, Johnstown</v>
          </cell>
          <cell r="Q873" t="str">
            <v>$36 million</v>
          </cell>
        </row>
        <row r="875">
          <cell r="A875">
            <v>35569</v>
          </cell>
          <cell r="C875" t="str">
            <v>WICZ-TV</v>
          </cell>
          <cell r="E875" t="str">
            <v>Fox</v>
          </cell>
          <cell r="G875" t="str">
            <v>Binghamton, NY</v>
          </cell>
          <cell r="M875" t="str">
            <v>Northwest Broadcasting Inc.</v>
          </cell>
          <cell r="O875" t="str">
            <v>Stainless Broadcasting Co.</v>
          </cell>
          <cell r="Q875" t="str">
            <v>$16.5 million</v>
          </cell>
        </row>
        <row r="876">
          <cell r="C876" t="str">
            <v>KTVZ-TV</v>
          </cell>
          <cell r="E876" t="str">
            <v>NBC</v>
          </cell>
          <cell r="G876" t="str">
            <v>Bend, OR</v>
          </cell>
          <cell r="M876" t="str">
            <v>Northwest Broadcasting Inc.</v>
          </cell>
          <cell r="O876" t="str">
            <v>Stainless Broadcasting Co.</v>
          </cell>
          <cell r="Q876" t="str">
            <v>$16.5 million</v>
          </cell>
        </row>
        <row r="878">
          <cell r="A878">
            <v>35569</v>
          </cell>
          <cell r="C878" t="str">
            <v>WAWB-TV</v>
          </cell>
          <cell r="E878" t="str">
            <v>WB</v>
          </cell>
          <cell r="G878" t="str">
            <v>Ashland (Richmond, VA)</v>
          </cell>
          <cell r="M878" t="str">
            <v>James L. Lockwood Jr.</v>
          </cell>
          <cell r="O878" t="str">
            <v>Bell Broadcasting LLC</v>
          </cell>
          <cell r="Q878" t="str">
            <v>$10 million</v>
          </cell>
        </row>
        <row r="880">
          <cell r="A880">
            <v>35569</v>
          </cell>
          <cell r="C880" t="str">
            <v>WSCO-TV</v>
          </cell>
          <cell r="E880" t="str">
            <v>Indep. (to be inTV)</v>
          </cell>
          <cell r="G880" t="str">
            <v>Suring (Green Bay, WI)</v>
          </cell>
          <cell r="M880" t="str">
            <v>Paxson Communications</v>
          </cell>
          <cell r="O880" t="str">
            <v>VCY/America Inc.</v>
          </cell>
          <cell r="Q880" t="str">
            <v>$4.75 million</v>
          </cell>
        </row>
        <row r="883">
          <cell r="A883" t="str">
            <v>Television Transactions — Second-Quarter 1997</v>
          </cell>
        </row>
        <row r="884">
          <cell r="A884" t="str">
            <v>Date Transaction</v>
          </cell>
          <cell r="G884" t="str">
            <v>Designated</v>
          </cell>
          <cell r="Q884" t="str">
            <v>Price</v>
          </cell>
        </row>
        <row r="885">
          <cell r="A885" t="str">
            <v xml:space="preserve"> Announced</v>
          </cell>
          <cell r="C885" t="str">
            <v>Property</v>
          </cell>
          <cell r="E885" t="str">
            <v>Affiliation</v>
          </cell>
          <cell r="G885" t="str">
            <v>Marketing Area</v>
          </cell>
          <cell r="M885" t="str">
            <v>Purchaser</v>
          </cell>
          <cell r="O885" t="str">
            <v>Seller</v>
          </cell>
          <cell r="Q885" t="str">
            <v xml:space="preserve"> (at Announcement of Deal)</v>
          </cell>
        </row>
        <row r="887">
          <cell r="A887">
            <v>35569</v>
          </cell>
          <cell r="C887" t="str">
            <v>KBVU-TV</v>
          </cell>
          <cell r="E887" t="str">
            <v>Fox</v>
          </cell>
          <cell r="G887" t="str">
            <v>Eureka, CA</v>
          </cell>
          <cell r="M887" t="str">
            <v>Sainte Partners II LP</v>
          </cell>
          <cell r="O887" t="str">
            <v>Sharon D. Sepulveda, Modesto, CA</v>
          </cell>
          <cell r="Q887" t="str">
            <v>$150,000 (remaining 51%)</v>
          </cell>
        </row>
        <row r="889">
          <cell r="A889">
            <v>35555</v>
          </cell>
          <cell r="C889" t="str">
            <v>WPCB-TV</v>
          </cell>
          <cell r="E889" t="str">
            <v>REL</v>
          </cell>
          <cell r="G889" t="str">
            <v>Greensburg (Pittsburgh, PA)</v>
          </cell>
          <cell r="M889" t="str">
            <v>Paxson Communications</v>
          </cell>
          <cell r="O889" t="str">
            <v>Cornerstone TeleVision</v>
          </cell>
          <cell r="Q889" t="str">
            <v>$35 million</v>
          </cell>
        </row>
        <row r="891">
          <cell r="A891">
            <v>35548</v>
          </cell>
          <cell r="C891" t="str">
            <v>WPMC-TV</v>
          </cell>
          <cell r="E891" t="str">
            <v>Independent/Trinity</v>
          </cell>
          <cell r="G891" t="str">
            <v>Jellico (Knoxville, TN)</v>
          </cell>
          <cell r="M891" t="str">
            <v>Global Broadcasting Systems</v>
          </cell>
          <cell r="O891" t="str">
            <v>Pine Mountain Christian Broadcasting</v>
          </cell>
          <cell r="Q891" t="str">
            <v>$4.1 million</v>
          </cell>
        </row>
        <row r="893">
          <cell r="A893">
            <v>35548</v>
          </cell>
          <cell r="C893" t="str">
            <v>KVYE-TV</v>
          </cell>
          <cell r="E893" t="str">
            <v>Univision</v>
          </cell>
          <cell r="G893" t="str">
            <v>El Centro, CA (Yuma, AZ)</v>
          </cell>
          <cell r="M893" t="str">
            <v>Entravision Communications</v>
          </cell>
          <cell r="O893" t="str">
            <v>La Paz Wireless Corp.</v>
          </cell>
          <cell r="Q893" t="str">
            <v>$0.2 million</v>
          </cell>
        </row>
        <row r="895">
          <cell r="A895">
            <v>35548</v>
          </cell>
          <cell r="C895" t="str">
            <v>KHFT-TV</v>
          </cell>
          <cell r="E895" t="str">
            <v>Independent</v>
          </cell>
          <cell r="G895" t="str">
            <v>Hobbs/Albuquerque (Santa Fe, NM)</v>
          </cell>
          <cell r="M895" t="str">
            <v>Ramar Communications</v>
          </cell>
          <cell r="O895" t="str">
            <v>Broadcast Services of the Southwest</v>
          </cell>
          <cell r="Q895" t="str">
            <v>$0.2 million</v>
          </cell>
        </row>
        <row r="897">
          <cell r="A897">
            <v>35541</v>
          </cell>
          <cell r="C897" t="str">
            <v>KTAB-TV</v>
          </cell>
          <cell r="E897" t="str">
            <v>CBS</v>
          </cell>
          <cell r="G897" t="str">
            <v>Abilene, TX</v>
          </cell>
          <cell r="M897" t="str">
            <v>Alta Communications VI LP</v>
          </cell>
          <cell r="O897" t="str">
            <v>ShootingStar Inc.</v>
          </cell>
          <cell r="Q897" t="str">
            <v>$3.3 million (80% purchase)</v>
          </cell>
        </row>
        <row r="899">
          <cell r="A899">
            <v>35541</v>
          </cell>
          <cell r="C899" t="str">
            <v>KKAG-TV</v>
          </cell>
          <cell r="E899" t="str">
            <v>inTV</v>
          </cell>
          <cell r="G899" t="str">
            <v>Porterville (Fresno)</v>
          </cell>
          <cell r="M899" t="str">
            <v>Paxson Communications</v>
          </cell>
          <cell r="O899" t="str">
            <v>Kralowec Children's Family Trust</v>
          </cell>
          <cell r="Q899" t="str">
            <v>$7.96 million</v>
          </cell>
        </row>
        <row r="901">
          <cell r="A901">
            <v>35534</v>
          </cell>
          <cell r="C901" t="str">
            <v>WSBX-TV</v>
          </cell>
          <cell r="E901" t="str">
            <v>HSN (to be inTV)</v>
          </cell>
          <cell r="G901" t="str">
            <v>Anne Arbor (Detroit)</v>
          </cell>
          <cell r="M901" t="str">
            <v>Paxson Communications</v>
          </cell>
          <cell r="O901" t="str">
            <v>Blackstar LLC</v>
          </cell>
          <cell r="Q901" t="str">
            <v>$35.0 million</v>
          </cell>
        </row>
        <row r="903">
          <cell r="A903">
            <v>35534</v>
          </cell>
          <cell r="C903" t="str">
            <v>WMCF-TV</v>
          </cell>
          <cell r="E903" t="str">
            <v>Trinity</v>
          </cell>
          <cell r="G903" t="str">
            <v>Montgomery, AL</v>
          </cell>
          <cell r="M903" t="str">
            <v>All American TV</v>
          </cell>
          <cell r="O903" t="str">
            <v>Sonlight Broadcasting Systems</v>
          </cell>
          <cell r="Q903" t="str">
            <v>$30.0 million</v>
          </cell>
        </row>
        <row r="904">
          <cell r="C904" t="str">
            <v>WMPV-TV</v>
          </cell>
          <cell r="E904" t="str">
            <v>Trinity</v>
          </cell>
          <cell r="G904" t="str">
            <v>Mobile, AL (Pensacola, FA)</v>
          </cell>
          <cell r="M904" t="str">
            <v>All American TV</v>
          </cell>
          <cell r="O904" t="str">
            <v>Sonlight Broadcasting Systems</v>
          </cell>
          <cell r="Q904" t="str">
            <v>$30.0 million</v>
          </cell>
        </row>
        <row r="905">
          <cell r="C905" t="str">
            <v>WBUY-TV</v>
          </cell>
          <cell r="E905" t="str">
            <v>Trinity</v>
          </cell>
          <cell r="G905" t="str">
            <v>Holly Srings, MS (Memphis)</v>
          </cell>
          <cell r="M905" t="str">
            <v>All American TV</v>
          </cell>
          <cell r="O905" t="str">
            <v>Sonlight Broadcasting Systems</v>
          </cell>
          <cell r="Q905" t="str">
            <v>$30.0 million</v>
          </cell>
        </row>
        <row r="906">
          <cell r="C906" t="str">
            <v>WELF-TV</v>
          </cell>
          <cell r="E906" t="str">
            <v>Trinity</v>
          </cell>
          <cell r="G906" t="str">
            <v>Dalton, GA (Chattanooga)</v>
          </cell>
          <cell r="M906" t="str">
            <v>All American TV</v>
          </cell>
          <cell r="O906" t="str">
            <v>Sonlight Broadcasting Systems</v>
          </cell>
          <cell r="Q906" t="str">
            <v>$30.0 million</v>
          </cell>
        </row>
        <row r="907">
          <cell r="C907" t="str">
            <v>WPGD-TV</v>
          </cell>
          <cell r="E907" t="str">
            <v>Trinity</v>
          </cell>
          <cell r="G907" t="str">
            <v>Hendersonville (Nashville)</v>
          </cell>
          <cell r="M907" t="str">
            <v>All American TV</v>
          </cell>
          <cell r="O907" t="str">
            <v>Sonlight Broadcasting Systems</v>
          </cell>
          <cell r="Q907" t="str">
            <v>$30.0 million</v>
          </cell>
        </row>
        <row r="909">
          <cell r="A909">
            <v>35534</v>
          </cell>
          <cell r="C909" t="str">
            <v>WWAY-TV</v>
          </cell>
          <cell r="E909" t="str">
            <v>ABC</v>
          </cell>
          <cell r="G909" t="str">
            <v>Wilmington, NC</v>
          </cell>
          <cell r="M909" t="str">
            <v>Kelso Investment Associates V LP</v>
          </cell>
          <cell r="O909" t="str">
            <v>Mario Baeza, Englewood, NJ</v>
          </cell>
          <cell r="Q909" t="str">
            <v>$9.6 million</v>
          </cell>
        </row>
        <row r="911">
          <cell r="A911">
            <v>35534</v>
          </cell>
          <cell r="C911" t="str">
            <v>WJXX-TV</v>
          </cell>
          <cell r="E911" t="str">
            <v>ABC</v>
          </cell>
          <cell r="G911" t="str">
            <v>Orange Park (Jacksonville, FL)</v>
          </cell>
          <cell r="M911" t="str">
            <v>Allbritton Communications</v>
          </cell>
          <cell r="O911" t="str">
            <v>WPR LP</v>
          </cell>
          <cell r="Q911" t="str">
            <v>$5.0 million</v>
          </cell>
        </row>
        <row r="914">
          <cell r="A914" t="str">
            <v>Television Transactions — First-Quarter 1997</v>
          </cell>
        </row>
        <row r="915">
          <cell r="A915" t="str">
            <v>Date Transaction</v>
          </cell>
          <cell r="G915" t="str">
            <v>Designated</v>
          </cell>
          <cell r="Q915" t="str">
            <v>Price</v>
          </cell>
        </row>
        <row r="916">
          <cell r="A916" t="str">
            <v xml:space="preserve"> Announced</v>
          </cell>
          <cell r="C916" t="str">
            <v>Property</v>
          </cell>
          <cell r="E916" t="str">
            <v>Affiliation</v>
          </cell>
          <cell r="G916" t="str">
            <v>Marketing Area</v>
          </cell>
          <cell r="M916" t="str">
            <v>Purchaser</v>
          </cell>
          <cell r="O916" t="str">
            <v>Seller</v>
          </cell>
          <cell r="Q916" t="str">
            <v xml:space="preserve"> (at Announcement of Deal)</v>
          </cell>
        </row>
        <row r="918">
          <cell r="A918">
            <v>35520</v>
          </cell>
          <cell r="C918" t="str">
            <v>KTVH-TV</v>
          </cell>
          <cell r="E918" t="str">
            <v>NBC</v>
          </cell>
          <cell r="G918" t="str">
            <v>Helena, Montana</v>
          </cell>
          <cell r="M918" t="str">
            <v>Sunbelt Communications</v>
          </cell>
          <cell r="O918" t="str">
            <v>Big Sky Broadcasting, LP</v>
          </cell>
          <cell r="Q918" t="str">
            <v>$3.45 million</v>
          </cell>
        </row>
        <row r="920">
          <cell r="A920">
            <v>35515</v>
          </cell>
          <cell r="C920" t="str">
            <v>KITV-TV</v>
          </cell>
          <cell r="E920" t="str">
            <v>ABC</v>
          </cell>
          <cell r="G920" t="str">
            <v>Honolulu</v>
          </cell>
          <cell r="M920" t="str">
            <v>Merging with Hearst Television Group (Hearst with 83%)</v>
          </cell>
          <cell r="O920" t="str">
            <v>Argyle Television Shareholders will own 17%</v>
          </cell>
          <cell r="Q920" t="str">
            <v>Approximately $525 million</v>
          </cell>
        </row>
        <row r="921">
          <cell r="C921" t="str">
            <v>KMAU-TV</v>
          </cell>
          <cell r="E921" t="str">
            <v>SAT</v>
          </cell>
          <cell r="G921" t="str">
            <v>Honolulu</v>
          </cell>
          <cell r="M921" t="str">
            <v>Merging with Hearst Television Group (Hearst with 83%)</v>
          </cell>
          <cell r="O921" t="str">
            <v>Argyle Television Shareholders will own 17%</v>
          </cell>
          <cell r="Q921" t="str">
            <v>Approximately $525 million</v>
          </cell>
        </row>
        <row r="922">
          <cell r="C922" t="str">
            <v>KHVO-TV</v>
          </cell>
          <cell r="E922" t="str">
            <v>SAT</v>
          </cell>
          <cell r="G922" t="str">
            <v>Honolulu</v>
          </cell>
          <cell r="M922" t="str">
            <v>Merging with Hearst Television Group (Hearst with 83%)</v>
          </cell>
          <cell r="O922" t="str">
            <v>Argyle Television Shareholders will own 17%</v>
          </cell>
          <cell r="Q922" t="str">
            <v>Approximately $525 million</v>
          </cell>
        </row>
        <row r="923">
          <cell r="C923" t="str">
            <v>WAPT-TV</v>
          </cell>
          <cell r="E923" t="str">
            <v>ABC</v>
          </cell>
          <cell r="G923" t="str">
            <v>Jackson, MS</v>
          </cell>
          <cell r="M923" t="str">
            <v>Merging with Hearst Television Group (Hearst with 83%)</v>
          </cell>
          <cell r="O923" t="str">
            <v>Argyle Television Shareholders will own 17%</v>
          </cell>
          <cell r="Q923" t="str">
            <v>Approximately $525 million</v>
          </cell>
        </row>
        <row r="924">
          <cell r="C924" t="str">
            <v>WNAC-TV</v>
          </cell>
          <cell r="E924" t="str">
            <v>FOX</v>
          </cell>
          <cell r="G924" t="str">
            <v>Providence</v>
          </cell>
          <cell r="M924" t="str">
            <v>Merging with Hearst Television Group (Hearst with 83%)</v>
          </cell>
          <cell r="O924" t="str">
            <v>Argyle Television Shareholders will own 17%</v>
          </cell>
          <cell r="Q924" t="str">
            <v>Approximately $525 million</v>
          </cell>
        </row>
        <row r="925">
          <cell r="C925" t="str">
            <v>KHBS-TV</v>
          </cell>
          <cell r="E925" t="str">
            <v>ABC</v>
          </cell>
          <cell r="G925" t="str">
            <v>Fort Smith, AK</v>
          </cell>
          <cell r="M925" t="str">
            <v>Merging with Hearst Television Group (Hearst with 83%)</v>
          </cell>
          <cell r="O925" t="str">
            <v>Argyle Television Shareholders will own 17%</v>
          </cell>
          <cell r="Q925" t="str">
            <v>Approximately $525 million</v>
          </cell>
        </row>
        <row r="926">
          <cell r="C926" t="str">
            <v>KHOG-TV</v>
          </cell>
          <cell r="E926" t="str">
            <v>SAT</v>
          </cell>
          <cell r="G926" t="str">
            <v>Fayetteville, AK (Ft. Smith)</v>
          </cell>
          <cell r="M926" t="str">
            <v>Merging with Hearst Television Group (Hearst with 83%)</v>
          </cell>
          <cell r="O926" t="str">
            <v>Argyle Television Shareholders will own 17%</v>
          </cell>
          <cell r="Q926" t="str">
            <v>Approximately $525 million</v>
          </cell>
        </row>
        <row r="927">
          <cell r="C927" t="str">
            <v>WLWT-TV</v>
          </cell>
          <cell r="E927" t="str">
            <v>NBC</v>
          </cell>
          <cell r="G927" t="str">
            <v>Cincinnati</v>
          </cell>
          <cell r="M927" t="str">
            <v>Merging with Hearst Television Group (Hearst with 83%)</v>
          </cell>
          <cell r="O927" t="str">
            <v>Argyle Television Shareholders will own 17%</v>
          </cell>
          <cell r="Q927" t="str">
            <v>Approximately $525 million</v>
          </cell>
        </row>
        <row r="928">
          <cell r="C928" t="str">
            <v>KOCO-TV</v>
          </cell>
          <cell r="E928" t="str">
            <v>ABC</v>
          </cell>
          <cell r="G928" t="str">
            <v>Oklahoma City</v>
          </cell>
          <cell r="M928" t="str">
            <v>Merging with Hearst Television Group (Hearst with 83%)</v>
          </cell>
          <cell r="O928" t="str">
            <v>Argyle Television Shareholders will own 17%</v>
          </cell>
          <cell r="Q928" t="str">
            <v>Approximately $525 million</v>
          </cell>
        </row>
        <row r="930">
          <cell r="A930">
            <v>35515</v>
          </cell>
          <cell r="C930" t="str">
            <v>WPBF-TV</v>
          </cell>
          <cell r="E930" t="str">
            <v>ABC</v>
          </cell>
          <cell r="G930" t="str">
            <v>West Palm Beach</v>
          </cell>
          <cell r="M930" t="str">
            <v>Hearst Corp.</v>
          </cell>
          <cell r="O930" t="str">
            <v>Paxson Communications</v>
          </cell>
          <cell r="Q930" t="str">
            <v>$85 million</v>
          </cell>
        </row>
        <row r="932">
          <cell r="A932">
            <v>35513</v>
          </cell>
          <cell r="C932" t="str">
            <v>KRMT-TV</v>
          </cell>
          <cell r="E932" t="str">
            <v>IND</v>
          </cell>
          <cell r="G932" t="str">
            <v>Denver</v>
          </cell>
          <cell r="M932" t="str">
            <v>Community Television Educators</v>
          </cell>
          <cell r="O932" t="str">
            <v>Family Bible Chapel</v>
          </cell>
          <cell r="Q932" t="str">
            <v>$1.95 million</v>
          </cell>
        </row>
        <row r="934">
          <cell r="A934">
            <v>35513</v>
          </cell>
          <cell r="C934" t="str">
            <v>WDHS-TV</v>
          </cell>
          <cell r="E934" t="str">
            <v>IND</v>
          </cell>
          <cell r="G934" t="str">
            <v>Iron Mountain (Marquette, Mich)</v>
          </cell>
          <cell r="M934" t="str">
            <v>MICI Inc.</v>
          </cell>
          <cell r="O934" t="str">
            <v>W. Russell Withers</v>
          </cell>
          <cell r="Q934" t="str">
            <v>$2 million</v>
          </cell>
        </row>
        <row r="936">
          <cell r="A936">
            <v>35513</v>
          </cell>
          <cell r="C936" t="str">
            <v>WXXV-TV</v>
          </cell>
          <cell r="E936" t="str">
            <v>Fox</v>
          </cell>
          <cell r="G936" t="str">
            <v>Gulfport (Biloxi), Miss.</v>
          </cell>
          <cell r="M936" t="str">
            <v>Morris Newspaper Corp.</v>
          </cell>
          <cell r="O936" t="str">
            <v>Prime Cities Broadcasters</v>
          </cell>
          <cell r="Q936" t="str">
            <v>$17.5 million</v>
          </cell>
        </row>
        <row r="938">
          <cell r="A938">
            <v>35513</v>
          </cell>
          <cell r="C938" t="str">
            <v>KWBP-TV</v>
          </cell>
          <cell r="E938" t="str">
            <v>WB</v>
          </cell>
          <cell r="G938" t="str">
            <v>Salem/Portland, OR</v>
          </cell>
          <cell r="M938" t="str">
            <v xml:space="preserve">Acme Television Holdings </v>
          </cell>
          <cell r="O938" t="str">
            <v>Peregrine Communications, Ltd.</v>
          </cell>
          <cell r="Q938" t="str">
            <v>$17.6 million</v>
          </cell>
        </row>
        <row r="940">
          <cell r="A940">
            <v>35513</v>
          </cell>
          <cell r="C940" t="str">
            <v>KAAL-TV</v>
          </cell>
          <cell r="E940" t="str">
            <v>ABC</v>
          </cell>
          <cell r="G940" t="str">
            <v>Austin, MN</v>
          </cell>
          <cell r="M940" t="str">
            <v>Grapevine Communications</v>
          </cell>
          <cell r="O940" t="str">
            <v>Eastern Broadcasting Co.</v>
          </cell>
          <cell r="Q940" t="str">
            <v>$40 million</v>
          </cell>
        </row>
        <row r="941">
          <cell r="C941" t="str">
            <v>KODE-TV</v>
          </cell>
          <cell r="E941" t="str">
            <v>ABC</v>
          </cell>
          <cell r="G941" t="str">
            <v>Joplin, MO</v>
          </cell>
          <cell r="M941" t="str">
            <v>Grapevine Communications</v>
          </cell>
          <cell r="O941" t="str">
            <v>Eastern Broadcasting Co.</v>
          </cell>
          <cell r="Q941" t="str">
            <v>$40 million</v>
          </cell>
        </row>
        <row r="942">
          <cell r="C942" t="str">
            <v>KTWO-TV</v>
          </cell>
          <cell r="E942" t="str">
            <v>NBC</v>
          </cell>
          <cell r="G942" t="str">
            <v>Casper, WY</v>
          </cell>
          <cell r="M942" t="str">
            <v>Grapevine Communications</v>
          </cell>
          <cell r="O942" t="str">
            <v>Eastern Broadcasting Co.</v>
          </cell>
          <cell r="Q942" t="str">
            <v>$40 million</v>
          </cell>
        </row>
        <row r="943">
          <cell r="C943" t="str">
            <v>KKTU-TV</v>
          </cell>
          <cell r="E943" t="str">
            <v>SAT</v>
          </cell>
          <cell r="G943" t="str">
            <v>Cheyenne, WY</v>
          </cell>
          <cell r="M943" t="str">
            <v>Grapevine Communications</v>
          </cell>
          <cell r="O943" t="str">
            <v>Eastern Broadcasting Co.</v>
          </cell>
          <cell r="Q943" t="str">
            <v>$40 million</v>
          </cell>
        </row>
        <row r="945">
          <cell r="A945">
            <v>35513</v>
          </cell>
          <cell r="C945" t="str">
            <v>KTSM-TV</v>
          </cell>
          <cell r="E945" t="str">
            <v>NBC</v>
          </cell>
          <cell r="G945" t="str">
            <v>El Paso</v>
          </cell>
          <cell r="M945" t="str">
            <v>Communications Corp. of America</v>
          </cell>
          <cell r="O945" t="str">
            <v>Glyn and Karl Wyler</v>
          </cell>
          <cell r="Q945" t="str">
            <v>$30.5 million</v>
          </cell>
        </row>
        <row r="946">
          <cell r="C946" t="str">
            <v>KTSM-AM/FM</v>
          </cell>
          <cell r="G946" t="str">
            <v>El Paso</v>
          </cell>
          <cell r="M946" t="str">
            <v>Communications Corp. of America</v>
          </cell>
          <cell r="O946" t="str">
            <v>Glyn and Karl Wyler</v>
          </cell>
          <cell r="Q946" t="str">
            <v>$30.5 million</v>
          </cell>
        </row>
        <row r="948">
          <cell r="A948" t="str">
            <v>Television Transactions — First-Quarter 1997</v>
          </cell>
        </row>
        <row r="949">
          <cell r="A949" t="str">
            <v>Date Transaction</v>
          </cell>
          <cell r="G949" t="str">
            <v>Designated</v>
          </cell>
          <cell r="Q949" t="str">
            <v>Price</v>
          </cell>
        </row>
        <row r="950">
          <cell r="A950" t="str">
            <v xml:space="preserve"> Announced</v>
          </cell>
          <cell r="C950" t="str">
            <v>Property</v>
          </cell>
          <cell r="E950" t="str">
            <v>Affiliation</v>
          </cell>
          <cell r="G950" t="str">
            <v>Marketing Area</v>
          </cell>
          <cell r="M950" t="str">
            <v>Purchaser</v>
          </cell>
          <cell r="O950" t="str">
            <v>Seller</v>
          </cell>
          <cell r="Q950" t="str">
            <v xml:space="preserve"> (at Announcement of Deal)</v>
          </cell>
        </row>
        <row r="952">
          <cell r="A952">
            <v>35506</v>
          </cell>
          <cell r="C952" t="str">
            <v>WUTR-TV</v>
          </cell>
          <cell r="E952" t="str">
            <v>ABC</v>
          </cell>
          <cell r="G952" t="str">
            <v>Utica, NY</v>
          </cell>
          <cell r="M952" t="str">
            <v>Utica Television Partners (Ackerley operate as LMA)</v>
          </cell>
          <cell r="O952" t="str">
            <v>Media General Inc.</v>
          </cell>
          <cell r="Q952" t="str">
            <v>$7.75 million</v>
          </cell>
        </row>
        <row r="954">
          <cell r="A954">
            <v>35499</v>
          </cell>
          <cell r="C954" t="str">
            <v>WRMY-TV</v>
          </cell>
          <cell r="E954" t="str">
            <v>IND</v>
          </cell>
          <cell r="G954" t="str">
            <v>Rocky Mountain/Raleigh/Durham, N.C.</v>
          </cell>
          <cell r="M954" t="str">
            <v>DP Media Inc.</v>
          </cell>
          <cell r="O954" t="str">
            <v>Roberts Broadcasting</v>
          </cell>
          <cell r="Q954" t="str">
            <v>$4.15 million</v>
          </cell>
        </row>
        <row r="956">
          <cell r="A956" t="str">
            <v>February 24, 1997</v>
          </cell>
          <cell r="C956" t="str">
            <v>WITN-TV</v>
          </cell>
          <cell r="E956" t="str">
            <v>NBC</v>
          </cell>
          <cell r="G956" t="str">
            <v>Washington/Greenville, NC</v>
          </cell>
          <cell r="M956" t="str">
            <v>Gray Communications</v>
          </cell>
          <cell r="O956" t="str">
            <v>Raycom Media</v>
          </cell>
          <cell r="Q956" t="str">
            <v>$39.4 million</v>
          </cell>
        </row>
        <row r="958">
          <cell r="A958" t="str">
            <v>February 20, 1997</v>
          </cell>
          <cell r="C958" t="str">
            <v>KSTW-TV</v>
          </cell>
          <cell r="E958" t="str">
            <v>CBS to UPN</v>
          </cell>
          <cell r="G958" t="str">
            <v>Seattle</v>
          </cell>
          <cell r="M958" t="str">
            <v>Viacom</v>
          </cell>
          <cell r="O958" t="str">
            <v>Cox Communications</v>
          </cell>
          <cell r="Q958" t="str">
            <v>Swap plus $50 million</v>
          </cell>
        </row>
        <row r="959">
          <cell r="C959" t="str">
            <v>KIRO-TV</v>
          </cell>
          <cell r="E959" t="str">
            <v>UPN to CBS</v>
          </cell>
          <cell r="G959" t="str">
            <v>Seattle</v>
          </cell>
          <cell r="M959" t="str">
            <v>Cox Communications</v>
          </cell>
          <cell r="O959" t="str">
            <v>A.H. Belo</v>
          </cell>
          <cell r="Q959" t="str">
            <v>Swap</v>
          </cell>
        </row>
        <row r="960">
          <cell r="C960" t="str">
            <v>KMOV-TV</v>
          </cell>
          <cell r="E960" t="str">
            <v>CBS</v>
          </cell>
          <cell r="G960" t="str">
            <v>St. Louis</v>
          </cell>
          <cell r="M960" t="str">
            <v>A.H. Belo</v>
          </cell>
          <cell r="O960" t="str">
            <v xml:space="preserve">Viacom </v>
          </cell>
          <cell r="Q960" t="str">
            <v>Swap</v>
          </cell>
        </row>
        <row r="962">
          <cell r="A962" t="str">
            <v>February 20, 1997</v>
          </cell>
          <cell r="C962" t="str">
            <v>WXTX-TV</v>
          </cell>
          <cell r="E962" t="str">
            <v>UPN</v>
          </cell>
          <cell r="G962" t="str">
            <v>West Palm Beach</v>
          </cell>
          <cell r="M962" t="str">
            <v>Viacom</v>
          </cell>
          <cell r="O962" t="str">
            <v>Whitehead Media/Paxson Communications</v>
          </cell>
          <cell r="Q962" t="str">
            <v>$34.3 million</v>
          </cell>
        </row>
        <row r="964">
          <cell r="A964" t="str">
            <v>February 17, 1997</v>
          </cell>
          <cell r="C964" t="str">
            <v>KINZ-TV</v>
          </cell>
          <cell r="E964" t="str">
            <v>Independent</v>
          </cell>
          <cell r="G964" t="str">
            <v>Arlington/Fort Worth, TX</v>
          </cell>
          <cell r="M964" t="str">
            <v>Paxson Communications</v>
          </cell>
          <cell r="O964" t="str">
            <v>United Broadcast Group</v>
          </cell>
          <cell r="Q964" t="str">
            <v>$2.5 million for remaining 51% stake</v>
          </cell>
        </row>
        <row r="966">
          <cell r="A966" t="str">
            <v>February 10, 1997</v>
          </cell>
          <cell r="C966" t="str">
            <v>KNAZ-TV</v>
          </cell>
          <cell r="E966" t="str">
            <v>NBC</v>
          </cell>
          <cell r="G966" t="str">
            <v>Flagstaff/Phoenix</v>
          </cell>
          <cell r="M966" t="str">
            <v>Gannett</v>
          </cell>
          <cell r="O966" t="str">
            <v>Grand Canyon Television</v>
          </cell>
          <cell r="Q966" t="str">
            <v>$6.25 million</v>
          </cell>
        </row>
        <row r="967">
          <cell r="C967" t="str">
            <v>KMOH-TV</v>
          </cell>
          <cell r="E967" t="str">
            <v>WB</v>
          </cell>
          <cell r="G967" t="str">
            <v>Kingman/Phoenix</v>
          </cell>
          <cell r="M967" t="str">
            <v>Gannett</v>
          </cell>
          <cell r="O967" t="str">
            <v>Grand Canyon Television</v>
          </cell>
        </row>
        <row r="969">
          <cell r="A969" t="str">
            <v>February 10, 1997</v>
          </cell>
          <cell r="C969" t="str">
            <v>WSWB-TV</v>
          </cell>
          <cell r="E969" t="str">
            <v>Unbuilt</v>
          </cell>
          <cell r="G969" t="str">
            <v>Scranton/Wilkes-Barre, PA</v>
          </cell>
          <cell r="M969" t="str">
            <v>Paxson Communications</v>
          </cell>
          <cell r="O969" t="str">
            <v>Ted Ehrhardt, Clarks Summit</v>
          </cell>
          <cell r="Q969" t="str">
            <v>$6 million</v>
          </cell>
        </row>
        <row r="971">
          <cell r="A971" t="str">
            <v>January 31, 1997</v>
          </cell>
          <cell r="C971" t="str">
            <v>KUPN-TV</v>
          </cell>
          <cell r="E971" t="str">
            <v>UPN</v>
          </cell>
          <cell r="G971" t="str">
            <v>Las Vegas</v>
          </cell>
          <cell r="M971" t="str">
            <v>Sinclair Broadcast Group</v>
          </cell>
          <cell r="O971" t="str">
            <v>Las Vegas Channel 21 (Rich Communications)</v>
          </cell>
          <cell r="Q971" t="str">
            <v>$87 million</v>
          </cell>
        </row>
        <row r="973">
          <cell r="A973" t="str">
            <v>January 24, 1997</v>
          </cell>
          <cell r="C973" t="str">
            <v>WHNS-TV</v>
          </cell>
          <cell r="E973" t="str">
            <v>Fox/UPN</v>
          </cell>
          <cell r="G973" t="str">
            <v>Greenville,SC/Spartanburg/(Ashville)</v>
          </cell>
          <cell r="M973" t="str">
            <v>Meredith Corporation</v>
          </cell>
          <cell r="O973" t="str">
            <v>First Media</v>
          </cell>
          <cell r="Q973" t="str">
            <v>$435 million</v>
          </cell>
        </row>
        <row r="974">
          <cell r="C974" t="str">
            <v>KPDX-TV</v>
          </cell>
          <cell r="E974" t="str">
            <v>Fox</v>
          </cell>
          <cell r="G974" t="str">
            <v>Portland (Vancouver, WA)</v>
          </cell>
          <cell r="M974" t="str">
            <v>Meredith Corporation</v>
          </cell>
          <cell r="O974" t="str">
            <v>First Media</v>
          </cell>
          <cell r="Q974" t="str">
            <v>$435 million</v>
          </cell>
        </row>
        <row r="975">
          <cell r="C975" t="str">
            <v>WCPX-TV</v>
          </cell>
          <cell r="E975" t="str">
            <v>CBS</v>
          </cell>
          <cell r="G975" t="str">
            <v>Orlando</v>
          </cell>
          <cell r="M975" t="str">
            <v>Meredith Corporation</v>
          </cell>
          <cell r="O975" t="str">
            <v>First Media</v>
          </cell>
          <cell r="Q975" t="str">
            <v>$435 million</v>
          </cell>
        </row>
        <row r="977">
          <cell r="A977" t="str">
            <v>January 17, 1997</v>
          </cell>
          <cell r="C977" t="str">
            <v>KSTW-TV</v>
          </cell>
          <cell r="E977" t="str">
            <v>CBS</v>
          </cell>
          <cell r="G977" t="str">
            <v>Seattle</v>
          </cell>
          <cell r="M977" t="str">
            <v>Cox Communications</v>
          </cell>
          <cell r="O977" t="str">
            <v>Gaylord Broadcasting</v>
          </cell>
          <cell r="Q977" t="str">
            <v>$180 million</v>
          </cell>
        </row>
        <row r="979">
          <cell r="A979" t="str">
            <v>January 13, 1997</v>
          </cell>
          <cell r="C979" t="str">
            <v>WTVR-TV</v>
          </cell>
          <cell r="E979" t="str">
            <v>CBS</v>
          </cell>
          <cell r="G979" t="str">
            <v>Richmond, VA</v>
          </cell>
          <cell r="M979" t="str">
            <v>Raycom Media</v>
          </cell>
          <cell r="O979" t="str">
            <v>Media General</v>
          </cell>
          <cell r="Q979" t="str">
            <v>Value of $80 million</v>
          </cell>
        </row>
        <row r="980">
          <cell r="C980" t="str">
            <v>WSAV-TV</v>
          </cell>
          <cell r="E980" t="str">
            <v>NBC</v>
          </cell>
          <cell r="G980" t="str">
            <v>Savannah, GA</v>
          </cell>
          <cell r="M980" t="str">
            <v>Media General</v>
          </cell>
          <cell r="O980" t="str">
            <v>Raycom Media</v>
          </cell>
          <cell r="Q980" t="str">
            <v>Value of $80 million</v>
          </cell>
        </row>
        <row r="981">
          <cell r="C981" t="str">
            <v>WJTV-TV</v>
          </cell>
          <cell r="E981" t="str">
            <v>CBS</v>
          </cell>
          <cell r="G981" t="str">
            <v>Jackson, MI</v>
          </cell>
          <cell r="M981" t="str">
            <v>Media General</v>
          </cell>
          <cell r="O981" t="str">
            <v>Raycom Media</v>
          </cell>
          <cell r="Q981" t="str">
            <v>Value of $80 million</v>
          </cell>
        </row>
        <row r="982">
          <cell r="C982" t="str">
            <v>WHLT-TV</v>
          </cell>
          <cell r="E982" t="str">
            <v>CBS</v>
          </cell>
          <cell r="G982" t="str">
            <v>Hattiesburg, MS</v>
          </cell>
          <cell r="M982" t="str">
            <v>Media General</v>
          </cell>
          <cell r="O982" t="str">
            <v>Raycom Media</v>
          </cell>
          <cell r="Q982" t="str">
            <v>Value of $80 million</v>
          </cell>
        </row>
        <row r="984">
          <cell r="A984" t="str">
            <v>January 6, 1997</v>
          </cell>
          <cell r="C984" t="str">
            <v>KYFC-TV</v>
          </cell>
          <cell r="E984" t="str">
            <v>Independent</v>
          </cell>
          <cell r="G984" t="str">
            <v>Kansas City, MO</v>
          </cell>
          <cell r="M984" t="str">
            <v>Paxson Communications</v>
          </cell>
          <cell r="O984" t="str">
            <v>Kansas City Youth for Christ</v>
          </cell>
          <cell r="Q984" t="str">
            <v>$16.4 million</v>
          </cell>
        </row>
        <row r="986">
          <cell r="A986" t="str">
            <v>January 6, 1997</v>
          </cell>
          <cell r="C986" t="str">
            <v>KSHE-TV</v>
          </cell>
          <cell r="E986" t="str">
            <v>Independent</v>
          </cell>
          <cell r="G986" t="str">
            <v>Martinsburg, W. VA/Washington, D.C.</v>
          </cell>
          <cell r="M986" t="str">
            <v>DP Media Inc. (Devon Paxson)</v>
          </cell>
          <cell r="O986" t="str">
            <v>Paxson Communications</v>
          </cell>
          <cell r="Q986" t="str">
            <v>$2.7 million</v>
          </cell>
        </row>
        <row r="990">
          <cell r="A990" t="str">
            <v>Television Transactions — Fourth-Quarter 1996</v>
          </cell>
        </row>
        <row r="991">
          <cell r="A991" t="str">
            <v>Date Transaction</v>
          </cell>
          <cell r="G991" t="str">
            <v>Designated</v>
          </cell>
          <cell r="Q991" t="str">
            <v>Price</v>
          </cell>
        </row>
        <row r="992">
          <cell r="A992" t="str">
            <v xml:space="preserve"> Announced</v>
          </cell>
          <cell r="C992" t="str">
            <v>Property</v>
          </cell>
          <cell r="E992" t="str">
            <v>Affiliation</v>
          </cell>
          <cell r="G992" t="str">
            <v>Marketing Area</v>
          </cell>
          <cell r="M992" t="str">
            <v>Purchaser</v>
          </cell>
          <cell r="O992" t="str">
            <v>Seller</v>
          </cell>
          <cell r="Q992" t="str">
            <v xml:space="preserve"> (at Announcement of Deal)</v>
          </cell>
        </row>
        <row r="993">
          <cell r="A993" t="str">
            <v>December 16, 1996</v>
          </cell>
          <cell r="C993" t="str">
            <v>WHKE-TV</v>
          </cell>
          <cell r="E993" t="str">
            <v>Independent</v>
          </cell>
          <cell r="G993" t="str">
            <v>Kenosha/Milwaukee</v>
          </cell>
          <cell r="M993" t="str">
            <v>Paxson Communications</v>
          </cell>
          <cell r="O993" t="str">
            <v>Christian Network, Inc.</v>
          </cell>
          <cell r="Q993" t="str">
            <v>$6.1 million ($6.0 million debt; $0.1 million cash)</v>
          </cell>
        </row>
        <row r="995">
          <cell r="A995" t="str">
            <v>December 9, 1996</v>
          </cell>
          <cell r="C995" t="str">
            <v>WXON-TV</v>
          </cell>
          <cell r="E995" t="str">
            <v>WB</v>
          </cell>
          <cell r="G995" t="str">
            <v>Detroit</v>
          </cell>
          <cell r="M995" t="str">
            <v>Granite Broadcasting</v>
          </cell>
          <cell r="O995" t="str">
            <v>Johnson Broadcasting</v>
          </cell>
          <cell r="Q995" t="str">
            <v>$175 million</v>
          </cell>
        </row>
        <row r="997">
          <cell r="A997" t="str">
            <v>December 2, 1996</v>
          </cell>
          <cell r="C997" t="str">
            <v>WVVI-TV</v>
          </cell>
          <cell r="E997" t="str">
            <v>Independent</v>
          </cell>
          <cell r="G997" t="str">
            <v>Manassas, VA/Washington</v>
          </cell>
          <cell r="M997" t="str">
            <v>Paxson Communications</v>
          </cell>
          <cell r="O997" t="str">
            <v>ValueVision International</v>
          </cell>
          <cell r="Q997" t="str">
            <v>$30 million/ $40 million if must carry is upheld)</v>
          </cell>
        </row>
        <row r="999">
          <cell r="A999" t="str">
            <v>November 20, 1996</v>
          </cell>
          <cell r="C999" t="str">
            <v>WLWT-TV</v>
          </cell>
          <cell r="E999" t="str">
            <v>NBC</v>
          </cell>
          <cell r="G999" t="str">
            <v>Cincinnati</v>
          </cell>
          <cell r="M999" t="str">
            <v>Argyle Television</v>
          </cell>
          <cell r="O999" t="str">
            <v>Gannett</v>
          </cell>
          <cell r="Q999" t="str">
            <v>Swap (Gannett receives $20 million in proceeds)</v>
          </cell>
        </row>
        <row r="1000">
          <cell r="C1000" t="str">
            <v>KOCO-TV</v>
          </cell>
          <cell r="E1000" t="str">
            <v>ABC</v>
          </cell>
          <cell r="G1000" t="str">
            <v>Oklahoma City</v>
          </cell>
          <cell r="M1000" t="str">
            <v>Argyle Television</v>
          </cell>
          <cell r="O1000" t="str">
            <v>Gannett</v>
          </cell>
          <cell r="Q1000" t="str">
            <v>Swap (Gannett receives $20 million in proceeds)</v>
          </cell>
        </row>
        <row r="1001">
          <cell r="C1001" t="str">
            <v>WZZM-TV</v>
          </cell>
          <cell r="E1001" t="str">
            <v>NBC</v>
          </cell>
          <cell r="G1001" t="str">
            <v>Grand Rapids</v>
          </cell>
          <cell r="M1001" t="str">
            <v>Gannett</v>
          </cell>
          <cell r="O1001" t="str">
            <v>Argyle Television</v>
          </cell>
          <cell r="Q1001" t="str">
            <v>Swap (Gannett receives $20 million in proceeds)</v>
          </cell>
        </row>
        <row r="1002">
          <cell r="C1002" t="str">
            <v>WGRZ-TV</v>
          </cell>
          <cell r="E1002" t="str">
            <v>ABC</v>
          </cell>
          <cell r="G1002" t="str">
            <v>Buffalo</v>
          </cell>
          <cell r="M1002" t="str">
            <v>Gannett</v>
          </cell>
          <cell r="O1002" t="str">
            <v>Argyle Television</v>
          </cell>
          <cell r="Q1002" t="str">
            <v>Swap (Gannett receives $20 million in proceeds)</v>
          </cell>
        </row>
        <row r="1004">
          <cell r="A1004" t="str">
            <v>November 11, 1996</v>
          </cell>
          <cell r="C1004" t="str">
            <v>KSBW-TV</v>
          </cell>
          <cell r="E1004" t="str">
            <v>NBC</v>
          </cell>
          <cell r="G1004" t="str">
            <v>Monterey-Salinas</v>
          </cell>
          <cell r="M1004" t="str">
            <v>Hicks, Muse, Tate &amp; Furst</v>
          </cell>
          <cell r="O1004" t="str">
            <v>Smith Broadcasting Partners LP</v>
          </cell>
          <cell r="Q1004" t="str">
            <v>$160 million</v>
          </cell>
        </row>
        <row r="1005">
          <cell r="C1005" t="str">
            <v>WEYI-TV</v>
          </cell>
          <cell r="E1005" t="str">
            <v>NBC</v>
          </cell>
          <cell r="G1005" t="str">
            <v>Flint/(Saginaw)/Bay City</v>
          </cell>
          <cell r="M1005" t="str">
            <v>Hicks, Muse, Tate &amp; Furst</v>
          </cell>
          <cell r="O1005" t="str">
            <v>Smith Broadcasting Partners LP</v>
          </cell>
          <cell r="Q1005" t="str">
            <v>$160 million</v>
          </cell>
        </row>
        <row r="1006">
          <cell r="C1006" t="str">
            <v>WROC-TV</v>
          </cell>
          <cell r="E1006" t="str">
            <v>CBS</v>
          </cell>
          <cell r="G1006" t="str">
            <v>Rochester, NY</v>
          </cell>
          <cell r="M1006" t="str">
            <v>Hicks, Muse, Tate &amp; Furst</v>
          </cell>
          <cell r="O1006" t="str">
            <v>Smith Broadcasting Partners LP</v>
          </cell>
          <cell r="Q1006" t="str">
            <v>$160 million</v>
          </cell>
        </row>
        <row r="1008">
          <cell r="A1008" t="str">
            <v>November 4, 1996</v>
          </cell>
          <cell r="C1008" t="str">
            <v>WPGX-TV</v>
          </cell>
          <cell r="E1008" t="str">
            <v>Fox</v>
          </cell>
          <cell r="G1008" t="str">
            <v>Panama City, FL</v>
          </cell>
          <cell r="M1008" t="str">
            <v>Wicks Broadcast Group</v>
          </cell>
          <cell r="O1008" t="str">
            <v>Ashling Broadcast Group</v>
          </cell>
          <cell r="Q1008" t="str">
            <v>$6.75 million</v>
          </cell>
        </row>
        <row r="1010">
          <cell r="A1010" t="str">
            <v>November 4, 1996</v>
          </cell>
          <cell r="C1010" t="str">
            <v>KJCB-TV</v>
          </cell>
          <cell r="E1010" t="str">
            <v>Independent</v>
          </cell>
          <cell r="G1010" t="str">
            <v>Norfolk, VA</v>
          </cell>
          <cell r="M1010" t="str">
            <v>Lockwood Broadcasting</v>
          </cell>
          <cell r="O1010" t="str">
            <v>Tidewater Broadcasting</v>
          </cell>
          <cell r="Q1010" t="str">
            <v>$6.75 million</v>
          </cell>
        </row>
        <row r="1012">
          <cell r="A1012" t="str">
            <v>November 4, 1996</v>
          </cell>
          <cell r="C1012" t="str">
            <v>KCSO-TV</v>
          </cell>
          <cell r="E1012" t="str">
            <v>Univision</v>
          </cell>
          <cell r="G1012" t="str">
            <v>Modesto/Sacramento, CA</v>
          </cell>
          <cell r="M1012" t="str">
            <v>Univision Communications</v>
          </cell>
          <cell r="O1012" t="str">
            <v>Sainte Ltd.</v>
          </cell>
          <cell r="Q1012" t="str">
            <v>$40 million</v>
          </cell>
        </row>
        <row r="1014">
          <cell r="A1014" t="str">
            <v>November 4, 1996</v>
          </cell>
          <cell r="C1014" t="str">
            <v>KFWU-TV</v>
          </cell>
          <cell r="E1014" t="str">
            <v>ABC</v>
          </cell>
          <cell r="G1014" t="str">
            <v>Fort Bragg</v>
          </cell>
          <cell r="M1014" t="str">
            <v>Pappas Telecasting</v>
          </cell>
          <cell r="O1014" t="str">
            <v>Sainte Ltd.</v>
          </cell>
          <cell r="Q1014" t="str">
            <v>$1.75 million</v>
          </cell>
        </row>
        <row r="1016">
          <cell r="A1016" t="str">
            <v>October 28, 1996</v>
          </cell>
          <cell r="C1016" t="str">
            <v>WIIB-TV</v>
          </cell>
          <cell r="E1016" t="str">
            <v>Infomall TV Network</v>
          </cell>
          <cell r="G1016" t="str">
            <v>Bloomington/Indianapolis</v>
          </cell>
          <cell r="M1016" t="str">
            <v>Dr. David McCarus</v>
          </cell>
          <cell r="O1016" t="str">
            <v>Sinclair Broadcast</v>
          </cell>
          <cell r="Q1016" t="str">
            <v>$.2 million</v>
          </cell>
        </row>
        <row r="1018">
          <cell r="A1018" t="str">
            <v>October 28, 1996</v>
          </cell>
          <cell r="C1018" t="str">
            <v>WNDS-TV</v>
          </cell>
          <cell r="E1018" t="str">
            <v>Independent</v>
          </cell>
          <cell r="G1018" t="str">
            <v>Derry, NH/Boston, MA</v>
          </cell>
          <cell r="M1018" t="str">
            <v>Ramcast Corp.</v>
          </cell>
          <cell r="O1018" t="str">
            <v>CTV of Derry Inc.</v>
          </cell>
          <cell r="Q1018" t="str">
            <v>$18.0 million</v>
          </cell>
        </row>
        <row r="1020">
          <cell r="A1020" t="str">
            <v>October 14, 1996</v>
          </cell>
          <cell r="C1020" t="str">
            <v>WTAB-TV</v>
          </cell>
          <cell r="E1020" t="str">
            <v>CBS</v>
          </cell>
          <cell r="G1020" t="str">
            <v>Abilene, TX</v>
          </cell>
          <cell r="M1020" t="str">
            <v>ShootingStar, Inc.</v>
          </cell>
          <cell r="O1020" t="str">
            <v>Shamrock Holdings</v>
          </cell>
          <cell r="Q1020" t="str">
            <v>$8.0 million</v>
          </cell>
        </row>
        <row r="1022">
          <cell r="A1022" t="str">
            <v>October 14, 1996</v>
          </cell>
          <cell r="C1022" t="str">
            <v>WKZX-TV</v>
          </cell>
          <cell r="E1022" t="str">
            <v>WB</v>
          </cell>
          <cell r="G1022" t="str">
            <v>Cookeville, Nashville</v>
          </cell>
          <cell r="M1022" t="str">
            <v>Michael V. and Steven Roberts</v>
          </cell>
          <cell r="O1022" t="str">
            <v>InaVision</v>
          </cell>
          <cell r="Q1022" t="str">
            <v>$1.2 million</v>
          </cell>
        </row>
        <row r="1024">
          <cell r="A1024" t="str">
            <v>October 7, 1996</v>
          </cell>
          <cell r="C1024" t="str">
            <v>WFXG-TV</v>
          </cell>
          <cell r="E1024" t="str">
            <v>Fox</v>
          </cell>
          <cell r="G1024" t="str">
            <v>Augusta, GA</v>
          </cell>
          <cell r="M1024" t="str">
            <v>Galleria Broadcast Group</v>
          </cell>
          <cell r="O1024" t="str">
            <v>John Pezold</v>
          </cell>
          <cell r="Q1024" t="str">
            <v>$40.1 million</v>
          </cell>
        </row>
        <row r="1025">
          <cell r="C1025" t="str">
            <v>WXTX-TV</v>
          </cell>
          <cell r="E1025" t="str">
            <v>Fox</v>
          </cell>
          <cell r="G1025" t="str">
            <v>Columbus, GA</v>
          </cell>
          <cell r="M1025" t="str">
            <v>Galleria Broadcast Group</v>
          </cell>
          <cell r="O1025" t="str">
            <v>John Pezold</v>
          </cell>
          <cell r="Q1025" t="str">
            <v>$40.1 million</v>
          </cell>
        </row>
        <row r="1028">
          <cell r="A1028" t="str">
            <v>Television Transactions — Third-Quarter 1996</v>
          </cell>
        </row>
        <row r="1029">
          <cell r="A1029" t="str">
            <v>Date Transaction</v>
          </cell>
          <cell r="G1029" t="str">
            <v>Designated</v>
          </cell>
          <cell r="Q1029" t="str">
            <v>Price</v>
          </cell>
        </row>
        <row r="1030">
          <cell r="A1030" t="str">
            <v xml:space="preserve"> Announced</v>
          </cell>
          <cell r="C1030" t="str">
            <v>Property</v>
          </cell>
          <cell r="E1030" t="str">
            <v>Affiliation</v>
          </cell>
          <cell r="G1030" t="str">
            <v>Marketing Area</v>
          </cell>
          <cell r="M1030" t="str">
            <v>Purchaser</v>
          </cell>
          <cell r="O1030" t="str">
            <v>Seller</v>
          </cell>
          <cell r="Q1030" t="str">
            <v xml:space="preserve"> (at Announcement of Deal)</v>
          </cell>
        </row>
        <row r="1031">
          <cell r="A1031" t="str">
            <v>September 30, 1996</v>
          </cell>
          <cell r="C1031" t="str">
            <v>KTBY-TV</v>
          </cell>
          <cell r="E1031" t="str">
            <v>Fox</v>
          </cell>
          <cell r="G1031" t="str">
            <v>Anchorage</v>
          </cell>
          <cell r="M1031" t="str">
            <v>Grapevine Communications</v>
          </cell>
          <cell r="O1031" t="str">
            <v>Ronald Bradley</v>
          </cell>
          <cell r="Q1031" t="str">
            <v>$8.5 million</v>
          </cell>
        </row>
        <row r="1033">
          <cell r="A1033" t="str">
            <v>September 30, 1996</v>
          </cell>
          <cell r="C1033" t="str">
            <v>KING-TV</v>
          </cell>
          <cell r="E1033" t="str">
            <v>NBC</v>
          </cell>
          <cell r="G1033" t="str">
            <v>Seattle</v>
          </cell>
          <cell r="M1033" t="str">
            <v>A.H. Belo</v>
          </cell>
          <cell r="O1033" t="str">
            <v>Providence Journal</v>
          </cell>
          <cell r="Q1033" t="str">
            <v>$1.5 billion</v>
          </cell>
        </row>
        <row r="1034">
          <cell r="C1034" t="str">
            <v>KGW-TV</v>
          </cell>
          <cell r="E1034" t="str">
            <v>NBC</v>
          </cell>
          <cell r="G1034" t="str">
            <v>Portland,OR</v>
          </cell>
          <cell r="M1034" t="str">
            <v>A.H. Belo</v>
          </cell>
          <cell r="O1034" t="str">
            <v>Providence Journal</v>
          </cell>
          <cell r="Q1034" t="str">
            <v>$1.5 billion</v>
          </cell>
        </row>
        <row r="1035">
          <cell r="C1035" t="str">
            <v>WCNC-TV</v>
          </cell>
          <cell r="E1035" t="str">
            <v>NBC</v>
          </cell>
          <cell r="G1035" t="str">
            <v>Charlotte,NC</v>
          </cell>
          <cell r="M1035" t="str">
            <v>A.H. Belo</v>
          </cell>
          <cell r="O1035" t="str">
            <v>Providence Journal</v>
          </cell>
          <cell r="Q1035" t="str">
            <v>$1.5 billion</v>
          </cell>
        </row>
        <row r="1036">
          <cell r="C1036" t="str">
            <v>WHAS-TV</v>
          </cell>
          <cell r="E1036" t="str">
            <v>ABC</v>
          </cell>
          <cell r="G1036" t="str">
            <v>Louisville</v>
          </cell>
          <cell r="M1036" t="str">
            <v>A.H. Belo</v>
          </cell>
          <cell r="O1036" t="str">
            <v>Providence Journal</v>
          </cell>
          <cell r="Q1036" t="str">
            <v>$1.5 billion</v>
          </cell>
        </row>
        <row r="1037">
          <cell r="C1037" t="str">
            <v>KASA-TV</v>
          </cell>
          <cell r="E1037" t="str">
            <v>FOX</v>
          </cell>
          <cell r="G1037" t="str">
            <v>Albuquerque</v>
          </cell>
          <cell r="M1037" t="str">
            <v>A.H. Belo</v>
          </cell>
          <cell r="O1037" t="str">
            <v>Providence Journal</v>
          </cell>
          <cell r="Q1037" t="str">
            <v>$1.5 billion</v>
          </cell>
        </row>
        <row r="1038">
          <cell r="C1038" t="str">
            <v>KHNL-TV</v>
          </cell>
          <cell r="E1038" t="str">
            <v>NBC</v>
          </cell>
          <cell r="G1038" t="str">
            <v>Honolulu, HI</v>
          </cell>
          <cell r="M1038" t="str">
            <v>A.H. Belo</v>
          </cell>
          <cell r="O1038" t="str">
            <v>Providence Journal</v>
          </cell>
          <cell r="Q1038" t="str">
            <v>$1.5 billion</v>
          </cell>
        </row>
        <row r="1039">
          <cell r="C1039" t="str">
            <v>KHBC-TV</v>
          </cell>
          <cell r="E1039" t="str">
            <v>SAT</v>
          </cell>
          <cell r="G1039" t="str">
            <v>Hilo, HI</v>
          </cell>
          <cell r="M1039" t="str">
            <v>A.H. Belo</v>
          </cell>
          <cell r="O1039" t="str">
            <v>Providence Journal</v>
          </cell>
          <cell r="Q1039" t="str">
            <v>$1.5 billion</v>
          </cell>
        </row>
        <row r="1040">
          <cell r="C1040" t="str">
            <v>KOGG-TV</v>
          </cell>
          <cell r="E1040" t="str">
            <v>SAT</v>
          </cell>
          <cell r="G1040" t="str">
            <v>Wailuka, HI</v>
          </cell>
          <cell r="M1040" t="str">
            <v>A.H. Belo</v>
          </cell>
          <cell r="O1040" t="str">
            <v>Providence Journal</v>
          </cell>
          <cell r="Q1040" t="str">
            <v>$1.5 billion</v>
          </cell>
        </row>
        <row r="1041">
          <cell r="C1041" t="str">
            <v>KMSB-TV</v>
          </cell>
          <cell r="E1041" t="str">
            <v>FOX</v>
          </cell>
          <cell r="G1041" t="str">
            <v>Tucson</v>
          </cell>
          <cell r="M1041" t="str">
            <v>A.H. Belo</v>
          </cell>
          <cell r="O1041" t="str">
            <v>Providence Journal</v>
          </cell>
          <cell r="Q1041" t="str">
            <v>$1.5 billion</v>
          </cell>
        </row>
        <row r="1042">
          <cell r="C1042" t="str">
            <v>KREM-TV</v>
          </cell>
          <cell r="E1042" t="str">
            <v>CBS</v>
          </cell>
          <cell r="G1042" t="str">
            <v>Spokane</v>
          </cell>
          <cell r="M1042" t="str">
            <v>A.H. Belo</v>
          </cell>
          <cell r="O1042" t="str">
            <v>Providence Journal</v>
          </cell>
          <cell r="Q1042" t="str">
            <v>$1.5 billion</v>
          </cell>
        </row>
        <row r="1043">
          <cell r="C1043" t="str">
            <v>KTVB-TV</v>
          </cell>
          <cell r="E1043" t="str">
            <v>NBC</v>
          </cell>
          <cell r="G1043" t="str">
            <v>Boise</v>
          </cell>
          <cell r="M1043" t="str">
            <v>A.H. Belo</v>
          </cell>
          <cell r="O1043" t="str">
            <v>Providence Journal</v>
          </cell>
          <cell r="Q1043" t="str">
            <v>$1.5 billion</v>
          </cell>
        </row>
        <row r="1044">
          <cell r="C1044" t="str">
            <v>Plus:  Television Food Network, America's Health Network, NorthWest cable News, Providence Journal paper, LMA's (Seattle, Tucson, Boise, Honolulu)</v>
          </cell>
        </row>
        <row r="1047">
          <cell r="A1047" t="str">
            <v>September 26, 1996</v>
          </cell>
          <cell r="C1047" t="str">
            <v>WTSP-TV</v>
          </cell>
          <cell r="E1047" t="str">
            <v>CBS</v>
          </cell>
          <cell r="G1047" t="str">
            <v>Tampa</v>
          </cell>
          <cell r="M1047" t="str">
            <v>Gannett</v>
          </cell>
          <cell r="O1047" t="str">
            <v>Jacor</v>
          </cell>
          <cell r="Q1047" t="str">
            <v>Swap for KIIS-FM,KIIS-AM (LA)</v>
          </cell>
        </row>
        <row r="1048">
          <cell r="Q1048" t="str">
            <v>KSDO-AM, KKBH-FM (San Diego)</v>
          </cell>
        </row>
        <row r="1049">
          <cell r="Q1049" t="str">
            <v>WUSA-FM and WDAE-AM (Tampa)</v>
          </cell>
        </row>
        <row r="1051">
          <cell r="A1051" t="str">
            <v>September 23, 1996</v>
          </cell>
          <cell r="C1051" t="str">
            <v>KOOG-TV</v>
          </cell>
          <cell r="E1051" t="str">
            <v>Independent</v>
          </cell>
          <cell r="G1051" t="str">
            <v>Ogden/Salt Lake City</v>
          </cell>
          <cell r="M1051" t="str">
            <v>Paxson Communications</v>
          </cell>
          <cell r="O1051" t="str">
            <v>Alpha &amp; Omega Communications</v>
          </cell>
          <cell r="Q1051" t="str">
            <v>$7.5 million</v>
          </cell>
        </row>
        <row r="1053">
          <cell r="A1053" t="str">
            <v>September 23, 1996</v>
          </cell>
          <cell r="C1053" t="str">
            <v>KCNS-TV</v>
          </cell>
          <cell r="E1053" t="str">
            <v>Independent</v>
          </cell>
          <cell r="G1053" t="str">
            <v>San Francisco</v>
          </cell>
          <cell r="M1053" t="str">
            <v>Ramcast Corp.</v>
          </cell>
          <cell r="O1053" t="str">
            <v>West Coast United Broadcasting</v>
          </cell>
          <cell r="Q1053" t="str">
            <v>$30 million</v>
          </cell>
        </row>
        <row r="1055">
          <cell r="A1055" t="str">
            <v>September 16, 1996</v>
          </cell>
          <cell r="C1055" t="str">
            <v>WDAM-TV</v>
          </cell>
          <cell r="E1055" t="str">
            <v>NBC</v>
          </cell>
          <cell r="G1055" t="str">
            <v>Laurel/Hattiesburg, MS</v>
          </cell>
          <cell r="M1055" t="str">
            <v>Media Broadcasting Group</v>
          </cell>
          <cell r="O1055" t="str">
            <v>Raycom Media</v>
          </cell>
          <cell r="Q1055" t="str">
            <v>$6 million</v>
          </cell>
        </row>
        <row r="1057">
          <cell r="A1057" t="str">
            <v>September 16, 1996</v>
          </cell>
          <cell r="C1057" t="str">
            <v>KTVH-TV</v>
          </cell>
          <cell r="E1057" t="str">
            <v>NBC</v>
          </cell>
          <cell r="G1057" t="str">
            <v>Helena, MT</v>
          </cell>
          <cell r="M1057" t="str">
            <v>Grapevine Communications</v>
          </cell>
          <cell r="O1057" t="str">
            <v>John Radeck (KB Media &amp; Sky Broadcasting)</v>
          </cell>
          <cell r="Q1057" t="str">
            <v>$4.57 million</v>
          </cell>
        </row>
        <row r="1059">
          <cell r="A1059" t="str">
            <v>September 16, 1996</v>
          </cell>
          <cell r="C1059" t="str">
            <v>WSEE-TV</v>
          </cell>
          <cell r="E1059" t="str">
            <v>CBS</v>
          </cell>
          <cell r="G1059" t="str">
            <v>Erie, PA</v>
          </cell>
          <cell r="M1059" t="str">
            <v>WSEE Television Trust</v>
          </cell>
          <cell r="O1059" t="str">
            <v>Northstar Television Group</v>
          </cell>
          <cell r="Q1059" t="str">
            <v>$12 milllion</v>
          </cell>
        </row>
        <row r="1061">
          <cell r="A1061" t="str">
            <v>September 16, 1996</v>
          </cell>
          <cell r="C1061" t="str">
            <v>WZVN-TV</v>
          </cell>
          <cell r="E1061" t="str">
            <v>ABC</v>
          </cell>
          <cell r="G1061" t="str">
            <v>Naples, FL</v>
          </cell>
          <cell r="M1061" t="str">
            <v>Montclair Communications</v>
          </cell>
          <cell r="O1061" t="str">
            <v>Raycom Media</v>
          </cell>
          <cell r="Q1061" t="str">
            <v>$21.3 million</v>
          </cell>
        </row>
        <row r="1063">
          <cell r="A1063" t="str">
            <v>September 2, 1996</v>
          </cell>
          <cell r="C1063" t="str">
            <v>WOWL-TV</v>
          </cell>
          <cell r="E1063" t="str">
            <v>NBC</v>
          </cell>
          <cell r="G1063" t="str">
            <v>Florence/Huntsville, AL</v>
          </cell>
          <cell r="M1063" t="str">
            <v>Galleria Broadcasting Group</v>
          </cell>
          <cell r="O1063" t="str">
            <v>Rick Biddle</v>
          </cell>
          <cell r="Q1063" t="str">
            <v>$2.4 million</v>
          </cell>
        </row>
        <row r="1066">
          <cell r="A1066" t="str">
            <v>Television Transactions — Third-Quarter 1996</v>
          </cell>
        </row>
        <row r="1067">
          <cell r="A1067" t="str">
            <v>Date Transaction</v>
          </cell>
          <cell r="G1067" t="str">
            <v>Designated</v>
          </cell>
          <cell r="Q1067" t="str">
            <v>Price</v>
          </cell>
        </row>
        <row r="1068">
          <cell r="A1068" t="str">
            <v xml:space="preserve"> Announced</v>
          </cell>
          <cell r="C1068" t="str">
            <v>Property</v>
          </cell>
          <cell r="E1068" t="str">
            <v>Affiliation</v>
          </cell>
          <cell r="G1068" t="str">
            <v>Marketing Area</v>
          </cell>
          <cell r="M1068" t="str">
            <v>Purchaser</v>
          </cell>
          <cell r="O1068" t="str">
            <v>Seller</v>
          </cell>
          <cell r="Q1068" t="str">
            <v xml:space="preserve"> (at Announcement of Deal)</v>
          </cell>
        </row>
        <row r="1069">
          <cell r="A1069" t="str">
            <v>August 26, 1996</v>
          </cell>
          <cell r="C1069" t="str">
            <v>WFCT-TV</v>
          </cell>
          <cell r="E1069" t="str">
            <v>Independent</v>
          </cell>
          <cell r="G1069" t="str">
            <v>Bradenton/Tampa/St. Petersburg</v>
          </cell>
          <cell r="M1069" t="str">
            <v>Christian Network</v>
          </cell>
          <cell r="O1069" t="str">
            <v>Paxson Communications</v>
          </cell>
          <cell r="Q1069" t="str">
            <v>$1.49 million</v>
          </cell>
        </row>
        <row r="1071">
          <cell r="A1071" t="str">
            <v>August 26, 1996</v>
          </cell>
          <cell r="C1071" t="str">
            <v>KBCB-TV</v>
          </cell>
          <cell r="E1071" t="str">
            <v>Independent</v>
          </cell>
          <cell r="G1071" t="str">
            <v>Bellington/Seattle</v>
          </cell>
          <cell r="M1071" t="str">
            <v>Paxson Communications</v>
          </cell>
          <cell r="O1071" t="str">
            <v>?</v>
          </cell>
          <cell r="Q1071" t="str">
            <v>?</v>
          </cell>
        </row>
        <row r="1073">
          <cell r="A1073" t="str">
            <v>August 19, 1996</v>
          </cell>
          <cell r="C1073" t="str">
            <v>KFWU-TV</v>
          </cell>
          <cell r="E1073" t="str">
            <v>ABC</v>
          </cell>
          <cell r="G1073" t="str">
            <v>Fort Bragg</v>
          </cell>
          <cell r="M1073" t="str">
            <v>Sainte Ltd.</v>
          </cell>
          <cell r="O1073" t="str">
            <v>California Broadcasting</v>
          </cell>
          <cell r="Q1073" t="str">
            <v>$.8 million</v>
          </cell>
        </row>
        <row r="1075">
          <cell r="A1075" t="str">
            <v>August 19, 1996</v>
          </cell>
          <cell r="C1075" t="str">
            <v>WTWS-TV</v>
          </cell>
          <cell r="E1075" t="str">
            <v>Independent</v>
          </cell>
          <cell r="G1075" t="str">
            <v>New London/Hartford, CT</v>
          </cell>
          <cell r="M1075" t="str">
            <v>Roberts Broadcasting of Hartford</v>
          </cell>
          <cell r="O1075" t="str">
            <v>Paxson Communications</v>
          </cell>
          <cell r="Q1075" t="str">
            <v>$3.05 million</v>
          </cell>
        </row>
        <row r="1077">
          <cell r="A1077" t="str">
            <v>August 19, 1996</v>
          </cell>
          <cell r="C1077" t="str">
            <v>WRAY-TV</v>
          </cell>
          <cell r="E1077" t="str">
            <v>Independent</v>
          </cell>
          <cell r="G1077" t="str">
            <v>Wilson/Raleigh/Durham</v>
          </cell>
          <cell r="M1077" t="str">
            <v>Ramcast Corp.</v>
          </cell>
          <cell r="O1077" t="str">
            <v>Wilson Telecasters</v>
          </cell>
          <cell r="Q1077" t="str">
            <v>$5 million</v>
          </cell>
        </row>
        <row r="1079">
          <cell r="A1079" t="str">
            <v>August 19, 1996</v>
          </cell>
          <cell r="C1079" t="str">
            <v>KMNZ-TV</v>
          </cell>
          <cell r="E1079" t="str">
            <v>Dark</v>
          </cell>
          <cell r="G1079" t="str">
            <v>Oklahoma City</v>
          </cell>
          <cell r="M1079" t="str">
            <v>Paxson Communications</v>
          </cell>
          <cell r="O1079" t="str">
            <v>Aracelis Ortiz</v>
          </cell>
          <cell r="Q1079" t="str">
            <v>$6.395 million</v>
          </cell>
        </row>
        <row r="1081">
          <cell r="A1081" t="str">
            <v>August 19, 1996</v>
          </cell>
          <cell r="C1081" t="str">
            <v>KAJW-TV</v>
          </cell>
          <cell r="E1081" t="str">
            <v>Dark</v>
          </cell>
          <cell r="G1081" t="str">
            <v>Phoenix</v>
          </cell>
          <cell r="M1081" t="str">
            <v>Paxson Communications</v>
          </cell>
          <cell r="O1081" t="str">
            <v>Hector Garcia Salvatierra</v>
          </cell>
          <cell r="Q1081" t="str">
            <v xml:space="preserve">$5.4 million for 49% of construction permit  </v>
          </cell>
        </row>
        <row r="1082">
          <cell r="Q1082" t="str">
            <v xml:space="preserve">with right to buy remainder for $6.6 million </v>
          </cell>
        </row>
        <row r="1083">
          <cell r="Q1083" t="str">
            <v>if station is built and running in 1 year</v>
          </cell>
        </row>
        <row r="1085">
          <cell r="A1085" t="str">
            <v>August 14, 1996</v>
          </cell>
          <cell r="C1085" t="str">
            <v>WTOG-TV</v>
          </cell>
          <cell r="E1085" t="str">
            <v>UPN</v>
          </cell>
          <cell r="G1085" t="str">
            <v>Tampa</v>
          </cell>
          <cell r="M1085" t="str">
            <v>Viacom (Paramount)</v>
          </cell>
          <cell r="O1085" t="str">
            <v>Hubbard Broadcasting</v>
          </cell>
          <cell r="Q1085" t="str">
            <v>Swap</v>
          </cell>
        </row>
        <row r="1086">
          <cell r="C1086" t="str">
            <v>WNYT-TV</v>
          </cell>
          <cell r="E1086" t="str">
            <v>NBC</v>
          </cell>
          <cell r="G1086" t="str">
            <v>Albany, NY</v>
          </cell>
          <cell r="M1086" t="str">
            <v>Hubbard Broadcasting</v>
          </cell>
          <cell r="O1086" t="str">
            <v>Viacom (Paramount)</v>
          </cell>
          <cell r="Q1086" t="str">
            <v>Swap</v>
          </cell>
        </row>
        <row r="1087">
          <cell r="C1087" t="str">
            <v>WHEC-TV</v>
          </cell>
          <cell r="E1087" t="str">
            <v>NBC</v>
          </cell>
          <cell r="G1087" t="str">
            <v>Rochester, NY</v>
          </cell>
          <cell r="M1087" t="str">
            <v>Hubbard Broadcasting</v>
          </cell>
          <cell r="O1087" t="str">
            <v>Viacom (Paramount)</v>
          </cell>
          <cell r="Q1087" t="str">
            <v>Swap</v>
          </cell>
        </row>
        <row r="1089">
          <cell r="A1089" t="str">
            <v>August 14, 1996</v>
          </cell>
          <cell r="C1089" t="str">
            <v>WAFF-TV</v>
          </cell>
          <cell r="E1089" t="str">
            <v>NBC</v>
          </cell>
          <cell r="G1089" t="str">
            <v>Huntsville, AL</v>
          </cell>
          <cell r="M1089" t="str">
            <v xml:space="preserve">Raycom </v>
          </cell>
          <cell r="O1089" t="str">
            <v>AFLAC</v>
          </cell>
          <cell r="Q1089" t="str">
            <v>$485 million</v>
          </cell>
        </row>
        <row r="1090">
          <cell r="C1090" t="str">
            <v>WTOC-TV</v>
          </cell>
          <cell r="E1090" t="str">
            <v>CBS</v>
          </cell>
          <cell r="G1090" t="str">
            <v>Savannah, GA</v>
          </cell>
          <cell r="M1090" t="str">
            <v xml:space="preserve">Raycom </v>
          </cell>
          <cell r="O1090" t="str">
            <v>AFLAC</v>
          </cell>
          <cell r="Q1090" t="str">
            <v>$485 million</v>
          </cell>
        </row>
        <row r="1091">
          <cell r="C1091" t="str">
            <v>WAFB-TV</v>
          </cell>
          <cell r="E1091" t="str">
            <v>CBS</v>
          </cell>
          <cell r="G1091" t="str">
            <v>Baton Rouge, LA</v>
          </cell>
          <cell r="M1091" t="str">
            <v xml:space="preserve">Raycom </v>
          </cell>
          <cell r="O1091" t="str">
            <v>AFLAC</v>
          </cell>
          <cell r="Q1091" t="str">
            <v>$485 million</v>
          </cell>
        </row>
        <row r="1092">
          <cell r="C1092" t="str">
            <v>WTVM-TV</v>
          </cell>
          <cell r="E1092" t="str">
            <v>ABC</v>
          </cell>
          <cell r="G1092" t="str">
            <v>Columbus, GA</v>
          </cell>
          <cell r="M1092" t="str">
            <v xml:space="preserve">Raycom </v>
          </cell>
          <cell r="O1092" t="str">
            <v>AFLAC</v>
          </cell>
          <cell r="Q1092" t="str">
            <v>$485 million</v>
          </cell>
        </row>
        <row r="1093">
          <cell r="C1093" t="str">
            <v>KFVS-TV</v>
          </cell>
          <cell r="E1093" t="str">
            <v>CBS</v>
          </cell>
          <cell r="G1093" t="str">
            <v>Paducah-Cape Girardeau-Harrisburg</v>
          </cell>
          <cell r="M1093" t="str">
            <v xml:space="preserve">Raycom </v>
          </cell>
          <cell r="O1093" t="str">
            <v>AFLAC</v>
          </cell>
          <cell r="Q1093" t="str">
            <v>$485 million</v>
          </cell>
        </row>
        <row r="1094">
          <cell r="C1094" t="str">
            <v>KWWL-TV</v>
          </cell>
          <cell r="E1094" t="str">
            <v>NBC</v>
          </cell>
          <cell r="G1094" t="str">
            <v>Cedar Rapids-Waterloo-Dubuque, IA</v>
          </cell>
          <cell r="M1094" t="str">
            <v xml:space="preserve">Raycom </v>
          </cell>
          <cell r="O1094" t="str">
            <v>AFLAC</v>
          </cell>
          <cell r="Q1094" t="str">
            <v>$485 million</v>
          </cell>
        </row>
        <row r="1095">
          <cell r="C1095" t="str">
            <v>WITN-TV</v>
          </cell>
          <cell r="E1095" t="str">
            <v>NBC</v>
          </cell>
          <cell r="G1095" t="str">
            <v>Greenville-New Bern-Washington, NC</v>
          </cell>
          <cell r="M1095" t="str">
            <v xml:space="preserve">Raycom </v>
          </cell>
          <cell r="O1095" t="str">
            <v>AFLAC</v>
          </cell>
          <cell r="Q1095" t="str">
            <v>$485 million</v>
          </cell>
        </row>
        <row r="1097">
          <cell r="A1097" t="str">
            <v>August 12, 1996</v>
          </cell>
          <cell r="C1097" t="str">
            <v>KETK-TV</v>
          </cell>
          <cell r="E1097" t="str">
            <v>NBC</v>
          </cell>
          <cell r="G1097" t="str">
            <v>Tyler/Longview, TX</v>
          </cell>
          <cell r="M1097" t="str">
            <v>Max Media Properties</v>
          </cell>
          <cell r="O1097" t="str">
            <v>Lone Star Broadcasting</v>
          </cell>
          <cell r="Q1097" t="str">
            <v>$17.1 million</v>
          </cell>
        </row>
        <row r="1098">
          <cell r="C1098" t="str">
            <v>KLSB-TV</v>
          </cell>
          <cell r="E1098" t="str">
            <v>SAT</v>
          </cell>
          <cell r="G1098" t="str">
            <v>Tyler/Longview, TX</v>
          </cell>
          <cell r="M1098" t="str">
            <v>Max Media Properties</v>
          </cell>
          <cell r="O1098" t="str">
            <v>Lone Star Broadcasting</v>
          </cell>
          <cell r="Q1098" t="str">
            <v>$17.1 million</v>
          </cell>
        </row>
        <row r="1100">
          <cell r="A1100" t="str">
            <v>August 12, 1996</v>
          </cell>
          <cell r="C1100" t="str">
            <v>KNVO-TV</v>
          </cell>
          <cell r="E1100" t="str">
            <v>Univision</v>
          </cell>
          <cell r="G1100" t="str">
            <v>Harlingen/McAllen/Brownsville, TX</v>
          </cell>
          <cell r="M1100" t="str">
            <v>Entravision Merger Corp. (Walter Ulloa)</v>
          </cell>
          <cell r="O1100" t="str">
            <v xml:space="preserve">LS Communications, </v>
          </cell>
          <cell r="Q1100" t="str">
            <v>$24.8 million</v>
          </cell>
        </row>
        <row r="1101">
          <cell r="O1101" t="str">
            <v xml:space="preserve">        Mundo Vision Broadcasting, Safir</v>
          </cell>
        </row>
        <row r="1102">
          <cell r="A1102" t="str">
            <v>July 23, 1996</v>
          </cell>
          <cell r="C1102" t="str">
            <v>WBMG-TV</v>
          </cell>
          <cell r="E1102" t="str">
            <v>CBS</v>
          </cell>
          <cell r="G1102" t="str">
            <v>Birmingham</v>
          </cell>
          <cell r="M1102" t="str">
            <v>Media General</v>
          </cell>
          <cell r="O1102" t="str">
            <v>Park Acquisitions</v>
          </cell>
          <cell r="Q1102" t="str">
            <v>$710 million</v>
          </cell>
        </row>
        <row r="1103">
          <cell r="C1103" t="str">
            <v>WUTR-TV</v>
          </cell>
          <cell r="E1103" t="str">
            <v>ABC</v>
          </cell>
          <cell r="G1103" t="str">
            <v>Utica</v>
          </cell>
          <cell r="M1103" t="str">
            <v>Media General</v>
          </cell>
          <cell r="O1103" t="str">
            <v>Park Acquisitions</v>
          </cell>
          <cell r="Q1103" t="str">
            <v>$710 million</v>
          </cell>
        </row>
        <row r="1104">
          <cell r="C1104" t="str">
            <v>WNCT-TV</v>
          </cell>
          <cell r="E1104" t="str">
            <v>CBS</v>
          </cell>
          <cell r="G1104" t="str">
            <v>Greenville</v>
          </cell>
          <cell r="M1104" t="str">
            <v>Media General</v>
          </cell>
          <cell r="O1104" t="str">
            <v>Park Acquisitions</v>
          </cell>
          <cell r="Q1104" t="str">
            <v>$710 million</v>
          </cell>
        </row>
        <row r="1105">
          <cell r="C1105" t="str">
            <v>WDEF-TV</v>
          </cell>
          <cell r="E1105" t="str">
            <v>CBS</v>
          </cell>
          <cell r="G1105" t="str">
            <v>Chattanooga (New Bern)</v>
          </cell>
          <cell r="M1105" t="str">
            <v>Media General</v>
          </cell>
          <cell r="O1105" t="str">
            <v>Park Acquisitions</v>
          </cell>
          <cell r="Q1105" t="str">
            <v>$710 million</v>
          </cell>
        </row>
        <row r="1106">
          <cell r="C1106" t="str">
            <v>WJHL-TV</v>
          </cell>
          <cell r="E1106" t="str">
            <v>CBS</v>
          </cell>
          <cell r="G1106" t="str">
            <v>Tri Cities - Bristol/Kingsport/(Johnson City)</v>
          </cell>
          <cell r="M1106" t="str">
            <v>Media General</v>
          </cell>
          <cell r="O1106" t="str">
            <v>Park Acquisitions</v>
          </cell>
          <cell r="Q1106" t="str">
            <v>$710 million</v>
          </cell>
        </row>
        <row r="1107">
          <cell r="C1107" t="str">
            <v>WTVR-TV</v>
          </cell>
          <cell r="E1107" t="str">
            <v>CBS</v>
          </cell>
          <cell r="G1107" t="str">
            <v>Richmond</v>
          </cell>
          <cell r="M1107" t="str">
            <v>Media General</v>
          </cell>
          <cell r="O1107" t="str">
            <v>Park Acquisitions</v>
          </cell>
          <cell r="Q1107" t="str">
            <v>$710 million</v>
          </cell>
        </row>
        <row r="1108">
          <cell r="C1108" t="str">
            <v>WTVQ-TV</v>
          </cell>
          <cell r="E1108" t="str">
            <v>ABC</v>
          </cell>
          <cell r="G1108" t="str">
            <v>Lexington</v>
          </cell>
          <cell r="M1108" t="str">
            <v>Media General</v>
          </cell>
          <cell r="O1108" t="str">
            <v>Park Acquisitions</v>
          </cell>
          <cell r="Q1108" t="str">
            <v>$710 million</v>
          </cell>
        </row>
        <row r="1109">
          <cell r="C1109" t="str">
            <v>WSLS-TV</v>
          </cell>
          <cell r="E1109" t="str">
            <v>NBC</v>
          </cell>
          <cell r="G1109" t="str">
            <v>Roanoke</v>
          </cell>
          <cell r="M1109" t="str">
            <v>Media General</v>
          </cell>
          <cell r="O1109" t="str">
            <v>Park Acquisitions</v>
          </cell>
          <cell r="Q1109" t="str">
            <v>$710 million</v>
          </cell>
        </row>
        <row r="1110">
          <cell r="C1110" t="str">
            <v>KALB-TV</v>
          </cell>
          <cell r="E1110" t="str">
            <v>NBC</v>
          </cell>
          <cell r="G1110" t="str">
            <v>Alexandria, LA</v>
          </cell>
          <cell r="M1110" t="str">
            <v>Media General</v>
          </cell>
          <cell r="O1110" t="str">
            <v>Park Acquisitions</v>
          </cell>
          <cell r="Q1110" t="str">
            <v>$710 million</v>
          </cell>
        </row>
        <row r="1111">
          <cell r="C1111" t="str">
            <v>WHOA-TV</v>
          </cell>
          <cell r="E1111" t="str">
            <v>ABC</v>
          </cell>
          <cell r="G1111" t="str">
            <v>Montgomery, AL</v>
          </cell>
          <cell r="M1111" t="str">
            <v>Media General</v>
          </cell>
          <cell r="O1111" t="str">
            <v>Park Acquisitions</v>
          </cell>
          <cell r="Q1111" t="str">
            <v>$710 million</v>
          </cell>
        </row>
        <row r="1114">
          <cell r="A1114" t="str">
            <v>Television Transactions — Third-Quarter 1996</v>
          </cell>
        </row>
        <row r="1115">
          <cell r="A1115" t="str">
            <v>Date Transaction</v>
          </cell>
          <cell r="G1115" t="str">
            <v>Designated</v>
          </cell>
          <cell r="Q1115" t="str">
            <v>Price</v>
          </cell>
        </row>
        <row r="1116">
          <cell r="A1116" t="str">
            <v xml:space="preserve"> Announced</v>
          </cell>
          <cell r="C1116" t="str">
            <v>Property</v>
          </cell>
          <cell r="E1116" t="str">
            <v>Affiliation</v>
          </cell>
          <cell r="G1116" t="str">
            <v>Marketing Area</v>
          </cell>
          <cell r="M1116" t="str">
            <v>Purchaser</v>
          </cell>
          <cell r="O1116" t="str">
            <v>Seller</v>
          </cell>
          <cell r="Q1116" t="str">
            <v xml:space="preserve"> (at Announcement of Deal)</v>
          </cell>
        </row>
        <row r="1117">
          <cell r="A1117" t="str">
            <v>July 22, 1996</v>
          </cell>
          <cell r="C1117" t="str">
            <v>WJBK-TV</v>
          </cell>
          <cell r="E1117" t="str">
            <v>FOX</v>
          </cell>
          <cell r="G1117" t="str">
            <v>Detroit</v>
          </cell>
          <cell r="M1117" t="str">
            <v>Fox Broadcasting Company (News Corp.)</v>
          </cell>
          <cell r="O1117" t="str">
            <v>New World Communications</v>
          </cell>
          <cell r="Q1117" t="str">
            <v>$2.5 billion + assumption of $700 million in debt</v>
          </cell>
        </row>
        <row r="1118">
          <cell r="C1118" t="str">
            <v>KTVI-TV</v>
          </cell>
          <cell r="E1118" t="str">
            <v>FOX</v>
          </cell>
          <cell r="G1118" t="str">
            <v>St. Louis</v>
          </cell>
          <cell r="M1118" t="str">
            <v>Fox Broadcasting Company (News Corp.)</v>
          </cell>
          <cell r="O1118" t="str">
            <v>New World Communications</v>
          </cell>
          <cell r="Q1118" t="str">
            <v>$2.5 billion + assumption of $700 million in debt</v>
          </cell>
        </row>
        <row r="1119">
          <cell r="C1119" t="str">
            <v>KTBC-TV</v>
          </cell>
          <cell r="E1119" t="str">
            <v>FOX</v>
          </cell>
          <cell r="G1119" t="str">
            <v>Austin</v>
          </cell>
          <cell r="M1119" t="str">
            <v>Fox Broadcasting Company (News Corp.)</v>
          </cell>
          <cell r="O1119" t="str">
            <v>New World Communications</v>
          </cell>
          <cell r="Q1119" t="str">
            <v>$2.5 billion + assumption of $700 million in debt</v>
          </cell>
        </row>
        <row r="1120">
          <cell r="C1120" t="str">
            <v>K13VC-TV</v>
          </cell>
          <cell r="E1120" t="str">
            <v>IND</v>
          </cell>
          <cell r="G1120" t="str">
            <v>Austin</v>
          </cell>
          <cell r="M1120" t="str">
            <v>Fox Broadcasting Company (News Corp.)</v>
          </cell>
          <cell r="O1120" t="str">
            <v>New World Communications</v>
          </cell>
          <cell r="Q1120" t="str">
            <v>$2.5 billion + assumption of $700 million in debt</v>
          </cell>
        </row>
        <row r="1121">
          <cell r="C1121" t="str">
            <v>KDFW-TV</v>
          </cell>
          <cell r="E1121" t="str">
            <v>FOX</v>
          </cell>
          <cell r="G1121" t="str">
            <v>Dallas</v>
          </cell>
          <cell r="M1121" t="str">
            <v>Fox Broadcasting Company (News Corp.)</v>
          </cell>
          <cell r="O1121" t="str">
            <v>New World Communications</v>
          </cell>
          <cell r="Q1121" t="str">
            <v>$2.5 billion + assumption of $700 million in debt</v>
          </cell>
        </row>
        <row r="1122">
          <cell r="C1122" t="str">
            <v>WAGA-TV</v>
          </cell>
          <cell r="E1122" t="str">
            <v>FOX</v>
          </cell>
          <cell r="G1122" t="str">
            <v>Atlanta</v>
          </cell>
          <cell r="M1122" t="str">
            <v>Fox Broadcasting Company (News Corp.)</v>
          </cell>
          <cell r="O1122" t="str">
            <v>New World Communications</v>
          </cell>
          <cell r="Q1122" t="str">
            <v>$2.5 billion + assumption of $700 million in debt</v>
          </cell>
        </row>
        <row r="1123">
          <cell r="C1123" t="str">
            <v>WJW-TV</v>
          </cell>
          <cell r="E1123" t="str">
            <v>FOX</v>
          </cell>
          <cell r="G1123" t="str">
            <v>Cleveland</v>
          </cell>
          <cell r="M1123" t="str">
            <v>Fox Broadcasting Company (News Corp.)</v>
          </cell>
          <cell r="O1123" t="str">
            <v>New World Communications</v>
          </cell>
          <cell r="Q1123" t="str">
            <v>$2.5 billion + assumption of $700 million in debt</v>
          </cell>
        </row>
        <row r="1124">
          <cell r="C1124" t="str">
            <v>WTVT-TV</v>
          </cell>
          <cell r="E1124" t="str">
            <v>FOX</v>
          </cell>
          <cell r="G1124" t="str">
            <v>Tampa-St. Petersburg</v>
          </cell>
          <cell r="M1124" t="str">
            <v>Fox Broadcasting Company (News Corp.)</v>
          </cell>
          <cell r="O1124" t="str">
            <v>New World Communications</v>
          </cell>
          <cell r="Q1124" t="str">
            <v>$2.5 billion + assumption of $700 million in debt</v>
          </cell>
        </row>
        <row r="1125">
          <cell r="C1125" t="str">
            <v>WITI-TV</v>
          </cell>
          <cell r="E1125" t="str">
            <v>FOX</v>
          </cell>
          <cell r="G1125" t="str">
            <v>Milwaukee</v>
          </cell>
          <cell r="M1125" t="str">
            <v>Fox Broadcasting Company (News Corp.)</v>
          </cell>
          <cell r="O1125" t="str">
            <v>New World Communications</v>
          </cell>
          <cell r="Q1125" t="str">
            <v>$2.5 billion + assumption of $700 million in debt</v>
          </cell>
        </row>
        <row r="1126">
          <cell r="C1126" t="str">
            <v>KSAZ-TV</v>
          </cell>
          <cell r="E1126" t="str">
            <v>FOX</v>
          </cell>
          <cell r="G1126" t="str">
            <v>Phoenix</v>
          </cell>
          <cell r="M1126" t="str">
            <v>Fox Broadcasting Company (News Corp.)</v>
          </cell>
          <cell r="O1126" t="str">
            <v>New World Communications</v>
          </cell>
          <cell r="Q1126" t="str">
            <v>$2.5 billion + assumption of $700 million in debt</v>
          </cell>
        </row>
        <row r="1127">
          <cell r="C1127" t="str">
            <v>WDAF-TV</v>
          </cell>
          <cell r="E1127" t="str">
            <v>FOX</v>
          </cell>
          <cell r="G1127" t="str">
            <v>Kansas City, MO</v>
          </cell>
          <cell r="M1127" t="str">
            <v>Fox Broadcasting Company (News Corp.)</v>
          </cell>
          <cell r="O1127" t="str">
            <v>New World Communications</v>
          </cell>
          <cell r="Q1127" t="str">
            <v>$2.5 billion + assumption of $700 million in debt</v>
          </cell>
        </row>
        <row r="1129">
          <cell r="A1129" t="str">
            <v>July 22, 1996</v>
          </cell>
          <cell r="C1129" t="str">
            <v>WVUE-TV</v>
          </cell>
          <cell r="E1129" t="str">
            <v>ABC</v>
          </cell>
          <cell r="G1129" t="str">
            <v>New Orleans, LA</v>
          </cell>
          <cell r="M1129" t="str">
            <v>Silver King Communications (HSN, Inc.)</v>
          </cell>
          <cell r="O1129" t="str">
            <v xml:space="preserve">SF Broadcasting </v>
          </cell>
          <cell r="Q1129" t="str">
            <v>$210 million</v>
          </cell>
        </row>
        <row r="1130">
          <cell r="C1130" t="str">
            <v>WALA-TV</v>
          </cell>
          <cell r="E1130" t="str">
            <v>NBC</v>
          </cell>
          <cell r="G1130" t="str">
            <v>Mobile, AL</v>
          </cell>
          <cell r="M1130" t="str">
            <v>Silver King Communications (HSN, Inc.)</v>
          </cell>
          <cell r="O1130" t="str">
            <v xml:space="preserve">SF Broadcasting </v>
          </cell>
          <cell r="Q1130" t="str">
            <v>$210 million</v>
          </cell>
        </row>
        <row r="1131">
          <cell r="C1131" t="str">
            <v>KHON-TV</v>
          </cell>
          <cell r="E1131" t="str">
            <v>NBC</v>
          </cell>
          <cell r="G1131" t="str">
            <v>Honolulu, HI</v>
          </cell>
          <cell r="M1131" t="str">
            <v>Silver King Communications (HSN, Inc.)</v>
          </cell>
          <cell r="O1131" t="str">
            <v xml:space="preserve">SF Broadcasting </v>
          </cell>
          <cell r="Q1131" t="str">
            <v>$210 million</v>
          </cell>
        </row>
        <row r="1132">
          <cell r="C1132" t="str">
            <v>WLUK-TV</v>
          </cell>
          <cell r="E1132" t="str">
            <v>NBC</v>
          </cell>
          <cell r="G1132" t="str">
            <v>Green Bay, WI</v>
          </cell>
          <cell r="M1132" t="str">
            <v>Silver King Communications (HSN, Inc.)</v>
          </cell>
          <cell r="O1132" t="str">
            <v xml:space="preserve">SF Broadcasting </v>
          </cell>
          <cell r="Q1132" t="str">
            <v>$210 million</v>
          </cell>
        </row>
        <row r="1134">
          <cell r="A1134" t="str">
            <v>July 15, 1996</v>
          </cell>
          <cell r="C1134" t="str">
            <v>KXLI-TV</v>
          </cell>
          <cell r="E1134" t="str">
            <v>IND</v>
          </cell>
          <cell r="G1134" t="str">
            <v>St. Cloud/Minneapolis/St. Paul</v>
          </cell>
          <cell r="M1134" t="str">
            <v>Paxson</v>
          </cell>
          <cell r="O1134" t="str">
            <v>KX Acquisition</v>
          </cell>
          <cell r="Q1134" t="str">
            <v>$12 million</v>
          </cell>
        </row>
        <row r="1136">
          <cell r="A1136" t="str">
            <v>July 15, 1996</v>
          </cell>
          <cell r="C1136" t="str">
            <v>KHGI-TV</v>
          </cell>
          <cell r="E1136" t="str">
            <v>ABC</v>
          </cell>
          <cell r="G1136" t="str">
            <v>Kearney, NE</v>
          </cell>
          <cell r="M1136" t="str">
            <v>Pappas Telecasting</v>
          </cell>
          <cell r="O1136" t="str">
            <v>Fant Broadcasting</v>
          </cell>
          <cell r="Q1136" t="str">
            <v>$12.75 million</v>
          </cell>
        </row>
        <row r="1137">
          <cell r="C1137" t="str">
            <v xml:space="preserve"> </v>
          </cell>
          <cell r="G1137" t="str">
            <v>Superior, WI</v>
          </cell>
          <cell r="M1137" t="str">
            <v>Pappas Telecasting</v>
          </cell>
          <cell r="O1137" t="str">
            <v>Fant Broadcasting</v>
          </cell>
          <cell r="Q1137" t="str">
            <v>$12.75 million</v>
          </cell>
        </row>
        <row r="1138">
          <cell r="C1138" t="str">
            <v>KWNB-TV</v>
          </cell>
          <cell r="G1138" t="str">
            <v>Hayes Center</v>
          </cell>
          <cell r="M1138" t="str">
            <v>Pappas Telecasting</v>
          </cell>
          <cell r="O1138" t="str">
            <v>Fant Broadcasting</v>
          </cell>
          <cell r="Q1138" t="str">
            <v>$12.75 million</v>
          </cell>
        </row>
        <row r="1140">
          <cell r="A1140" t="str">
            <v>July 15, 1996</v>
          </cell>
          <cell r="C1140" t="str">
            <v>WLAJ-TV</v>
          </cell>
          <cell r="E1140" t="str">
            <v>ABC</v>
          </cell>
          <cell r="G1140" t="str">
            <v>Lansing, MI</v>
          </cell>
          <cell r="M1140" t="str">
            <v>Paul Brisette</v>
          </cell>
          <cell r="O1140" t="str">
            <v>Joel Ferguson</v>
          </cell>
          <cell r="Q1140" t="str">
            <v>$17 million (for other 50%)</v>
          </cell>
        </row>
        <row r="1142">
          <cell r="A1142" t="str">
            <v>July 1, 1996</v>
          </cell>
          <cell r="C1142" t="str">
            <v>KRRT-TV</v>
          </cell>
          <cell r="E1142" t="str">
            <v>UPN</v>
          </cell>
          <cell r="G1142" t="str">
            <v>Kerrville/San Antonio, TX</v>
          </cell>
          <cell r="M1142" t="str">
            <v>Glencairn</v>
          </cell>
          <cell r="O1142" t="str">
            <v>KRRT, Inc.</v>
          </cell>
          <cell r="Q1142" t="str">
            <v>$2 million plus assumption of liabilities</v>
          </cell>
        </row>
        <row r="1144">
          <cell r="A1144" t="str">
            <v>July 1, 1996</v>
          </cell>
          <cell r="C1144" t="str">
            <v>KZJL-TV</v>
          </cell>
          <cell r="E1144" t="str">
            <v>Shop at Home</v>
          </cell>
          <cell r="G1144" t="str">
            <v>Houston, TX</v>
          </cell>
          <cell r="M1144" t="str">
            <v>Shop at Home, Inc.</v>
          </cell>
          <cell r="O1144" t="str">
            <v>Urban Broadcasting Systems</v>
          </cell>
          <cell r="Q1144" t="str">
            <v>$1.4 million for other 51%</v>
          </cell>
        </row>
        <row r="1146">
          <cell r="A1146" t="str">
            <v>July 1, 1996</v>
          </cell>
          <cell r="C1146" t="str">
            <v>WYOU-TV</v>
          </cell>
          <cell r="E1146" t="str">
            <v>CBS</v>
          </cell>
          <cell r="G1146" t="str">
            <v>Scranton, PA</v>
          </cell>
          <cell r="M1146" t="str">
            <v>Nexstar Broadcasting Group</v>
          </cell>
          <cell r="O1146" t="str">
            <v>Diversified Communications</v>
          </cell>
          <cell r="Q1146" t="str">
            <v>$23.3 million</v>
          </cell>
        </row>
        <row r="1148">
          <cell r="A1148" t="str">
            <v>July 1, 1996</v>
          </cell>
          <cell r="C1148" t="str">
            <v>KTXL-TV</v>
          </cell>
          <cell r="E1148" t="str">
            <v>Fox</v>
          </cell>
          <cell r="G1148" t="str">
            <v>Sacramento</v>
          </cell>
          <cell r="M1148" t="str">
            <v>Tribune Company</v>
          </cell>
          <cell r="O1148" t="str">
            <v>Renaissance Communications</v>
          </cell>
          <cell r="Q1148" t="str">
            <v>$1.13 billion</v>
          </cell>
        </row>
        <row r="1149">
          <cell r="C1149" t="str">
            <v>WDZL-TV</v>
          </cell>
          <cell r="E1149" t="str">
            <v>WB</v>
          </cell>
          <cell r="G1149" t="str">
            <v>Miami</v>
          </cell>
          <cell r="M1149" t="str">
            <v>Tribune Company</v>
          </cell>
          <cell r="O1149" t="str">
            <v>Renaissance Communications</v>
          </cell>
          <cell r="Q1149" t="str">
            <v>$1.13 billion</v>
          </cell>
        </row>
        <row r="1150">
          <cell r="C1150" t="str">
            <v>WPMT-TV</v>
          </cell>
          <cell r="E1150" t="str">
            <v>Fox</v>
          </cell>
          <cell r="G1150" t="str">
            <v>Harrisburg/(York)</v>
          </cell>
          <cell r="M1150" t="str">
            <v>Tribune Company</v>
          </cell>
          <cell r="O1150" t="str">
            <v>Renaissance Communications</v>
          </cell>
          <cell r="Q1150" t="str">
            <v>$1.13 billion</v>
          </cell>
        </row>
        <row r="1151">
          <cell r="C1151" t="str">
            <v>WTIC-TV</v>
          </cell>
          <cell r="E1151" t="str">
            <v>Fox</v>
          </cell>
          <cell r="G1151" t="str">
            <v>Hartford</v>
          </cell>
          <cell r="M1151" t="str">
            <v>Tribune Company</v>
          </cell>
          <cell r="O1151" t="str">
            <v>Renaissance Communications</v>
          </cell>
          <cell r="Q1151" t="str">
            <v>$1.13 billion</v>
          </cell>
        </row>
        <row r="1152">
          <cell r="C1152" t="str">
            <v>WXIN-TV</v>
          </cell>
          <cell r="E1152" t="str">
            <v>Fox</v>
          </cell>
          <cell r="G1152" t="str">
            <v>Indianapolis</v>
          </cell>
          <cell r="M1152" t="str">
            <v>Tribune Company</v>
          </cell>
          <cell r="O1152" t="str">
            <v>Renaissance Communications</v>
          </cell>
          <cell r="Q1152" t="str">
            <v>$1.13 billion</v>
          </cell>
        </row>
        <row r="1153">
          <cell r="C1153" t="str">
            <v>KDAF-TV</v>
          </cell>
          <cell r="E1153" t="str">
            <v>WB</v>
          </cell>
          <cell r="G1153" t="str">
            <v>Dallas</v>
          </cell>
          <cell r="M1153" t="str">
            <v>Tribune Company</v>
          </cell>
          <cell r="O1153" t="str">
            <v>Renaissance Communications</v>
          </cell>
          <cell r="Q1153" t="str">
            <v>$1.13 billion</v>
          </cell>
        </row>
        <row r="1158">
          <cell r="A1158" t="str">
            <v>Television Transactions — Second-Quarter 1996</v>
          </cell>
        </row>
        <row r="1159">
          <cell r="A1159" t="str">
            <v>Date Transaction</v>
          </cell>
          <cell r="G1159" t="str">
            <v>Designated</v>
          </cell>
          <cell r="Q1159" t="str">
            <v>Price</v>
          </cell>
        </row>
        <row r="1160">
          <cell r="A1160" t="str">
            <v xml:space="preserve"> Announced</v>
          </cell>
          <cell r="C1160" t="str">
            <v>Property</v>
          </cell>
          <cell r="E1160" t="str">
            <v>Affiliation</v>
          </cell>
          <cell r="G1160" t="str">
            <v>Marketing Area</v>
          </cell>
          <cell r="M1160" t="str">
            <v>Purchaser</v>
          </cell>
          <cell r="O1160" t="str">
            <v>Seller</v>
          </cell>
          <cell r="Q1160" t="str">
            <v xml:space="preserve"> (at Announcement of Deal)</v>
          </cell>
        </row>
        <row r="1161">
          <cell r="A1161" t="str">
            <v>June 24, 1996</v>
          </cell>
          <cell r="C1161" t="str">
            <v>WYDO-TV</v>
          </cell>
          <cell r="E1161" t="str">
            <v>Fox</v>
          </cell>
          <cell r="G1161" t="str">
            <v>Greenville, NC</v>
          </cell>
          <cell r="M1161" t="str">
            <v>GOCOM Broadcasting</v>
          </cell>
          <cell r="O1161" t="str">
            <v>KS Family Television, Inc.</v>
          </cell>
          <cell r="Q1161" t="str">
            <v>$1.5 million</v>
          </cell>
        </row>
        <row r="1163">
          <cell r="A1163" t="str">
            <v>June 3, 1996</v>
          </cell>
          <cell r="C1163" t="str">
            <v>KYLE-TV</v>
          </cell>
          <cell r="E1163" t="str">
            <v>WB</v>
          </cell>
          <cell r="G1163" t="str">
            <v>Bryan/Waco, TX</v>
          </cell>
          <cell r="M1163" t="str">
            <v>Communications Corp. of America</v>
          </cell>
          <cell r="O1163" t="str">
            <v>Silent Minority Group</v>
          </cell>
          <cell r="Q1163" t="str">
            <v>$1.1 million</v>
          </cell>
        </row>
        <row r="1165">
          <cell r="A1165" t="str">
            <v>June 3, 1996</v>
          </cell>
          <cell r="C1165" t="str">
            <v>KTVO-TV</v>
          </cell>
          <cell r="E1165" t="str">
            <v>ABC</v>
          </cell>
          <cell r="G1165" t="str">
            <v>Ottumwa-Kirksville, IA</v>
          </cell>
          <cell r="M1165" t="str">
            <v>Ellis Acquisitions (now Raycom)</v>
          </cell>
          <cell r="O1165" t="str">
            <v>Federal Broadcasting</v>
          </cell>
          <cell r="Q1165" t="str">
            <v>$170 million</v>
          </cell>
        </row>
        <row r="1166">
          <cell r="C1166" t="str">
            <v>WLUC-TV</v>
          </cell>
          <cell r="E1166" t="str">
            <v>ABC/NBC/Fox</v>
          </cell>
          <cell r="G1166" t="str">
            <v>Marquette, MI</v>
          </cell>
          <cell r="M1166" t="str">
            <v>Ellis Acquisitions (now Raycom)</v>
          </cell>
          <cell r="O1166" t="str">
            <v>Federal Broadcasting</v>
          </cell>
          <cell r="Q1166" t="str">
            <v>$170 million</v>
          </cell>
        </row>
        <row r="1167">
          <cell r="C1167" t="str">
            <v>WPBN-TV</v>
          </cell>
          <cell r="E1167" t="str">
            <v>NBC</v>
          </cell>
          <cell r="G1167" t="str">
            <v>Traverse City-Cadillac</v>
          </cell>
          <cell r="M1167" t="str">
            <v>Ellis Acquisitions (now Raycom)</v>
          </cell>
          <cell r="O1167" t="str">
            <v>Federal Broadcasting</v>
          </cell>
          <cell r="Q1167" t="str">
            <v>$170 million</v>
          </cell>
        </row>
        <row r="1168">
          <cell r="C1168" t="str">
            <v>WTOM-TV</v>
          </cell>
          <cell r="E1168" t="str">
            <v>SAT</v>
          </cell>
          <cell r="G1168" t="str">
            <v>Cheboygan, MI</v>
          </cell>
          <cell r="M1168" t="str">
            <v>Ellis Acquisitions (now Raycom)</v>
          </cell>
          <cell r="O1168" t="str">
            <v>Federal Broadcasting</v>
          </cell>
          <cell r="Q1168" t="str">
            <v>$170 million</v>
          </cell>
        </row>
        <row r="1169">
          <cell r="C1169" t="str">
            <v>KNDO-TV</v>
          </cell>
          <cell r="E1169" t="str">
            <v>NBC</v>
          </cell>
          <cell r="G1169" t="str">
            <v>Yakima, WA</v>
          </cell>
          <cell r="M1169" t="str">
            <v>Ellis Acquisitions (now Raycom)</v>
          </cell>
          <cell r="O1169" t="str">
            <v>Federal Broadcasting</v>
          </cell>
          <cell r="Q1169" t="str">
            <v>$170 million</v>
          </cell>
        </row>
        <row r="1170">
          <cell r="C1170" t="str">
            <v>KNDU-TV</v>
          </cell>
          <cell r="E1170" t="str">
            <v>SAT</v>
          </cell>
          <cell r="G1170" t="str">
            <v>Yakima, WA</v>
          </cell>
          <cell r="M1170" t="str">
            <v>Ellis Acquisitions (now Raycom)</v>
          </cell>
          <cell r="O1170" t="str">
            <v>Federal Broadcasting</v>
          </cell>
          <cell r="Q1170" t="str">
            <v>$170 million</v>
          </cell>
        </row>
        <row r="1171">
          <cell r="C1171" t="str">
            <v>WDAM-TV</v>
          </cell>
          <cell r="E1171" t="str">
            <v>NBC</v>
          </cell>
          <cell r="G1171" t="str">
            <v>Laurel, MS</v>
          </cell>
          <cell r="M1171" t="str">
            <v>Ellis Acquisitions (now Raycom)</v>
          </cell>
          <cell r="O1171" t="str">
            <v>Federal Broadcasting</v>
          </cell>
          <cell r="Q1171" t="str">
            <v>$170 million</v>
          </cell>
        </row>
        <row r="1172">
          <cell r="C1172" t="str">
            <v>WSTM-TV</v>
          </cell>
          <cell r="E1172" t="str">
            <v>NBC</v>
          </cell>
          <cell r="G1172" t="str">
            <v>Syracuse</v>
          </cell>
          <cell r="M1172" t="str">
            <v>Ellis Acquisitions (now Raycom)</v>
          </cell>
          <cell r="O1172" t="str">
            <v>Federal Broadcasting</v>
          </cell>
          <cell r="Q1172" t="str">
            <v>$170 million</v>
          </cell>
        </row>
        <row r="1174">
          <cell r="A1174" t="str">
            <v>June 3, 1996</v>
          </cell>
          <cell r="C1174" t="str">
            <v>WJAL-TV</v>
          </cell>
          <cell r="E1174" t="str">
            <v>WB</v>
          </cell>
          <cell r="G1174" t="str">
            <v>Hagerstown, MD</v>
          </cell>
          <cell r="M1174" t="str">
            <v xml:space="preserve">ALQ Holdings, Ltd. </v>
          </cell>
          <cell r="O1174" t="str">
            <v>Good Companion Broadcasting</v>
          </cell>
          <cell r="Q1174" t="str">
            <v>$7.5 million</v>
          </cell>
        </row>
        <row r="1176">
          <cell r="A1176" t="str">
            <v>May 27, 1996</v>
          </cell>
          <cell r="C1176" t="str">
            <v>KNSD-TV</v>
          </cell>
          <cell r="E1176" t="str">
            <v>NBC</v>
          </cell>
          <cell r="G1176" t="str">
            <v>San Diego, CA</v>
          </cell>
          <cell r="M1176" t="str">
            <v>NBC (General Electric)</v>
          </cell>
          <cell r="O1176" t="str">
            <v>New World Communications</v>
          </cell>
          <cell r="Q1176" t="str">
            <v>$425 million</v>
          </cell>
        </row>
        <row r="1177">
          <cell r="C1177" t="str">
            <v>WVTM-TV</v>
          </cell>
          <cell r="E1177" t="str">
            <v>NBC</v>
          </cell>
          <cell r="G1177" t="str">
            <v>Birmingham, Al</v>
          </cell>
          <cell r="M1177" t="str">
            <v>NBC (General Electric)</v>
          </cell>
          <cell r="O1177" t="str">
            <v>New World Communications</v>
          </cell>
          <cell r="Q1177" t="str">
            <v>$425 million</v>
          </cell>
        </row>
        <row r="1179">
          <cell r="A1179" t="str">
            <v>May 27, 1996</v>
          </cell>
          <cell r="C1179" t="str">
            <v>WFVT-TV</v>
          </cell>
          <cell r="E1179" t="str">
            <v>WB</v>
          </cell>
          <cell r="G1179" t="str">
            <v>Rock Hill/Charlotte, SC</v>
          </cell>
          <cell r="M1179" t="str">
            <v>TV 55 LLC</v>
          </cell>
          <cell r="O1179" t="str">
            <v>Family Fifty-Five Inc.</v>
          </cell>
          <cell r="Q1179" t="str">
            <v>$4 million</v>
          </cell>
        </row>
        <row r="1181">
          <cell r="A1181" t="str">
            <v>May 20, 1996</v>
          </cell>
          <cell r="C1181" t="str">
            <v>KCAL-TV</v>
          </cell>
          <cell r="E1181" t="str">
            <v>IND</v>
          </cell>
          <cell r="G1181" t="str">
            <v>Los Angeles, CA</v>
          </cell>
          <cell r="M1181" t="str">
            <v>Young Broadcasting</v>
          </cell>
          <cell r="O1181" t="str">
            <v>Walt Disney Co.</v>
          </cell>
          <cell r="Q1181" t="str">
            <v>$368 million</v>
          </cell>
        </row>
        <row r="1183">
          <cell r="A1183" t="str">
            <v>May 20, 1996</v>
          </cell>
          <cell r="C1183" t="str">
            <v>KFOR-TV</v>
          </cell>
          <cell r="E1183" t="str">
            <v>NBC</v>
          </cell>
          <cell r="G1183" t="str">
            <v>Oklahoma City</v>
          </cell>
          <cell r="M1183" t="str">
            <v>New York Times</v>
          </cell>
          <cell r="O1183" t="str">
            <v>Palmer Communcations</v>
          </cell>
          <cell r="Q1183" t="str">
            <v>$226 million</v>
          </cell>
        </row>
        <row r="1184">
          <cell r="C1184" t="str">
            <v>WHO-TV</v>
          </cell>
          <cell r="E1184" t="str">
            <v>NBC</v>
          </cell>
          <cell r="G1184" t="str">
            <v>Des Moines</v>
          </cell>
          <cell r="M1184" t="str">
            <v>New York Times</v>
          </cell>
          <cell r="O1184" t="str">
            <v>Palmer Communcations</v>
          </cell>
          <cell r="Q1184" t="str">
            <v>$226 million</v>
          </cell>
        </row>
        <row r="1187">
          <cell r="A1187" t="str">
            <v>Television Transactions — Second-Quarter 1996</v>
          </cell>
        </row>
        <row r="1188">
          <cell r="A1188" t="str">
            <v>Date Transaction</v>
          </cell>
          <cell r="G1188" t="str">
            <v>Designated</v>
          </cell>
          <cell r="Q1188" t="str">
            <v>Price</v>
          </cell>
        </row>
        <row r="1189">
          <cell r="A1189" t="str">
            <v xml:space="preserve"> Announced</v>
          </cell>
          <cell r="C1189" t="str">
            <v>Property</v>
          </cell>
          <cell r="E1189" t="str">
            <v>Affiliation</v>
          </cell>
          <cell r="G1189" t="str">
            <v>Marketing Area</v>
          </cell>
          <cell r="M1189" t="str">
            <v>Purchaser</v>
          </cell>
          <cell r="O1189" t="str">
            <v>Seller</v>
          </cell>
          <cell r="Q1189" t="str">
            <v xml:space="preserve"> (at Announcement of Deal)</v>
          </cell>
        </row>
        <row r="1190">
          <cell r="A1190" t="str">
            <v>May 20, 1996</v>
          </cell>
          <cell r="C1190" t="str">
            <v>WMC-TV</v>
          </cell>
          <cell r="E1190" t="str">
            <v>NBC</v>
          </cell>
          <cell r="G1190" t="str">
            <v>Memphis, TN</v>
          </cell>
          <cell r="M1190" t="str">
            <v>Ellis Acquisitions Inc. (now Raycom)</v>
          </cell>
          <cell r="O1190" t="str">
            <v xml:space="preserve">Ellis Communications </v>
          </cell>
          <cell r="Q1190" t="str">
            <v>$732 million</v>
          </cell>
        </row>
        <row r="1191">
          <cell r="C1191" t="str">
            <v>WUPW-TV</v>
          </cell>
          <cell r="E1191" t="str">
            <v>FOX</v>
          </cell>
          <cell r="G1191" t="str">
            <v>Toledo, OH</v>
          </cell>
          <cell r="M1191" t="str">
            <v>Ellis Acquisitions Inc. (now Raycom)</v>
          </cell>
          <cell r="O1191" t="str">
            <v xml:space="preserve">Ellis Communications </v>
          </cell>
          <cell r="Q1191" t="str">
            <v>$732 million</v>
          </cell>
        </row>
        <row r="1192">
          <cell r="C1192" t="str">
            <v>WTNZ-TV</v>
          </cell>
          <cell r="E1192" t="str">
            <v>FOX</v>
          </cell>
          <cell r="G1192" t="str">
            <v>Knoxville, TN</v>
          </cell>
          <cell r="M1192" t="str">
            <v>Ellis Acquisitions Inc. (now Raycom)</v>
          </cell>
          <cell r="O1192" t="str">
            <v xml:space="preserve">Ellis Communications </v>
          </cell>
          <cell r="Q1192" t="str">
            <v>$732 million</v>
          </cell>
        </row>
        <row r="1193">
          <cell r="C1193" t="str">
            <v>WACH-TV</v>
          </cell>
          <cell r="E1193" t="str">
            <v>FOX</v>
          </cell>
          <cell r="G1193" t="str">
            <v>Columbia, SC</v>
          </cell>
          <cell r="M1193" t="str">
            <v>Ellis Acquisitions Inc. (now Raycom)</v>
          </cell>
          <cell r="O1193" t="str">
            <v xml:space="preserve">Ellis Communications </v>
          </cell>
          <cell r="Q1193" t="str">
            <v>$732 million</v>
          </cell>
        </row>
        <row r="1194">
          <cell r="C1194" t="str">
            <v>WEVU-TV</v>
          </cell>
          <cell r="E1194" t="str">
            <v>ABC</v>
          </cell>
          <cell r="G1194" t="str">
            <v>Ft. Meyers, FL</v>
          </cell>
          <cell r="M1194" t="str">
            <v>Ellis Acquisitions Inc. (now Raycom)</v>
          </cell>
          <cell r="O1194" t="str">
            <v xml:space="preserve">Ellis Communications </v>
          </cell>
          <cell r="Q1194" t="str">
            <v>$732 million</v>
          </cell>
        </row>
        <row r="1195">
          <cell r="C1195" t="str">
            <v>KAME-TV</v>
          </cell>
          <cell r="E1195" t="str">
            <v>FOX</v>
          </cell>
          <cell r="G1195" t="str">
            <v>Reno, NV</v>
          </cell>
          <cell r="M1195" t="str">
            <v>Ellis Acquisitions Inc. (now Raycom)</v>
          </cell>
          <cell r="O1195" t="str">
            <v xml:space="preserve">Ellis Communications </v>
          </cell>
          <cell r="Q1195" t="str">
            <v>$732 million</v>
          </cell>
        </row>
        <row r="1196">
          <cell r="C1196" t="str">
            <v>KOLD-TV</v>
          </cell>
          <cell r="E1196" t="str">
            <v>CBS</v>
          </cell>
          <cell r="G1196" t="str">
            <v>Tuscon</v>
          </cell>
          <cell r="M1196" t="str">
            <v>Ellis Acquisitions Inc. (now Raycom)</v>
          </cell>
          <cell r="O1196" t="str">
            <v xml:space="preserve">Ellis Communications </v>
          </cell>
          <cell r="Q1196" t="str">
            <v>$732 million</v>
          </cell>
        </row>
        <row r="1197">
          <cell r="C1197" t="str">
            <v>WSAV-TV</v>
          </cell>
          <cell r="E1197" t="str">
            <v>NBC</v>
          </cell>
          <cell r="G1197" t="str">
            <v>Savannah</v>
          </cell>
          <cell r="M1197" t="str">
            <v>Ellis Acquisitions Inc. (now Raycom)</v>
          </cell>
          <cell r="O1197" t="str">
            <v xml:space="preserve">Ellis Communications </v>
          </cell>
          <cell r="Q1197" t="str">
            <v>$732 million</v>
          </cell>
        </row>
        <row r="1198">
          <cell r="C1198" t="str">
            <v>WJTV-TV</v>
          </cell>
          <cell r="E1198" t="str">
            <v>NBC</v>
          </cell>
          <cell r="G1198" t="str">
            <v>Jackson, MS</v>
          </cell>
          <cell r="M1198" t="str">
            <v>Ellis Acquisitions Inc. (now Raycom)</v>
          </cell>
          <cell r="O1198" t="str">
            <v xml:space="preserve">Ellis Communications </v>
          </cell>
          <cell r="Q1198" t="str">
            <v>$732 million</v>
          </cell>
        </row>
        <row r="1199">
          <cell r="C1199" t="str">
            <v>WECT-TV</v>
          </cell>
          <cell r="E1199" t="str">
            <v>NBC</v>
          </cell>
          <cell r="G1199" t="str">
            <v>Wilmington, NC</v>
          </cell>
          <cell r="M1199" t="str">
            <v>Ellis Acquisitions Inc. (now Raycom)</v>
          </cell>
          <cell r="O1199" t="str">
            <v xml:space="preserve">Ellis Communications </v>
          </cell>
          <cell r="Q1199" t="str">
            <v>$732 million</v>
          </cell>
        </row>
        <row r="1200">
          <cell r="C1200" t="str">
            <v>WHLT-TV</v>
          </cell>
          <cell r="E1200" t="str">
            <v>CBS</v>
          </cell>
          <cell r="G1200" t="str">
            <v>(Hattiesburg)/Laurel</v>
          </cell>
          <cell r="M1200" t="str">
            <v>Ellis Acquisitions Inc. (now Raycom)</v>
          </cell>
          <cell r="O1200" t="str">
            <v xml:space="preserve">Ellis Communications </v>
          </cell>
          <cell r="Q1200" t="str">
            <v>$732 million</v>
          </cell>
        </row>
        <row r="1201">
          <cell r="C1201" t="str">
            <v>KSFY-TV</v>
          </cell>
          <cell r="E1201" t="str">
            <v>ABC</v>
          </cell>
          <cell r="G1201" t="str">
            <v>Sioux Falls, SD</v>
          </cell>
          <cell r="M1201" t="str">
            <v>Ellis Acquisitions Inc. (now Raycom)</v>
          </cell>
          <cell r="O1201" t="str">
            <v xml:space="preserve">Ellis Communications </v>
          </cell>
          <cell r="Q1201" t="str">
            <v>$732 million</v>
          </cell>
        </row>
        <row r="1202">
          <cell r="C1202" t="str">
            <v>KPRY-TV</v>
          </cell>
          <cell r="E1202" t="str">
            <v>SAT</v>
          </cell>
          <cell r="G1202" t="str">
            <v>Pierre, SD</v>
          </cell>
          <cell r="M1202" t="str">
            <v>Ellis Acquisitions Inc. (now Raycom)</v>
          </cell>
          <cell r="O1202" t="str">
            <v xml:space="preserve">Ellis Communications </v>
          </cell>
          <cell r="Q1202" t="str">
            <v>$732 million</v>
          </cell>
        </row>
        <row r="1203">
          <cell r="C1203" t="str">
            <v>KABY-TV</v>
          </cell>
          <cell r="E1203" t="str">
            <v>SAT</v>
          </cell>
          <cell r="G1203" t="str">
            <v>Aberdeen, SD</v>
          </cell>
          <cell r="M1203" t="str">
            <v>Ellis Acquisitions Inc. (now Raycom)</v>
          </cell>
          <cell r="O1203" t="str">
            <v xml:space="preserve">Ellis Communications </v>
          </cell>
          <cell r="Q1203" t="str">
            <v>$732 million</v>
          </cell>
        </row>
        <row r="1204">
          <cell r="C1204" t="str">
            <v>KSLA-TV</v>
          </cell>
          <cell r="E1204" t="str">
            <v>CBS</v>
          </cell>
          <cell r="G1204" t="str">
            <v>Shreveport, LA</v>
          </cell>
          <cell r="M1204" t="str">
            <v>Ellis Acquisitions Inc. (now Raycom)</v>
          </cell>
          <cell r="O1204" t="str">
            <v xml:space="preserve">Ellis Communications </v>
          </cell>
          <cell r="Q1204" t="str">
            <v>$732 million</v>
          </cell>
        </row>
        <row r="1205">
          <cell r="C1205" t="str">
            <v>WWAY-TV</v>
          </cell>
          <cell r="E1205" t="str">
            <v>ABC</v>
          </cell>
          <cell r="G1205" t="str">
            <v>Wilmington, NC</v>
          </cell>
          <cell r="M1205" t="str">
            <v>Ellis Acquisitions Inc. (now Raycom)</v>
          </cell>
          <cell r="O1205" t="str">
            <v xml:space="preserve">Ellis Communications </v>
          </cell>
          <cell r="Q1205" t="str">
            <v>$732 million</v>
          </cell>
        </row>
        <row r="1206">
          <cell r="C1206" t="str">
            <v>AM-FM Stations in Memphis</v>
          </cell>
        </row>
        <row r="1207">
          <cell r="C1207" t="str">
            <v>Raycom</v>
          </cell>
        </row>
        <row r="1208">
          <cell r="C1208" t="str">
            <v>iXL Inc.</v>
          </cell>
        </row>
        <row r="1210">
          <cell r="A1210" t="str">
            <v>May 13, 1996</v>
          </cell>
          <cell r="C1210" t="str">
            <v>KFOX-TV</v>
          </cell>
          <cell r="E1210" t="str">
            <v>FOX</v>
          </cell>
          <cell r="G1210" t="str">
            <v>El Paso, TX</v>
          </cell>
          <cell r="M1210" t="str">
            <v>Cox Enterprises</v>
          </cell>
          <cell r="O1210" t="str">
            <v>John Mulderrig</v>
          </cell>
          <cell r="Q1210" t="str">
            <v>$20.9 million</v>
          </cell>
        </row>
        <row r="1212">
          <cell r="A1212" t="str">
            <v>May 6, 1996</v>
          </cell>
          <cell r="C1212" t="str">
            <v>WPRI-TV</v>
          </cell>
          <cell r="E1212" t="str">
            <v>CBS</v>
          </cell>
          <cell r="G1212" t="str">
            <v>Providence, RI</v>
          </cell>
          <cell r="M1212" t="str">
            <v>Clear Channel</v>
          </cell>
          <cell r="O1212" t="str">
            <v>CBS</v>
          </cell>
          <cell r="Q1212" t="str">
            <v>$68 million</v>
          </cell>
        </row>
        <row r="1214">
          <cell r="A1214" t="str">
            <v>May 6, 1996</v>
          </cell>
          <cell r="C1214" t="str">
            <v>WDKY-TV</v>
          </cell>
          <cell r="E1214" t="str">
            <v>Fox/UPN</v>
          </cell>
          <cell r="G1214" t="str">
            <v>Lexington, KY</v>
          </cell>
          <cell r="M1214" t="str">
            <v>Sinclair Broadcast</v>
          </cell>
          <cell r="O1214" t="str">
            <v>Superior Communications</v>
          </cell>
          <cell r="Q1214" t="str">
            <v>$63 million in stock</v>
          </cell>
        </row>
        <row r="1215">
          <cell r="C1215" t="str">
            <v>KOCB-TV</v>
          </cell>
          <cell r="E1215" t="str">
            <v>UPN</v>
          </cell>
          <cell r="G1215" t="str">
            <v>Oklahoma City</v>
          </cell>
          <cell r="M1215" t="str">
            <v>Sinclair Broadcast</v>
          </cell>
          <cell r="O1215" t="str">
            <v>Superior Communications</v>
          </cell>
          <cell r="Q1215" t="str">
            <v>$63 million in stock</v>
          </cell>
        </row>
        <row r="1218">
          <cell r="A1218" t="str">
            <v>Television Transactions — Second-Quarter 1996</v>
          </cell>
        </row>
        <row r="1219">
          <cell r="A1219" t="str">
            <v>Date Transaction</v>
          </cell>
          <cell r="G1219" t="str">
            <v>Designated</v>
          </cell>
          <cell r="Q1219" t="str">
            <v>Price</v>
          </cell>
        </row>
        <row r="1220">
          <cell r="A1220" t="str">
            <v xml:space="preserve"> Announced</v>
          </cell>
          <cell r="C1220" t="str">
            <v>Property</v>
          </cell>
          <cell r="E1220" t="str">
            <v>Affiliation</v>
          </cell>
          <cell r="G1220" t="str">
            <v>Marketing Area</v>
          </cell>
          <cell r="M1220" t="str">
            <v>Purchaser</v>
          </cell>
          <cell r="O1220" t="str">
            <v>Seller</v>
          </cell>
          <cell r="Q1220" t="str">
            <v xml:space="preserve"> (at Announcement of Deal)</v>
          </cell>
        </row>
        <row r="1221">
          <cell r="A1221" t="str">
            <v>April 29, 1996</v>
          </cell>
          <cell r="C1221" t="str">
            <v>WNWO-TV</v>
          </cell>
          <cell r="E1221" t="str">
            <v>NBC</v>
          </cell>
          <cell r="G1221" t="str">
            <v>Toledo</v>
          </cell>
          <cell r="M1221" t="str">
            <v>Malrite Communications</v>
          </cell>
          <cell r="O1221" t="str">
            <v>WNWO Associates/Television of Toledo</v>
          </cell>
          <cell r="Q1221" t="str">
            <v>$39.5 million</v>
          </cell>
        </row>
        <row r="1223">
          <cell r="A1223" t="str">
            <v>April 15, 1996</v>
          </cell>
          <cell r="C1223" t="str">
            <v>KOVR-TV</v>
          </cell>
          <cell r="E1223" t="str">
            <v>CBS</v>
          </cell>
          <cell r="G1223" t="str">
            <v>Stockton/Sacramento</v>
          </cell>
          <cell r="M1223" t="str">
            <v>Sinclair Broadcast</v>
          </cell>
          <cell r="O1223" t="str">
            <v>River City Broadcasting</v>
          </cell>
          <cell r="Q1223" t="str">
            <v>$848 million in cash plus 4.2 million shares</v>
          </cell>
        </row>
        <row r="1224">
          <cell r="C1224" t="str">
            <v>WTTV-TV</v>
          </cell>
          <cell r="E1224" t="str">
            <v>UPN</v>
          </cell>
          <cell r="G1224" t="str">
            <v>Indianapolis (Bloomington)</v>
          </cell>
          <cell r="M1224" t="str">
            <v>Sinclair Broadcast</v>
          </cell>
          <cell r="O1224" t="str">
            <v>River City Broadcasting</v>
          </cell>
          <cell r="Q1224" t="str">
            <v>$848 million in cash plus 4.2 million shares</v>
          </cell>
        </row>
        <row r="1225">
          <cell r="C1225" t="str">
            <v>WTTK-TV</v>
          </cell>
          <cell r="E1225" t="str">
            <v>SAT</v>
          </cell>
          <cell r="G1225" t="str">
            <v>Indianapolis (Kokomo)</v>
          </cell>
          <cell r="M1225" t="str">
            <v>Sinclair Broadcast</v>
          </cell>
          <cell r="O1225" t="str">
            <v>River City Broadcasting</v>
          </cell>
          <cell r="Q1225" t="str">
            <v>$848 million in cash plus 4.2 million shares</v>
          </cell>
        </row>
        <row r="1226">
          <cell r="C1226" t="str">
            <v>KDSM-TV</v>
          </cell>
          <cell r="E1226" t="str">
            <v>Fox/UPN</v>
          </cell>
          <cell r="G1226" t="str">
            <v>Des Moines</v>
          </cell>
          <cell r="M1226" t="str">
            <v>Sinclair Broadcast</v>
          </cell>
          <cell r="O1226" t="str">
            <v>River City Broadcasting</v>
          </cell>
          <cell r="Q1226" t="str">
            <v>$848 million in cash plus 4.2 million shares</v>
          </cell>
        </row>
        <row r="1227">
          <cell r="C1227" t="str">
            <v>KDNL-TV</v>
          </cell>
          <cell r="E1227" t="str">
            <v>ABC</v>
          </cell>
          <cell r="G1227" t="str">
            <v>St. Louis, MO</v>
          </cell>
          <cell r="M1227" t="str">
            <v>Sinclair Broadcast</v>
          </cell>
          <cell r="O1227" t="str">
            <v>River City Broadcasting</v>
          </cell>
          <cell r="Q1227" t="str">
            <v>$848 million in cash plus 4.2 million shares</v>
          </cell>
        </row>
        <row r="1228">
          <cell r="C1228" t="str">
            <v>WLOS-TV</v>
          </cell>
          <cell r="E1228" t="str">
            <v>ABC</v>
          </cell>
          <cell r="G1228" t="str">
            <v>Greenville-Spartanburg (Asheville, NC)</v>
          </cell>
          <cell r="M1228" t="str">
            <v>Sinclair Broadcast</v>
          </cell>
          <cell r="O1228" t="str">
            <v>River City Broadcasting</v>
          </cell>
          <cell r="Q1228" t="str">
            <v>$848 million in cash plus 4.2 million shares</v>
          </cell>
        </row>
        <row r="1229">
          <cell r="C1229" t="str">
            <v>WFBC-TV</v>
          </cell>
          <cell r="E1229" t="str">
            <v>IND</v>
          </cell>
          <cell r="G1229" t="str">
            <v>Greenville-Spartanburg (Anderson, NC)</v>
          </cell>
          <cell r="M1229" t="str">
            <v>Sinclair Broadcast</v>
          </cell>
          <cell r="O1229" t="str">
            <v>River City Broadcasting</v>
          </cell>
          <cell r="Q1229" t="str">
            <v>$848 million in cash plus 4.2 million shares</v>
          </cell>
        </row>
        <row r="1230">
          <cell r="C1230" t="str">
            <v xml:space="preserve">KABB-TV </v>
          </cell>
          <cell r="E1230" t="str">
            <v>Fox</v>
          </cell>
          <cell r="G1230" t="str">
            <v>San Antonio, TX</v>
          </cell>
          <cell r="M1230" t="str">
            <v>Sinclair Broadcast</v>
          </cell>
          <cell r="O1230" t="str">
            <v>River City Broadcasting</v>
          </cell>
          <cell r="Q1230" t="str">
            <v>$848 million in cash plus 4.2 million shares</v>
          </cell>
        </row>
        <row r="1231">
          <cell r="C1231" t="str">
            <v>KRRT-TV</v>
          </cell>
          <cell r="E1231" t="str">
            <v>LMA</v>
          </cell>
          <cell r="G1231" t="str">
            <v>Kerrville</v>
          </cell>
          <cell r="M1231" t="str">
            <v>Sinclair Broadcast</v>
          </cell>
          <cell r="O1231" t="str">
            <v>River City Broadcasting</v>
          </cell>
          <cell r="Q1231" t="str">
            <v>$848 million in cash plus 4.2 million shares</v>
          </cell>
        </row>
        <row r="1232">
          <cell r="C1232" t="str">
            <v>KBLA-AM</v>
          </cell>
          <cell r="G1232" t="str">
            <v>Los Angeles</v>
          </cell>
          <cell r="M1232" t="str">
            <v>Sinclair Broadcast</v>
          </cell>
          <cell r="O1232" t="str">
            <v>River City Broadcasting</v>
          </cell>
          <cell r="Q1232" t="str">
            <v>$848 million in cash plus 4.2 million shares</v>
          </cell>
        </row>
        <row r="1233">
          <cell r="C1233" t="str">
            <v>1 AM</v>
          </cell>
          <cell r="G1233" t="str">
            <v>Nashville</v>
          </cell>
          <cell r="M1233" t="str">
            <v>Sinclair Broadcast</v>
          </cell>
          <cell r="O1233" t="str">
            <v>River City Broadcasting</v>
          </cell>
          <cell r="Q1233" t="str">
            <v>$848 million in cash plus 4.2 million shares</v>
          </cell>
        </row>
        <row r="1234">
          <cell r="C1234" t="str">
            <v>1AM, 2FM</v>
          </cell>
          <cell r="G1234" t="str">
            <v>Memphis</v>
          </cell>
          <cell r="M1234" t="str">
            <v>Sinclair Broadcast</v>
          </cell>
          <cell r="O1234" t="str">
            <v>River City Broadcasting</v>
          </cell>
          <cell r="Q1234" t="str">
            <v>$848 million in cash plus 4.2 million shares</v>
          </cell>
        </row>
        <row r="1235">
          <cell r="C1235" t="str">
            <v>3AM, 2FM</v>
          </cell>
          <cell r="G1235" t="str">
            <v>Greensville, SC</v>
          </cell>
          <cell r="M1235" t="str">
            <v>Sinclair Broadcast</v>
          </cell>
          <cell r="O1235" t="str">
            <v>River City Broadcasting</v>
          </cell>
          <cell r="Q1235" t="str">
            <v>$848 million in cash plus 4.2 million shares</v>
          </cell>
        </row>
        <row r="1236">
          <cell r="C1236" t="str">
            <v>2FM</v>
          </cell>
          <cell r="G1236" t="str">
            <v>St. Louis</v>
          </cell>
          <cell r="M1236" t="str">
            <v>Sinclair Broadcast</v>
          </cell>
          <cell r="O1236" t="str">
            <v>River City Broadcasting</v>
          </cell>
          <cell r="Q1236" t="str">
            <v>$848 million in cash plus 4.2 million shares</v>
          </cell>
        </row>
        <row r="1237">
          <cell r="C1237" t="str">
            <v>2FM, 2AM</v>
          </cell>
          <cell r="G1237" t="str">
            <v>New Orleans</v>
          </cell>
          <cell r="M1237" t="str">
            <v>Sinclair Broadcast</v>
          </cell>
          <cell r="O1237" t="str">
            <v>River City Broadcasting</v>
          </cell>
          <cell r="Q1237" t="str">
            <v>$848 million in cash plus 4.2 million shares</v>
          </cell>
        </row>
        <row r="1238">
          <cell r="C1238" t="str">
            <v>2FM, 1AM</v>
          </cell>
          <cell r="G1238" t="str">
            <v>Albuquerque</v>
          </cell>
          <cell r="M1238" t="str">
            <v>Sinclair Broadcast</v>
          </cell>
          <cell r="O1238" t="str">
            <v>River City Broadcasting</v>
          </cell>
          <cell r="Q1238" t="str">
            <v>$848 million in cash plus 4.2 million shares</v>
          </cell>
        </row>
        <row r="1239">
          <cell r="C1239" t="str">
            <v>4AM, 2FM</v>
          </cell>
          <cell r="G1239" t="str">
            <v>Buffalo</v>
          </cell>
          <cell r="M1239" t="str">
            <v>Sinclair Broadcast</v>
          </cell>
          <cell r="O1239" t="str">
            <v>River City Broadcasting</v>
          </cell>
          <cell r="Q1239" t="str">
            <v>$848 million in cash plus 4.2 million shares</v>
          </cell>
        </row>
        <row r="1240">
          <cell r="C1240" t="str">
            <v>4 FM, 3AM</v>
          </cell>
          <cell r="G1240" t="str">
            <v>Wilkes-Barre/Scranton</v>
          </cell>
          <cell r="M1240" t="str">
            <v>Sinclair Broadcast</v>
          </cell>
          <cell r="O1240" t="str">
            <v>River City Broadcasting</v>
          </cell>
          <cell r="Q1240" t="str">
            <v>$848 million in cash plus 4.2 million shares</v>
          </cell>
        </row>
        <row r="1241">
          <cell r="C1241" t="str">
            <v>WSYX-TV</v>
          </cell>
          <cell r="E1241" t="str">
            <v>ABC</v>
          </cell>
          <cell r="G1241" t="str">
            <v>Columbus, OH</v>
          </cell>
          <cell r="M1241" t="str">
            <v>Sinclair Broadcast</v>
          </cell>
          <cell r="O1241" t="str">
            <v>River City Broadcasting</v>
          </cell>
          <cell r="Q1241" t="str">
            <v xml:space="preserve">option to acquire for $235 million </v>
          </cell>
        </row>
        <row r="1242">
          <cell r="Q1242" t="str">
            <v xml:space="preserve">  (including assumed debt)</v>
          </cell>
        </row>
        <row r="1244">
          <cell r="A1244" t="str">
            <v>April 15, 1996</v>
          </cell>
          <cell r="C1244" t="str">
            <v>WTGS-TV</v>
          </cell>
          <cell r="E1244" t="str">
            <v>Fox</v>
          </cell>
          <cell r="G1244" t="str">
            <v>Hardeeville/Savannah, SC</v>
          </cell>
          <cell r="M1244" t="str">
            <v>LP Media, Inc.</v>
          </cell>
          <cell r="O1244" t="str">
            <v>Hilton Head Television</v>
          </cell>
          <cell r="Q1244" t="str">
            <v>$7 million</v>
          </cell>
        </row>
        <row r="1246">
          <cell r="A1246" t="str">
            <v>April 15, 1996</v>
          </cell>
          <cell r="C1246" t="str">
            <v>WHOA-TV</v>
          </cell>
          <cell r="E1246" t="str">
            <v>ABC</v>
          </cell>
          <cell r="G1246" t="str">
            <v>Montgomery, AL</v>
          </cell>
          <cell r="M1246" t="str">
            <v>Park Communications</v>
          </cell>
          <cell r="O1246" t="str">
            <v>WHOA-TV, Inc.</v>
          </cell>
          <cell r="Q1246" t="str">
            <v>$6 million</v>
          </cell>
        </row>
        <row r="1248">
          <cell r="A1248" t="str">
            <v>April 15, 1996</v>
          </cell>
          <cell r="C1248" t="str">
            <v>WMDO-TV</v>
          </cell>
          <cell r="E1248" t="str">
            <v>Univision</v>
          </cell>
          <cell r="G1248" t="str">
            <v>Washington</v>
          </cell>
          <cell r="M1248" t="str">
            <v xml:space="preserve">Latin Communications Group </v>
          </cell>
          <cell r="O1248" t="str">
            <v>Los Cerezos Broadcasting Corp.</v>
          </cell>
          <cell r="Q1248" t="str">
            <v>$4.7 million</v>
          </cell>
        </row>
        <row r="1249">
          <cell r="C1249" t="str">
            <v>WMDO-AM</v>
          </cell>
          <cell r="G1249" t="str">
            <v>Wheaton, MD/Washington</v>
          </cell>
          <cell r="M1249" t="str">
            <v xml:space="preserve">    </v>
          </cell>
        </row>
        <row r="1251">
          <cell r="A1251" t="str">
            <v>April 8, 1996</v>
          </cell>
          <cell r="C1251" t="str">
            <v>KTVE-TV</v>
          </cell>
          <cell r="E1251" t="str">
            <v>NBC</v>
          </cell>
          <cell r="G1251" t="str">
            <v>El Dorado, AK/Monroe, LA</v>
          </cell>
          <cell r="M1251" t="str">
            <v>GOCOM (Rick Gorman)</v>
          </cell>
          <cell r="O1251" t="str">
            <v>Gray Communications</v>
          </cell>
          <cell r="Q1251" t="str">
            <v>$9.5 million</v>
          </cell>
        </row>
        <row r="1253">
          <cell r="A1253" t="str">
            <v>April 1, 1996</v>
          </cell>
          <cell r="C1253" t="str">
            <v>WMSN-TV</v>
          </cell>
          <cell r="E1253" t="str">
            <v>Fox</v>
          </cell>
          <cell r="G1253" t="str">
            <v>Madison, WI</v>
          </cell>
          <cell r="M1253" t="str">
            <v xml:space="preserve">Sullivan Broadcasting Inc. </v>
          </cell>
          <cell r="O1253" t="str">
            <v>Channel 47 LP</v>
          </cell>
          <cell r="Q1253" t="str">
            <v>$26.5 million</v>
          </cell>
        </row>
        <row r="1255">
          <cell r="A1255" t="str">
            <v>April 1, 1996</v>
          </cell>
          <cell r="C1255" t="str">
            <v>KHFT-TV</v>
          </cell>
          <cell r="E1255" t="str">
            <v>Ind</v>
          </cell>
          <cell r="G1255" t="str">
            <v>Hobbs (Albuquerque)</v>
          </cell>
          <cell r="M1255" t="str">
            <v>Broadcast Sevices of Southwest</v>
          </cell>
          <cell r="O1255" t="str">
            <v>Hobbs Family Television</v>
          </cell>
          <cell r="Q1255" t="str">
            <v>$0.1 million</v>
          </cell>
        </row>
        <row r="1259">
          <cell r="A1259" t="str">
            <v>Television Transactions — First-Quarter 1996</v>
          </cell>
        </row>
        <row r="1260">
          <cell r="A1260" t="str">
            <v>Date Transaction</v>
          </cell>
          <cell r="G1260" t="str">
            <v>Designated</v>
          </cell>
          <cell r="Q1260" t="str">
            <v>Price</v>
          </cell>
        </row>
        <row r="1261">
          <cell r="A1261" t="str">
            <v xml:space="preserve"> Announced</v>
          </cell>
          <cell r="C1261" t="str">
            <v>Property</v>
          </cell>
          <cell r="E1261" t="str">
            <v>Affiliation</v>
          </cell>
          <cell r="G1261" t="str">
            <v>Marketing Area</v>
          </cell>
          <cell r="M1261" t="str">
            <v>Purchaser</v>
          </cell>
          <cell r="O1261" t="str">
            <v>Seller</v>
          </cell>
          <cell r="Q1261" t="str">
            <v xml:space="preserve"> (at Announcement of Deal)</v>
          </cell>
        </row>
        <row r="1262">
          <cell r="A1262" t="str">
            <v>March 25, 1996</v>
          </cell>
          <cell r="C1262" t="str">
            <v xml:space="preserve">WRAZ-TV </v>
          </cell>
          <cell r="E1262" t="str">
            <v>WB</v>
          </cell>
          <cell r="G1262" t="str">
            <v>Raleigh/Durham, NC</v>
          </cell>
          <cell r="M1262" t="str">
            <v>Carolina Broadcasting System</v>
          </cell>
          <cell r="O1262" t="str">
            <v>Tar Heel Broadcasting</v>
          </cell>
          <cell r="Q1262" t="str">
            <v>$3.1 million</v>
          </cell>
        </row>
        <row r="1264">
          <cell r="A1264" t="str">
            <v>March 18, 1996</v>
          </cell>
          <cell r="C1264" t="str">
            <v>WXMT-TV</v>
          </cell>
          <cell r="E1264" t="str">
            <v>UPN</v>
          </cell>
          <cell r="G1264" t="str">
            <v>Nashville</v>
          </cell>
          <cell r="M1264" t="str">
            <v>Sullivan Broadcasting Co.</v>
          </cell>
          <cell r="O1264" t="str">
            <v>Central Tennessee Broadcasting Corp.</v>
          </cell>
          <cell r="Q1264" t="str">
            <v>$28.9 million</v>
          </cell>
        </row>
        <row r="1266">
          <cell r="A1266" t="str">
            <v>March 18, 1996</v>
          </cell>
          <cell r="C1266" t="str">
            <v>WYZZ-TV</v>
          </cell>
          <cell r="E1266" t="str">
            <v>Fox</v>
          </cell>
          <cell r="G1266" t="str">
            <v>Bloomington/Peoria, IL</v>
          </cell>
          <cell r="M1266" t="str">
            <v>Sinclair Broadcast Group</v>
          </cell>
          <cell r="O1266" t="str">
            <v>Bloomington Comco</v>
          </cell>
          <cell r="Q1266" t="str">
            <v>$23 million</v>
          </cell>
        </row>
        <row r="1268">
          <cell r="A1268" t="str">
            <v>March 18, 1996</v>
          </cell>
          <cell r="C1268" t="str">
            <v>WPXT-TV</v>
          </cell>
          <cell r="E1268" t="str">
            <v>Fox</v>
          </cell>
          <cell r="G1268" t="str">
            <v>Auburn/Portland, ME</v>
          </cell>
          <cell r="M1268" t="str">
            <v>Pegasus Communications</v>
          </cell>
          <cell r="O1268" t="str">
            <v>Bride Communications</v>
          </cell>
          <cell r="Q1268" t="str">
            <v>$17.25 million</v>
          </cell>
        </row>
        <row r="1270">
          <cell r="A1270" t="str">
            <v>March 18, 1996</v>
          </cell>
          <cell r="C1270" t="str">
            <v>WSFX-TV</v>
          </cell>
          <cell r="E1270" t="str">
            <v>Fox</v>
          </cell>
          <cell r="G1270" t="str">
            <v>Wilmington, NC</v>
          </cell>
          <cell r="M1270" t="str">
            <v>Twin Towers Communications</v>
          </cell>
          <cell r="O1270" t="str">
            <v>Wilmington Telecasters</v>
          </cell>
          <cell r="Q1270" t="str">
            <v>$10 million</v>
          </cell>
        </row>
        <row r="1272">
          <cell r="A1272" t="str">
            <v>March 18, 1996</v>
          </cell>
          <cell r="C1272" t="str">
            <v>WSJN-TV</v>
          </cell>
          <cell r="E1272" t="str">
            <v>Ind</v>
          </cell>
          <cell r="G1272" t="str">
            <v>San Juan, PR</v>
          </cell>
          <cell r="M1272" t="str">
            <v>Paxson Communications</v>
          </cell>
          <cell r="O1272" t="str">
            <v>Housing Development Associates</v>
          </cell>
          <cell r="Q1272" t="str">
            <v>$4 million for 50%</v>
          </cell>
        </row>
        <row r="1273">
          <cell r="C1273" t="str">
            <v>WKPV-TV</v>
          </cell>
          <cell r="E1273" t="str">
            <v>Sat</v>
          </cell>
          <cell r="G1273" t="str">
            <v>Ponce, PR</v>
          </cell>
          <cell r="M1273" t="str">
            <v>Paxson Communications</v>
          </cell>
          <cell r="O1273" t="str">
            <v>Housing Development Associates</v>
          </cell>
          <cell r="Q1273" t="str">
            <v>$4 million for 50%</v>
          </cell>
        </row>
        <row r="1274">
          <cell r="C1274" t="str">
            <v>WJWN-TV</v>
          </cell>
          <cell r="E1274" t="str">
            <v>Sat</v>
          </cell>
          <cell r="G1274" t="str">
            <v>San Sebastian, PR</v>
          </cell>
          <cell r="M1274" t="str">
            <v>Paxson Communications</v>
          </cell>
          <cell r="O1274" t="str">
            <v>Housing Development Associates</v>
          </cell>
          <cell r="Q1274" t="str">
            <v>$4 million for 50%</v>
          </cell>
        </row>
        <row r="1276">
          <cell r="A1276" t="str">
            <v>March 11, 1996</v>
          </cell>
          <cell r="C1276" t="str">
            <v>WLVA-TV</v>
          </cell>
          <cell r="E1276" t="str">
            <v>NBC</v>
          </cell>
          <cell r="G1276" t="str">
            <v>Baton Rouge, LA</v>
          </cell>
          <cell r="M1276" t="str">
            <v>White Knight Broadcasting</v>
          </cell>
          <cell r="O1276" t="str">
            <v>Vetter Communications</v>
          </cell>
          <cell r="Q1276" t="str">
            <v>$23.98 million</v>
          </cell>
        </row>
        <row r="1278">
          <cell r="A1278" t="str">
            <v>March 4, 1996</v>
          </cell>
          <cell r="C1278" t="str">
            <v>WNAB-TV</v>
          </cell>
          <cell r="E1278" t="str">
            <v>WB</v>
          </cell>
          <cell r="G1278" t="str">
            <v>Nashville, TN</v>
          </cell>
          <cell r="M1278" t="str">
            <v>Speer Communications</v>
          </cell>
          <cell r="O1278" t="str">
            <v>Ruth Payne</v>
          </cell>
          <cell r="Q1278" t="str">
            <v>$2.2 million</v>
          </cell>
        </row>
        <row r="1280">
          <cell r="A1280" t="str">
            <v>February 26, 1996</v>
          </cell>
          <cell r="C1280" t="str">
            <v>WSTR-TV</v>
          </cell>
          <cell r="E1280" t="str">
            <v>UPN</v>
          </cell>
          <cell r="G1280" t="str">
            <v>Cincinnati</v>
          </cell>
          <cell r="M1280" t="str">
            <v>Sinclair Broadcast</v>
          </cell>
          <cell r="O1280" t="str">
            <v>ABRY Holdings</v>
          </cell>
          <cell r="Q1280" t="str">
            <v>$11 million</v>
          </cell>
        </row>
        <row r="1281">
          <cell r="C1281" t="str">
            <v>KMSO-TV</v>
          </cell>
          <cell r="E1281" t="str">
            <v>UPN</v>
          </cell>
          <cell r="G1281" t="str">
            <v>Kansas City</v>
          </cell>
          <cell r="M1281" t="str">
            <v>Sinclair Broadcast</v>
          </cell>
          <cell r="O1281" t="str">
            <v>ABRY Holdings</v>
          </cell>
          <cell r="Q1281" t="str">
            <v>$9 million</v>
          </cell>
        </row>
        <row r="1283">
          <cell r="A1283" t="str">
            <v>February 26, 1996</v>
          </cell>
          <cell r="C1283" t="str">
            <v>WBSG-TV</v>
          </cell>
          <cell r="E1283" t="str">
            <v>WB to ABC</v>
          </cell>
          <cell r="G1283" t="str">
            <v>Brunswick, GA/Jacksonville, FL</v>
          </cell>
          <cell r="M1283" t="str">
            <v>Allbritton Communications</v>
          </cell>
          <cell r="O1283" t="str">
            <v>Coastal Comm.</v>
          </cell>
          <cell r="Q1283" t="str">
            <v>$10.6 million</v>
          </cell>
        </row>
        <row r="1285">
          <cell r="A1285" t="str">
            <v>February 12, 1996</v>
          </cell>
          <cell r="C1285" t="str">
            <v>WICU-TV</v>
          </cell>
          <cell r="E1285" t="str">
            <v>NBC</v>
          </cell>
          <cell r="G1285" t="str">
            <v>Erie, PA</v>
          </cell>
          <cell r="M1285" t="str">
            <v>SJL Communications</v>
          </cell>
          <cell r="O1285" t="str">
            <v>Great Lakes Communcations</v>
          </cell>
          <cell r="Q1285" t="str">
            <v>$11 million</v>
          </cell>
        </row>
        <row r="1287">
          <cell r="A1287" t="str">
            <v>February 12, 1996</v>
          </cell>
          <cell r="C1287" t="str">
            <v>WFXV-TV</v>
          </cell>
          <cell r="E1287" t="str">
            <v>Fox</v>
          </cell>
          <cell r="G1287" t="str">
            <v>Utica, NY</v>
          </cell>
          <cell r="M1287" t="str">
            <v>Sullivan Broadcasting</v>
          </cell>
          <cell r="O1287" t="str">
            <v>Mohawk Valley Broadcasting</v>
          </cell>
          <cell r="Q1287" t="str">
            <v>$3.2 million</v>
          </cell>
        </row>
        <row r="1288">
          <cell r="C1288" t="str">
            <v>WUPN-TV</v>
          </cell>
          <cell r="E1288" t="str">
            <v>Fox</v>
          </cell>
          <cell r="G1288" t="str">
            <v>Utica, NY</v>
          </cell>
          <cell r="M1288" t="str">
            <v>Sullivan Broadcasting</v>
          </cell>
          <cell r="O1288" t="str">
            <v>Acme TV Corp.</v>
          </cell>
          <cell r="Q1288" t="str">
            <v>$3.2 million</v>
          </cell>
        </row>
        <row r="1290">
          <cell r="A1290" t="str">
            <v>February 5, 1996</v>
          </cell>
          <cell r="C1290" t="str">
            <v>KHBS-TV</v>
          </cell>
          <cell r="E1290" t="str">
            <v>ABC</v>
          </cell>
          <cell r="G1290" t="str">
            <v>Fort Smith, AR</v>
          </cell>
          <cell r="M1290" t="str">
            <v>Argyle Television</v>
          </cell>
          <cell r="O1290" t="str">
            <v>Sigma Broadcasting</v>
          </cell>
          <cell r="Q1290" t="str">
            <v xml:space="preserve">$32 million </v>
          </cell>
        </row>
        <row r="1291">
          <cell r="C1291" t="str">
            <v>KHOG-TV</v>
          </cell>
          <cell r="E1291" t="str">
            <v>ABC</v>
          </cell>
          <cell r="G1291" t="str">
            <v>Fayetteville, AR</v>
          </cell>
          <cell r="M1291" t="str">
            <v>Argyle Television</v>
          </cell>
          <cell r="O1291" t="str">
            <v>Sigma Broadcasting</v>
          </cell>
          <cell r="Q1291" t="str">
            <v xml:space="preserve">$32 million </v>
          </cell>
        </row>
        <row r="1293">
          <cell r="A1293" t="str">
            <v>February 5, 1996</v>
          </cell>
          <cell r="C1293" t="str">
            <v>WCTV-TV</v>
          </cell>
          <cell r="E1293" t="str">
            <v>CBS</v>
          </cell>
          <cell r="G1293" t="str">
            <v>Thomasville, GA (Tallahassee, FL)</v>
          </cell>
          <cell r="M1293" t="str">
            <v>Gray Communications</v>
          </cell>
          <cell r="O1293" t="str">
            <v>John Phipps</v>
          </cell>
          <cell r="Q1293" t="str">
            <v>$165 million</v>
          </cell>
        </row>
        <row r="1294">
          <cell r="C1294" t="str">
            <v>WKXT-TV</v>
          </cell>
          <cell r="E1294" t="str">
            <v>CBS</v>
          </cell>
          <cell r="G1294" t="str">
            <v>Knoxville, TN</v>
          </cell>
          <cell r="M1294" t="str">
            <v>Gray Communications</v>
          </cell>
          <cell r="O1294" t="str">
            <v>John Phipps</v>
          </cell>
          <cell r="Q1294" t="str">
            <v>$165 million</v>
          </cell>
        </row>
        <row r="1295">
          <cell r="C1295" t="str">
            <v>PortaPhone</v>
          </cell>
        </row>
        <row r="1296">
          <cell r="C1296" t="str">
            <v>Satellite/production business</v>
          </cell>
        </row>
        <row r="1298">
          <cell r="A1298" t="str">
            <v>February 5, 1996</v>
          </cell>
          <cell r="C1298" t="str">
            <v>KIEM-TV</v>
          </cell>
          <cell r="E1298" t="str">
            <v>NBC</v>
          </cell>
          <cell r="G1298" t="str">
            <v>Eureka, CA</v>
          </cell>
          <cell r="M1298" t="str">
            <v>Pollack/Belz Broadcasting</v>
          </cell>
          <cell r="O1298" t="str">
            <v>Precht Television Associates</v>
          </cell>
          <cell r="Q1298" t="str">
            <v>$3.1 million</v>
          </cell>
        </row>
        <row r="1300">
          <cell r="A1300" t="str">
            <v>February 5, 1996</v>
          </cell>
          <cell r="C1300" t="str">
            <v>WOCD-TV</v>
          </cell>
          <cell r="E1300" t="str">
            <v>Ind</v>
          </cell>
          <cell r="G1300" t="str">
            <v>Amsterdam/Albany, NY</v>
          </cell>
          <cell r="M1300" t="str">
            <v>Christian Network</v>
          </cell>
          <cell r="O1300" t="str">
            <v>Cornerstone TeleVision</v>
          </cell>
          <cell r="Q1300" t="str">
            <v>$2.5 million</v>
          </cell>
        </row>
        <row r="1303">
          <cell r="A1303" t="str">
            <v>Television Transactions — First-Quarter 1996</v>
          </cell>
        </row>
        <row r="1304">
          <cell r="A1304" t="str">
            <v>Date Transaction</v>
          </cell>
          <cell r="G1304" t="str">
            <v>Designated</v>
          </cell>
          <cell r="Q1304" t="str">
            <v>Price</v>
          </cell>
        </row>
        <row r="1305">
          <cell r="A1305" t="str">
            <v xml:space="preserve"> Announced</v>
          </cell>
          <cell r="C1305" t="str">
            <v>Property</v>
          </cell>
          <cell r="E1305" t="str">
            <v>Affiliation</v>
          </cell>
          <cell r="G1305" t="str">
            <v>Marketing Area</v>
          </cell>
          <cell r="M1305" t="str">
            <v>Purchaser</v>
          </cell>
          <cell r="O1305" t="str">
            <v>Seller</v>
          </cell>
          <cell r="Q1305" t="str">
            <v xml:space="preserve"> (at Announcement of Deal)</v>
          </cell>
        </row>
        <row r="1306">
          <cell r="A1306" t="str">
            <v>January 29, 1996</v>
          </cell>
          <cell r="C1306" t="str">
            <v>KAYU-TV</v>
          </cell>
          <cell r="E1306" t="str">
            <v>Fox</v>
          </cell>
          <cell r="G1306" t="str">
            <v>Spokane, WA</v>
          </cell>
          <cell r="M1306" t="str">
            <v>Alta Subordinated Debt Partners</v>
          </cell>
          <cell r="O1306" t="str">
            <v>Brian Brady</v>
          </cell>
          <cell r="Q1306" t="str">
            <v>$6.44 million</v>
          </cell>
        </row>
        <row r="1308">
          <cell r="A1308" t="str">
            <v>January 29, 1996</v>
          </cell>
          <cell r="C1308" t="str">
            <v>WFXP-TV</v>
          </cell>
          <cell r="E1308" t="str">
            <v>Fox</v>
          </cell>
          <cell r="G1308" t="str">
            <v>Erie, PA</v>
          </cell>
          <cell r="M1308" t="str">
            <v>Jason Elkin</v>
          </cell>
          <cell r="O1308" t="str">
            <v>Erie Broadcasting</v>
          </cell>
          <cell r="Q1308" t="str">
            <v>$5 million</v>
          </cell>
        </row>
        <row r="1310">
          <cell r="A1310" t="str">
            <v>January 29, 1996</v>
          </cell>
          <cell r="C1310" t="str">
            <v>WGSE-TV</v>
          </cell>
          <cell r="E1310" t="str">
            <v>WB</v>
          </cell>
          <cell r="G1310" t="str">
            <v>Myrtle Beach/Florence, SC</v>
          </cell>
          <cell r="M1310" t="str">
            <v>JME Media Inc.</v>
          </cell>
          <cell r="O1310" t="str">
            <v>Carolina Christian Broadcasting</v>
          </cell>
          <cell r="Q1310" t="str">
            <v>$1.5 million</v>
          </cell>
        </row>
        <row r="1312">
          <cell r="A1312" t="str">
            <v>January 22, 1996</v>
          </cell>
          <cell r="C1312" t="str">
            <v>KELO-TV</v>
          </cell>
          <cell r="E1312" t="str">
            <v>CBS</v>
          </cell>
          <cell r="G1312" t="str">
            <v>Sioux Falls/Mitchell, SD</v>
          </cell>
          <cell r="M1312" t="str">
            <v>Young Broadcasting</v>
          </cell>
          <cell r="O1312" t="str">
            <v>Midcontinent Media</v>
          </cell>
          <cell r="Q1312" t="str">
            <v>$50 million</v>
          </cell>
        </row>
        <row r="1313">
          <cell r="C1313" t="str">
            <v>KDLO-TV</v>
          </cell>
          <cell r="E1313" t="str">
            <v>Sat</v>
          </cell>
          <cell r="G1313" t="str">
            <v>Florence/Sioux Falls/Mitchell</v>
          </cell>
          <cell r="M1313" t="str">
            <v>Young Broadcasting</v>
          </cell>
          <cell r="O1313" t="str">
            <v>Midcontinent Media</v>
          </cell>
          <cell r="Q1313" t="str">
            <v>$50 million</v>
          </cell>
        </row>
        <row r="1314">
          <cell r="C1314" t="str">
            <v>KCLO-TV</v>
          </cell>
          <cell r="E1314" t="str">
            <v>Sat</v>
          </cell>
          <cell r="G1314" t="str">
            <v>Rapid City</v>
          </cell>
          <cell r="M1314" t="str">
            <v>Young Broadcasting</v>
          </cell>
          <cell r="O1314" t="str">
            <v>Midcontinent Media</v>
          </cell>
          <cell r="Q1314" t="str">
            <v>$50 million</v>
          </cell>
        </row>
        <row r="1315">
          <cell r="C1315" t="str">
            <v>KPLO-TV</v>
          </cell>
          <cell r="E1315" t="str">
            <v>Sat</v>
          </cell>
          <cell r="G1315" t="str">
            <v>Reliance/Sioux Falls/Mitchell</v>
          </cell>
          <cell r="M1315" t="str">
            <v>Young Broadcasting</v>
          </cell>
          <cell r="O1315" t="str">
            <v>Midcontinent Media</v>
          </cell>
          <cell r="Q1315" t="str">
            <v>$50 million</v>
          </cell>
        </row>
        <row r="1317">
          <cell r="A1317" t="str">
            <v>January 22, 1996</v>
          </cell>
          <cell r="C1317" t="str">
            <v>WNYB-TV</v>
          </cell>
          <cell r="E1317" t="str">
            <v>Trinity</v>
          </cell>
          <cell r="G1317" t="str">
            <v>Buffalo, NY</v>
          </cell>
          <cell r="M1317" t="str">
            <v>Grant Television</v>
          </cell>
          <cell r="O1317" t="str">
            <v>Tri-State Chrisian TV</v>
          </cell>
          <cell r="Q1317" t="str">
            <v>$12 million</v>
          </cell>
        </row>
        <row r="1319">
          <cell r="A1319" t="str">
            <v>January 22, 1996</v>
          </cell>
          <cell r="C1319" t="str">
            <v>WNYS-TV</v>
          </cell>
          <cell r="E1319" t="str">
            <v>UPN</v>
          </cell>
          <cell r="G1319" t="str">
            <v>Syracuse, NY</v>
          </cell>
          <cell r="M1319" t="str">
            <v>RKM Media, Inc.</v>
          </cell>
          <cell r="O1319" t="str">
            <v>Metro TV, Inc.</v>
          </cell>
          <cell r="Q1319" t="str">
            <v>$4.25 million</v>
          </cell>
        </row>
        <row r="1320">
          <cell r="C1320" t="str">
            <v>cp for Low Power TV</v>
          </cell>
          <cell r="G1320" t="str">
            <v>Mexico, NY</v>
          </cell>
          <cell r="M1320" t="str">
            <v>RKM Media, Inc.</v>
          </cell>
          <cell r="O1320" t="str">
            <v>Metro TV, Inc.</v>
          </cell>
          <cell r="Q1320" t="str">
            <v>$4.25 million</v>
          </cell>
        </row>
        <row r="1322">
          <cell r="A1322" t="str">
            <v>January 8, 1996</v>
          </cell>
          <cell r="C1322" t="str">
            <v>WJSU-TV</v>
          </cell>
          <cell r="E1322" t="str">
            <v>CBS</v>
          </cell>
          <cell r="G1322" t="str">
            <v>Anniston, AL</v>
          </cell>
          <cell r="M1322" t="str">
            <v>Allbritton Communications</v>
          </cell>
          <cell r="O1322" t="str">
            <v>Osborn Communications</v>
          </cell>
          <cell r="Q1322" t="str">
            <v>$19 million</v>
          </cell>
        </row>
        <row r="1324">
          <cell r="A1324" t="str">
            <v>January 1, 1996</v>
          </cell>
          <cell r="C1324" t="str">
            <v>WHOI-TV</v>
          </cell>
          <cell r="E1324" t="str">
            <v>ABC</v>
          </cell>
          <cell r="G1324" t="str">
            <v>Peoria/Bloomington, MN</v>
          </cell>
          <cell r="M1324" t="str">
            <v>Benedek Broadcasting</v>
          </cell>
          <cell r="O1324" t="str">
            <v>Brissette Broadcasting</v>
          </cell>
          <cell r="Q1324" t="str">
            <v>$270 million;</v>
          </cell>
        </row>
        <row r="1325">
          <cell r="C1325" t="str">
            <v>WWLP-TV</v>
          </cell>
          <cell r="E1325" t="str">
            <v>NBC</v>
          </cell>
          <cell r="G1325" t="str">
            <v>Springfield/Holyoke, MA</v>
          </cell>
          <cell r="M1325" t="str">
            <v>Benedek Broadcasting</v>
          </cell>
          <cell r="O1325" t="str">
            <v>Brissette Broadcasting</v>
          </cell>
          <cell r="Q1325" t="str">
            <v>$225 million</v>
          </cell>
        </row>
        <row r="1326">
          <cell r="C1326" t="str">
            <v>WILX-TV</v>
          </cell>
          <cell r="E1326" t="str">
            <v>NBC</v>
          </cell>
          <cell r="G1326" t="str">
            <v>Onondaga/Lansing, MI</v>
          </cell>
          <cell r="M1326" t="str">
            <v>Benedek Broadcasting</v>
          </cell>
          <cell r="O1326" t="str">
            <v>Brissette Broadcasting</v>
          </cell>
          <cell r="Q1326" t="str">
            <v xml:space="preserve">cash and </v>
          </cell>
        </row>
        <row r="1327">
          <cell r="C1327" t="str">
            <v>KOSA-TV</v>
          </cell>
          <cell r="E1327" t="str">
            <v>CBS</v>
          </cell>
          <cell r="G1327" t="str">
            <v>Odessa/Midland, TX</v>
          </cell>
          <cell r="M1327" t="str">
            <v>Benedek Broadcasting</v>
          </cell>
          <cell r="O1327" t="str">
            <v>Brissette Broadcasting</v>
          </cell>
          <cell r="Q1327" t="str">
            <v>$45 million</v>
          </cell>
        </row>
        <row r="1328">
          <cell r="C1328" t="str">
            <v>KAUZ-TV</v>
          </cell>
          <cell r="E1328" t="str">
            <v>CBS</v>
          </cell>
          <cell r="G1328" t="str">
            <v>Wichita Falls/Lawton, TX</v>
          </cell>
          <cell r="M1328" t="str">
            <v>Benedek Broadcasting</v>
          </cell>
          <cell r="O1328" t="str">
            <v>Brissette Broadcasting</v>
          </cell>
          <cell r="Q1328" t="str">
            <v>stock</v>
          </cell>
        </row>
        <row r="1329">
          <cell r="C1329" t="str">
            <v>WTRF-TV</v>
          </cell>
          <cell r="E1329" t="str">
            <v>CBS/ABC</v>
          </cell>
          <cell r="G1329" t="str">
            <v>Wheeling WV/Steubenville, OH</v>
          </cell>
          <cell r="M1329" t="str">
            <v>Benedek Broadcasting</v>
          </cell>
          <cell r="O1329" t="str">
            <v>Brissette Broadcasting</v>
          </cell>
        </row>
        <row r="1330">
          <cell r="C1330" t="str">
            <v>WMTV-TV</v>
          </cell>
          <cell r="E1330" t="str">
            <v>NBC</v>
          </cell>
          <cell r="G1330" t="str">
            <v>Madison, WI</v>
          </cell>
          <cell r="M1330" t="str">
            <v>Benedek Broadcasting</v>
          </cell>
          <cell r="O1330" t="str">
            <v>Brissette Broadcasting</v>
          </cell>
        </row>
        <row r="1331">
          <cell r="C1331" t="str">
            <v>WSAW-TV</v>
          </cell>
          <cell r="E1331" t="str">
            <v>CBS</v>
          </cell>
          <cell r="G1331" t="str">
            <v>Wausau/Rhinelander, WI</v>
          </cell>
          <cell r="M1331" t="str">
            <v>Benedek Broadcasting</v>
          </cell>
          <cell r="O1331" t="str">
            <v>Brissette Broadcasting</v>
          </cell>
        </row>
        <row r="1334">
          <cell r="A1334" t="str">
            <v>Television Transactions — Fourth-Quarter 1995</v>
          </cell>
        </row>
        <row r="1335">
          <cell r="A1335" t="str">
            <v>Date Transaction</v>
          </cell>
          <cell r="G1335" t="str">
            <v>Designated</v>
          </cell>
          <cell r="Q1335" t="str">
            <v>Price</v>
          </cell>
        </row>
        <row r="1336">
          <cell r="A1336" t="str">
            <v xml:space="preserve"> Announced</v>
          </cell>
          <cell r="C1336" t="str">
            <v>Property</v>
          </cell>
          <cell r="E1336" t="str">
            <v>Affiliation</v>
          </cell>
          <cell r="G1336" t="str">
            <v>Marketing Area</v>
          </cell>
          <cell r="M1336" t="str">
            <v>Purchaser</v>
          </cell>
          <cell r="O1336" t="str">
            <v>Seller</v>
          </cell>
          <cell r="Q1336" t="str">
            <v xml:space="preserve"> (at Announcement of Deal)</v>
          </cell>
        </row>
        <row r="1337">
          <cell r="A1337" t="str">
            <v>December 11, 1995</v>
          </cell>
          <cell r="C1337" t="str">
            <v>WCOY-TV</v>
          </cell>
          <cell r="E1337" t="str">
            <v>CBS</v>
          </cell>
          <cell r="G1337" t="str">
            <v>Santa Maria, CA</v>
          </cell>
          <cell r="M1337" t="str">
            <v>Benedek Broadcasting</v>
          </cell>
          <cell r="O1337" t="str">
            <v>Morris Communications</v>
          </cell>
          <cell r="Q1337" t="str">
            <v>$60.1 million</v>
          </cell>
        </row>
        <row r="1338">
          <cell r="C1338" t="str">
            <v>KMIZ-TV</v>
          </cell>
          <cell r="E1338" t="str">
            <v>ABC</v>
          </cell>
          <cell r="G1338" t="str">
            <v>Columbia, MO</v>
          </cell>
          <cell r="M1338" t="str">
            <v>Benedek Broadcasting</v>
          </cell>
          <cell r="O1338" t="str">
            <v>Morris Communications</v>
          </cell>
          <cell r="Q1338" t="str">
            <v>$60.1 million</v>
          </cell>
        </row>
        <row r="1339">
          <cell r="C1339" t="str">
            <v>KGWN-TV</v>
          </cell>
          <cell r="E1339" t="str">
            <v>CBS</v>
          </cell>
          <cell r="G1339" t="str">
            <v>Cheyenne, WY</v>
          </cell>
          <cell r="M1339" t="str">
            <v>Benedek Broadcasting</v>
          </cell>
          <cell r="O1339" t="str">
            <v>Morris Communications</v>
          </cell>
          <cell r="Q1339" t="str">
            <v>$60.1 million</v>
          </cell>
        </row>
        <row r="1340">
          <cell r="C1340" t="str">
            <v>WIBW-TV</v>
          </cell>
          <cell r="E1340" t="str">
            <v>CBS</v>
          </cell>
          <cell r="G1340" t="str">
            <v>Topeka, KS</v>
          </cell>
          <cell r="M1340" t="str">
            <v>Benedek Broadcasting</v>
          </cell>
          <cell r="O1340" t="str">
            <v>Morris Communications</v>
          </cell>
          <cell r="Q1340" t="str">
            <v>$60.1 million</v>
          </cell>
        </row>
        <row r="1341">
          <cell r="C1341" t="str">
            <v>KGWC-TV</v>
          </cell>
          <cell r="E1341" t="str">
            <v>CBS</v>
          </cell>
          <cell r="G1341" t="str">
            <v>Casper, WY</v>
          </cell>
          <cell r="M1341" t="str">
            <v>Benedek Broadcasting</v>
          </cell>
          <cell r="O1341" t="str">
            <v>Morris Communications</v>
          </cell>
          <cell r="Q1341" t="str">
            <v>$60.1 million</v>
          </cell>
        </row>
        <row r="1344">
          <cell r="A1344" t="str">
            <v>December 11, 1995</v>
          </cell>
          <cell r="C1344" t="str">
            <v>WFXL-TV</v>
          </cell>
          <cell r="E1344" t="str">
            <v>Fox</v>
          </cell>
          <cell r="G1344" t="str">
            <v>Albany, GA</v>
          </cell>
          <cell r="M1344" t="str">
            <v>Clarion Broadcasting Corp.</v>
          </cell>
          <cell r="O1344" t="str">
            <v>SGA Associates</v>
          </cell>
          <cell r="Q1344" t="str">
            <v>$3.8 million</v>
          </cell>
        </row>
        <row r="1346">
          <cell r="A1346" t="str">
            <v>November 20, 1995</v>
          </cell>
          <cell r="C1346" t="str">
            <v>WCFT-TV</v>
          </cell>
          <cell r="E1346" t="str">
            <v>ABC</v>
          </cell>
          <cell r="G1346" t="str">
            <v>Tuscaloosa</v>
          </cell>
          <cell r="M1346" t="str">
            <v>Allbritton Communications</v>
          </cell>
          <cell r="O1346" t="str">
            <v>Federal Broadcasting Corp.</v>
          </cell>
          <cell r="Q1346" t="str">
            <v>$20 million</v>
          </cell>
        </row>
        <row r="1348">
          <cell r="A1348" t="str">
            <v>November 6, 1995</v>
          </cell>
          <cell r="C1348" t="str">
            <v>WTMV-TV</v>
          </cell>
          <cell r="E1348" t="str">
            <v>WB Network</v>
          </cell>
          <cell r="G1348" t="str">
            <v>Tampa-St. Petersburg</v>
          </cell>
          <cell r="M1348" t="str">
            <v>Hearst Corp.</v>
          </cell>
          <cell r="O1348" t="str">
            <v>Public Interest Corp.</v>
          </cell>
          <cell r="Q1348" t="str">
            <v>$25 million</v>
          </cell>
        </row>
        <row r="1350">
          <cell r="A1350" t="str">
            <v>November 6, 1995</v>
          </cell>
          <cell r="C1350" t="str">
            <v>KFTY-TV</v>
          </cell>
          <cell r="E1350" t="str">
            <v>Independent</v>
          </cell>
          <cell r="G1350" t="str">
            <v>San Francisco-Oakland</v>
          </cell>
          <cell r="M1350" t="str">
            <v>Ackerley Communications Inc.</v>
          </cell>
          <cell r="O1350" t="str">
            <v>KFTY Broadcasting Inc.</v>
          </cell>
          <cell r="Q1350" t="str">
            <v>$7.8 million</v>
          </cell>
        </row>
        <row r="1352">
          <cell r="A1352" t="str">
            <v>November 6, 1995</v>
          </cell>
          <cell r="C1352" t="str">
            <v>KLDT-TV</v>
          </cell>
          <cell r="E1352" t="str">
            <v>Independent</v>
          </cell>
          <cell r="G1352" t="str">
            <v>Dallas-Fort Worth</v>
          </cell>
          <cell r="M1352" t="str">
            <v xml:space="preserve">Shop at Home Acquisition Corp. </v>
          </cell>
          <cell r="O1352" t="str">
            <v>KLDT-TV 55 Inc.</v>
          </cell>
          <cell r="Q1352" t="str">
            <v>$4.75 million</v>
          </cell>
        </row>
        <row r="1353">
          <cell r="M1353" t="str">
            <v xml:space="preserve">        (Kent Lillie &amp; Christian Network)</v>
          </cell>
        </row>
        <row r="1354">
          <cell r="A1354" t="str">
            <v>October 30, 1995</v>
          </cell>
          <cell r="C1354" t="str">
            <v>KVAL-TV</v>
          </cell>
          <cell r="E1354" t="str">
            <v>CBS</v>
          </cell>
          <cell r="G1354" t="str">
            <v>Eugene, OR</v>
          </cell>
          <cell r="M1354" t="str">
            <v>Retlaw Enterprises</v>
          </cell>
          <cell r="O1354" t="str">
            <v>Northwest Television</v>
          </cell>
          <cell r="Q1354" t="str">
            <v>$51.5 million</v>
          </cell>
        </row>
        <row r="1355">
          <cell r="C1355" t="str">
            <v>KPIC-TV</v>
          </cell>
          <cell r="E1355" t="str">
            <v>CBS</v>
          </cell>
          <cell r="G1355" t="str">
            <v>Roseburg, OR</v>
          </cell>
          <cell r="M1355" t="str">
            <v>Retlaw Enterprises</v>
          </cell>
          <cell r="O1355" t="str">
            <v>Northwest Television</v>
          </cell>
          <cell r="Q1355" t="str">
            <v>$51.5 million</v>
          </cell>
        </row>
        <row r="1356">
          <cell r="C1356" t="str">
            <v>KCBY-TV</v>
          </cell>
          <cell r="E1356" t="str">
            <v>CBS</v>
          </cell>
          <cell r="G1356" t="str">
            <v>Coos Bay, ID</v>
          </cell>
          <cell r="M1356" t="str">
            <v>Retlaw Enterprises</v>
          </cell>
          <cell r="O1356" t="str">
            <v>Northwest Television</v>
          </cell>
          <cell r="Q1356" t="str">
            <v>$51.5 million</v>
          </cell>
        </row>
        <row r="1357">
          <cell r="C1357" t="str">
            <v>KBCI-TV</v>
          </cell>
          <cell r="E1357" t="str">
            <v>CBS</v>
          </cell>
          <cell r="G1357" t="str">
            <v>Boise, ID</v>
          </cell>
          <cell r="M1357" t="str">
            <v>Retlaw Enterprises</v>
          </cell>
          <cell r="O1357" t="str">
            <v>Northwest Television</v>
          </cell>
          <cell r="Q1357" t="str">
            <v>$51.5 million</v>
          </cell>
        </row>
        <row r="1359">
          <cell r="A1359" t="str">
            <v>October 30, 1995</v>
          </cell>
          <cell r="C1359" t="str">
            <v>WLAX-TV</v>
          </cell>
          <cell r="E1359" t="str">
            <v>Fox</v>
          </cell>
          <cell r="G1359" t="str">
            <v>Lacrosse/Eau Claire, WI</v>
          </cell>
          <cell r="M1359" t="str">
            <v>Grant Media Inc.</v>
          </cell>
          <cell r="O1359" t="str">
            <v>Aries Telecommunication Corp.</v>
          </cell>
          <cell r="Q1359" t="str">
            <v>$6.25 million</v>
          </cell>
        </row>
        <row r="1360">
          <cell r="C1360" t="str">
            <v>WEUX-TV</v>
          </cell>
          <cell r="E1360" t="str">
            <v>Dark</v>
          </cell>
          <cell r="G1360" t="str">
            <v>Lacrosse/Eau Claire, WI</v>
          </cell>
          <cell r="M1360" t="str">
            <v>Grant Media Inc.</v>
          </cell>
          <cell r="O1360" t="str">
            <v>Aries Telecommunication Corp.</v>
          </cell>
        </row>
        <row r="1362">
          <cell r="A1362" t="str">
            <v>October 30, 1995</v>
          </cell>
          <cell r="C1362" t="str">
            <v>WNGM-TV</v>
          </cell>
          <cell r="E1362" t="str">
            <v>PBS</v>
          </cell>
          <cell r="G1362" t="str">
            <v>Athens/Atlanta, GA</v>
          </cell>
          <cell r="M1362" t="str">
            <v>Whitehead Media Inc.</v>
          </cell>
          <cell r="O1362" t="str">
            <v>NGM Television Partners LTD</v>
          </cell>
          <cell r="Q1362" t="str">
            <v>$10 million</v>
          </cell>
        </row>
        <row r="1364">
          <cell r="A1364" t="str">
            <v>October 18, 1995</v>
          </cell>
          <cell r="C1364" t="str">
            <v>WHTM-TV</v>
          </cell>
          <cell r="E1364" t="str">
            <v>ABC</v>
          </cell>
          <cell r="G1364" t="str">
            <v>Harrisburg, PA</v>
          </cell>
          <cell r="M1364" t="str">
            <v>Allbritton Communications</v>
          </cell>
          <cell r="O1364" t="str">
            <v>Price Communications</v>
          </cell>
          <cell r="Q1364" t="str">
            <v>$113 million</v>
          </cell>
        </row>
        <row r="1366">
          <cell r="A1366" t="str">
            <v>October 16, 1995</v>
          </cell>
          <cell r="C1366" t="str">
            <v>WSWS-TV</v>
          </cell>
          <cell r="E1366" t="str">
            <v>Independent</v>
          </cell>
          <cell r="G1366" t="str">
            <v>Columbus, GA</v>
          </cell>
          <cell r="M1366" t="str">
            <v>Pappas Telecasting</v>
          </cell>
          <cell r="O1366" t="str">
            <v>Genesis Broadcasting Corp.</v>
          </cell>
          <cell r="Q1366" t="str">
            <v>$1.6 million</v>
          </cell>
        </row>
        <row r="1368">
          <cell r="A1368" t="str">
            <v>October 16, 1995</v>
          </cell>
          <cell r="C1368" t="str">
            <v>KBGE-TV</v>
          </cell>
          <cell r="E1368" t="str">
            <v>Independent</v>
          </cell>
          <cell r="G1368" t="str">
            <v>Bellevue/Seattle</v>
          </cell>
          <cell r="M1368" t="str">
            <v>ValueVision International Inc.</v>
          </cell>
          <cell r="O1368" t="str">
            <v>NW TV Inc.</v>
          </cell>
          <cell r="Q1368" t="str">
            <v>$3.8 million</v>
          </cell>
        </row>
        <row r="1370">
          <cell r="A1370" t="str">
            <v>October 9, 1995</v>
          </cell>
          <cell r="C1370" t="str">
            <v>WWTI-TV</v>
          </cell>
          <cell r="E1370" t="str">
            <v>ABC</v>
          </cell>
          <cell r="G1370" t="str">
            <v>Watertown, NY</v>
          </cell>
          <cell r="M1370" t="str">
            <v>Smith Broadcasting Group</v>
          </cell>
          <cell r="O1370" t="str">
            <v>Finova Group Inc., Phoenix</v>
          </cell>
          <cell r="Q1370" t="str">
            <v>$2.98 million</v>
          </cell>
        </row>
        <row r="1372">
          <cell r="A1372" t="str">
            <v>October 2, 1995</v>
          </cell>
          <cell r="C1372" t="str">
            <v>KNDO-TV</v>
          </cell>
          <cell r="E1372" t="str">
            <v>NBC</v>
          </cell>
          <cell r="G1372" t="str">
            <v>Yakima, WA</v>
          </cell>
          <cell r="M1372" t="str">
            <v>Federal Broadcasting Co.</v>
          </cell>
          <cell r="O1372" t="str">
            <v>Farragut Communications Inc.</v>
          </cell>
          <cell r="Q1372" t="str">
            <v>$13 million</v>
          </cell>
        </row>
        <row r="1373">
          <cell r="C1373" t="str">
            <v>KNDU-TV</v>
          </cell>
          <cell r="E1373" t="str">
            <v>NBC</v>
          </cell>
          <cell r="G1373" t="str">
            <v>Richland/Yakima, WA</v>
          </cell>
          <cell r="M1373" t="str">
            <v>Federal Broadcasting Co.</v>
          </cell>
          <cell r="O1373" t="str">
            <v>Farragut Communications Inc.</v>
          </cell>
          <cell r="Q1373" t="str">
            <v>$13 million</v>
          </cell>
        </row>
        <row r="1376">
          <cell r="A1376" t="str">
            <v>Television Transactions — Third-Quarter 1995</v>
          </cell>
        </row>
        <row r="1377">
          <cell r="A1377" t="str">
            <v>Date Transaction</v>
          </cell>
          <cell r="G1377" t="str">
            <v>Designated</v>
          </cell>
          <cell r="Q1377" t="str">
            <v>Price</v>
          </cell>
        </row>
        <row r="1378">
          <cell r="A1378" t="str">
            <v xml:space="preserve"> Announced</v>
          </cell>
          <cell r="C1378" t="str">
            <v>Property</v>
          </cell>
          <cell r="E1378" t="str">
            <v>Affiliation</v>
          </cell>
          <cell r="G1378" t="str">
            <v>Marketing Area</v>
          </cell>
          <cell r="M1378" t="str">
            <v>Purchaser</v>
          </cell>
          <cell r="O1378" t="str">
            <v>Seller</v>
          </cell>
          <cell r="Q1378" t="str">
            <v xml:space="preserve"> (at Announcement of Deal)</v>
          </cell>
        </row>
        <row r="1379">
          <cell r="A1379" t="str">
            <v>September 25, 1995</v>
          </cell>
          <cell r="C1379" t="str">
            <v>KSBW-TV</v>
          </cell>
          <cell r="E1379" t="str">
            <v>NBC</v>
          </cell>
          <cell r="G1379" t="str">
            <v>Monterey, CA</v>
          </cell>
          <cell r="M1379" t="str">
            <v>Smith Broadcasting Group Inc.</v>
          </cell>
          <cell r="O1379" t="str">
            <v>EP Communications Inc.</v>
          </cell>
          <cell r="Q1379" t="str">
            <v>$30.3 million</v>
          </cell>
        </row>
        <row r="1381">
          <cell r="A1381" t="str">
            <v>September 25, 1995</v>
          </cell>
          <cell r="C1381" t="str">
            <v>KSBY-TV</v>
          </cell>
          <cell r="E1381" t="str">
            <v>NBC</v>
          </cell>
          <cell r="G1381" t="str">
            <v>Santa Barbara</v>
          </cell>
          <cell r="M1381" t="str">
            <v>SJL Communications</v>
          </cell>
          <cell r="O1381" t="str">
            <v>EP Communications Inc.</v>
          </cell>
          <cell r="Q1381" t="str">
            <v>$17 million</v>
          </cell>
        </row>
        <row r="1383">
          <cell r="A1383" t="str">
            <v>September 25, 1995</v>
          </cell>
          <cell r="C1383" t="str">
            <v>WDHS-TV</v>
          </cell>
          <cell r="E1383" t="str">
            <v>Trinity</v>
          </cell>
          <cell r="G1383" t="str">
            <v>Marquette, MI</v>
          </cell>
          <cell r="M1383" t="str">
            <v>Fant Broadcasting Co.</v>
          </cell>
          <cell r="O1383" t="str">
            <v>Danny L. Hood Evangelistic Association</v>
          </cell>
          <cell r="Q1383" t="str">
            <v>$1.3 million</v>
          </cell>
        </row>
        <row r="1385">
          <cell r="A1385" t="str">
            <v>September 25, 1995</v>
          </cell>
          <cell r="C1385" t="str">
            <v>KWBF-TV</v>
          </cell>
          <cell r="E1385" t="str">
            <v>WB network</v>
          </cell>
          <cell r="G1385" t="str">
            <v>Phoenix</v>
          </cell>
          <cell r="M1385" t="str">
            <v>Christian Network Inc.</v>
          </cell>
          <cell r="O1385" t="str">
            <v>Dr. Michael C. Gelfand</v>
          </cell>
          <cell r="Q1385" t="str">
            <v>$1.4 million</v>
          </cell>
        </row>
        <row r="1387">
          <cell r="A1387" t="str">
            <v>September 25, 1995</v>
          </cell>
          <cell r="C1387" t="str">
            <v>KSMS-TV</v>
          </cell>
          <cell r="E1387" t="str">
            <v>Univision</v>
          </cell>
          <cell r="G1387" t="str">
            <v>Monterey, CA</v>
          </cell>
          <cell r="M1387" t="str">
            <v>KSMS-TV</v>
          </cell>
          <cell r="O1387" t="str">
            <v>Villanueva Media Inc.</v>
          </cell>
          <cell r="Q1387" t="str">
            <v>$5.3 million</v>
          </cell>
        </row>
        <row r="1389">
          <cell r="A1389" t="str">
            <v>September 25, 1995</v>
          </cell>
          <cell r="C1389" t="str">
            <v>KEVN-TV</v>
          </cell>
          <cell r="E1389" t="str">
            <v>NBC</v>
          </cell>
          <cell r="G1389" t="str">
            <v>Rapid City, SD</v>
          </cell>
          <cell r="M1389" t="str">
            <v>Blackstar LLC</v>
          </cell>
          <cell r="O1389" t="str">
            <v>Heritage Media Corp.</v>
          </cell>
          <cell r="Q1389" t="str">
            <v>$13.95 million</v>
          </cell>
        </row>
        <row r="1390">
          <cell r="C1390" t="str">
            <v>KIVV-TV</v>
          </cell>
          <cell r="E1390" t="str">
            <v>NBC</v>
          </cell>
          <cell r="G1390" t="str">
            <v>Rapid City, SD</v>
          </cell>
          <cell r="M1390" t="str">
            <v>Blackstar LLC</v>
          </cell>
          <cell r="O1390" t="str">
            <v>Heritage Media Corp.</v>
          </cell>
        </row>
        <row r="1392">
          <cell r="A1392" t="str">
            <v>September 19, 1995</v>
          </cell>
          <cell r="C1392" t="str">
            <v>KHTV-TV</v>
          </cell>
          <cell r="E1392" t="str">
            <v>WB</v>
          </cell>
          <cell r="G1392" t="str">
            <v>Houston, TX</v>
          </cell>
          <cell r="M1392" t="str">
            <v>Tribune Co.</v>
          </cell>
          <cell r="O1392" t="str">
            <v>Gaylord Entertainment</v>
          </cell>
          <cell r="Q1392" t="str">
            <v>$95 million</v>
          </cell>
        </row>
        <row r="1394">
          <cell r="A1394" t="str">
            <v>September 18, 1995</v>
          </cell>
          <cell r="C1394" t="str">
            <v>WCEE-TV</v>
          </cell>
          <cell r="E1394" t="str">
            <v>Ind</v>
          </cell>
          <cell r="G1394" t="str">
            <v>St. Louis</v>
          </cell>
          <cell r="M1394" t="str">
            <v>Christian Network Inc.</v>
          </cell>
          <cell r="O1394" t="str">
            <v>McEntee Broadcasting Inc.</v>
          </cell>
          <cell r="Q1394" t="str">
            <v>$3.2 million</v>
          </cell>
        </row>
        <row r="1396">
          <cell r="A1396" t="str">
            <v>September 18, 1995</v>
          </cell>
          <cell r="C1396" t="str">
            <v>WSMH-TV</v>
          </cell>
          <cell r="E1396" t="str">
            <v>Fox</v>
          </cell>
          <cell r="G1396" t="str">
            <v>Flint, MI</v>
          </cell>
          <cell r="M1396" t="str">
            <v>Sinclair Broadcast</v>
          </cell>
          <cell r="O1396" t="str">
            <v>Flint TV Inc.</v>
          </cell>
          <cell r="Q1396" t="str">
            <v xml:space="preserve">$33 million </v>
          </cell>
        </row>
        <row r="1398">
          <cell r="A1398" t="str">
            <v>September 4, 1995</v>
          </cell>
          <cell r="C1398" t="str">
            <v>KCPM-TV</v>
          </cell>
          <cell r="E1398" t="str">
            <v>NBC</v>
          </cell>
          <cell r="G1398" t="str">
            <v>Chico, CA</v>
          </cell>
          <cell r="M1398" t="str">
            <v>Bachow Investment Partners</v>
          </cell>
          <cell r="O1398" t="str">
            <v>Albin J. Seethaler</v>
          </cell>
          <cell r="Q1398" t="str">
            <v>$10.7 million</v>
          </cell>
        </row>
        <row r="1399">
          <cell r="C1399" t="str">
            <v>KMID-TV</v>
          </cell>
          <cell r="E1399" t="str">
            <v>ABC</v>
          </cell>
          <cell r="G1399" t="str">
            <v>Midland, TX</v>
          </cell>
          <cell r="M1399" t="str">
            <v>Bachow Investment Partners</v>
          </cell>
          <cell r="O1399" t="str">
            <v>Albin J. Seethaler</v>
          </cell>
          <cell r="Q1399" t="str">
            <v>$10.7 million</v>
          </cell>
        </row>
        <row r="1400">
          <cell r="C1400" t="str">
            <v>KSPR-TV</v>
          </cell>
          <cell r="E1400" t="str">
            <v>ABC</v>
          </cell>
          <cell r="G1400" t="str">
            <v>Springfield, MO</v>
          </cell>
          <cell r="M1400" t="str">
            <v>Bachow Investment Partners</v>
          </cell>
          <cell r="O1400" t="str">
            <v>Albin J. Seethaler</v>
          </cell>
          <cell r="Q1400" t="str">
            <v>$10.7 million</v>
          </cell>
        </row>
        <row r="1402">
          <cell r="A1402" t="str">
            <v>September 4, 1995</v>
          </cell>
          <cell r="C1402" t="str">
            <v>KTTY-TV</v>
          </cell>
          <cell r="E1402" t="str">
            <v>UHF</v>
          </cell>
          <cell r="G1402" t="str">
            <v>San Diego</v>
          </cell>
          <cell r="M1402" t="str">
            <v>Tribune Broadcasting Co.</v>
          </cell>
          <cell r="O1402" t="str">
            <v>San Diego Television Inc.</v>
          </cell>
          <cell r="Q1402" t="str">
            <v>$70.5 million</v>
          </cell>
        </row>
        <row r="1404">
          <cell r="A1404" t="str">
            <v>August 28, 1995</v>
          </cell>
          <cell r="C1404" t="str">
            <v>WMGC-TV</v>
          </cell>
          <cell r="E1404" t="str">
            <v>ABC</v>
          </cell>
          <cell r="G1404" t="str">
            <v>Binghamton, NY</v>
          </cell>
          <cell r="M1404" t="str">
            <v>USA Broadcast Group</v>
          </cell>
          <cell r="O1404" t="str">
            <v>Citadel Communications</v>
          </cell>
          <cell r="Q1404" t="str">
            <v>$98 million</v>
          </cell>
        </row>
        <row r="1405">
          <cell r="C1405" t="str">
            <v>WVNY-TV</v>
          </cell>
          <cell r="E1405" t="str">
            <v>ABC</v>
          </cell>
          <cell r="G1405" t="str">
            <v>Burlington, VT</v>
          </cell>
          <cell r="M1405" t="str">
            <v>USA Broadcast Group</v>
          </cell>
          <cell r="O1405" t="str">
            <v>Citadel Communications</v>
          </cell>
          <cell r="Q1405" t="str">
            <v>$98 million</v>
          </cell>
        </row>
        <row r="1406">
          <cell r="C1406" t="str">
            <v>WWCP-TV</v>
          </cell>
          <cell r="E1406" t="str">
            <v>Fox</v>
          </cell>
          <cell r="G1406" t="str">
            <v>Johnstown, PA</v>
          </cell>
          <cell r="M1406" t="str">
            <v>USA Broadcast Group</v>
          </cell>
          <cell r="O1406" t="str">
            <v>Smith Broadcasting Group</v>
          </cell>
          <cell r="Q1406" t="str">
            <v>$98 million</v>
          </cell>
        </row>
        <row r="1407">
          <cell r="C1407" t="str">
            <v>WATM-TV</v>
          </cell>
          <cell r="E1407" t="str">
            <v>ABC</v>
          </cell>
          <cell r="G1407" t="str">
            <v>Altoona, PA</v>
          </cell>
          <cell r="M1407" t="str">
            <v>USA Broadcast Group</v>
          </cell>
          <cell r="O1407" t="str">
            <v>Smith Broadcasting Group</v>
          </cell>
          <cell r="Q1407" t="str">
            <v>$98 million</v>
          </cell>
        </row>
        <row r="1408">
          <cell r="C1408" t="str">
            <v>KJAC-TV</v>
          </cell>
          <cell r="E1408" t="str">
            <v>NBC</v>
          </cell>
          <cell r="G1408" t="str">
            <v>Beaumont, TX</v>
          </cell>
          <cell r="M1408" t="str">
            <v>USA Broadcast Group</v>
          </cell>
          <cell r="O1408" t="str">
            <v>Price Communications Corp.</v>
          </cell>
          <cell r="Q1408" t="str">
            <v>$98 million</v>
          </cell>
        </row>
        <row r="1409">
          <cell r="C1409" t="str">
            <v>KFDX-TV</v>
          </cell>
          <cell r="E1409" t="str">
            <v>NBC</v>
          </cell>
          <cell r="G1409" t="str">
            <v>Wichita Falls, TX</v>
          </cell>
          <cell r="M1409" t="str">
            <v>USA Broadcast Group</v>
          </cell>
          <cell r="O1409" t="str">
            <v>Price Communications Corp.</v>
          </cell>
          <cell r="Q1409" t="str">
            <v>$98 million</v>
          </cell>
        </row>
        <row r="1410">
          <cell r="C1410" t="str">
            <v>KSNF-TV</v>
          </cell>
          <cell r="E1410" t="str">
            <v>NBC</v>
          </cell>
          <cell r="G1410" t="str">
            <v>Joplin, MO</v>
          </cell>
          <cell r="M1410" t="str">
            <v>USA Broadcast Group</v>
          </cell>
          <cell r="O1410" t="str">
            <v>Price Communications Corp.</v>
          </cell>
          <cell r="Q1410" t="str">
            <v>$98 million</v>
          </cell>
        </row>
        <row r="1412">
          <cell r="A1412" t="str">
            <v>Television Transactions — Third-Quarter 1995</v>
          </cell>
        </row>
        <row r="1413">
          <cell r="A1413" t="str">
            <v>Date Transaction</v>
          </cell>
          <cell r="G1413" t="str">
            <v>Designated</v>
          </cell>
          <cell r="Q1413" t="str">
            <v>Price</v>
          </cell>
        </row>
        <row r="1414">
          <cell r="A1414" t="str">
            <v xml:space="preserve"> Announced</v>
          </cell>
          <cell r="C1414" t="str">
            <v>Property</v>
          </cell>
          <cell r="E1414" t="str">
            <v>Affiliation</v>
          </cell>
          <cell r="G1414" t="str">
            <v>Marketing Area</v>
          </cell>
          <cell r="M1414" t="str">
            <v>Purchaser</v>
          </cell>
          <cell r="O1414" t="str">
            <v>Seller</v>
          </cell>
          <cell r="Q1414" t="str">
            <v xml:space="preserve"> (at Announcement of Deal)</v>
          </cell>
        </row>
        <row r="1415">
          <cell r="A1415" t="str">
            <v>August 25, 1995</v>
          </cell>
          <cell r="C1415" t="str">
            <v xml:space="preserve">WAKC </v>
          </cell>
          <cell r="E1415" t="str">
            <v>ABC</v>
          </cell>
          <cell r="G1415" t="str">
            <v>Cleveland-Akron</v>
          </cell>
          <cell r="M1415" t="str">
            <v>Paxson Communications</v>
          </cell>
          <cell r="O1415" t="str">
            <v>ValueVision</v>
          </cell>
          <cell r="Q1415" t="str">
            <v>$40 million</v>
          </cell>
        </row>
        <row r="1416">
          <cell r="C1416" t="str">
            <v>WHAI</v>
          </cell>
          <cell r="E1416" t="str">
            <v>Ind.</v>
          </cell>
          <cell r="G1416" t="str">
            <v>New York, NY</v>
          </cell>
          <cell r="M1416" t="str">
            <v>Paxson Communications</v>
          </cell>
          <cell r="O1416" t="str">
            <v>ValueVision</v>
          </cell>
          <cell r="Q1416" t="str">
            <v>$40 million</v>
          </cell>
        </row>
        <row r="1418">
          <cell r="A1418" t="str">
            <v>August 21, 1995</v>
          </cell>
          <cell r="C1418" t="str">
            <v>KMVU-TV</v>
          </cell>
          <cell r="E1418" t="str">
            <v>Fox</v>
          </cell>
          <cell r="G1418" t="str">
            <v>Medford, OR</v>
          </cell>
          <cell r="M1418" t="str">
            <v>Northwest Broadcasting Inc.</v>
          </cell>
          <cell r="O1418" t="str">
            <v>914 Broadcasting Co.</v>
          </cell>
          <cell r="Q1418" t="str">
            <v>$1 million</v>
          </cell>
        </row>
        <row r="1420">
          <cell r="A1420" t="str">
            <v>August 21, 1995</v>
          </cell>
          <cell r="C1420" t="str">
            <v>WRM-TV</v>
          </cell>
          <cell r="E1420" t="str">
            <v>Ind</v>
          </cell>
          <cell r="G1420" t="str">
            <v>Rocky Mount, NC</v>
          </cell>
          <cell r="M1420" t="str">
            <v>Roberts Broadcasting Co.</v>
          </cell>
          <cell r="O1420" t="str">
            <v>Family Broadcasting Enterprises</v>
          </cell>
          <cell r="Q1420" t="str">
            <v>$1.5 million</v>
          </cell>
        </row>
        <row r="1422">
          <cell r="A1422" t="str">
            <v>August 21, 1995</v>
          </cell>
          <cell r="C1422" t="str">
            <v>WSVI-TV</v>
          </cell>
          <cell r="E1422" t="str">
            <v>ABC</v>
          </cell>
          <cell r="G1422" t="str">
            <v>St. Croix, USVI</v>
          </cell>
          <cell r="M1422" t="str">
            <v>Atlas News and Information Services</v>
          </cell>
          <cell r="O1422" t="str">
            <v>Antilles Broadcasting Corp.</v>
          </cell>
          <cell r="Q1422" t="str">
            <v>$2.350 million</v>
          </cell>
        </row>
        <row r="1424">
          <cell r="A1424" t="str">
            <v>August 14, 1995</v>
          </cell>
          <cell r="C1424" t="str">
            <v>WTLH-TV</v>
          </cell>
          <cell r="E1424" t="str">
            <v>Fox</v>
          </cell>
          <cell r="G1424" t="str">
            <v>Tallahassee</v>
          </cell>
          <cell r="M1424" t="str">
            <v>Pegasus Broadcast Television</v>
          </cell>
          <cell r="O1424" t="str">
            <v>General Management Consultants</v>
          </cell>
          <cell r="Q1424" t="str">
            <v>$5.6 million</v>
          </cell>
        </row>
        <row r="1426">
          <cell r="A1426" t="str">
            <v>August 14, 1995</v>
          </cell>
          <cell r="C1426" t="str">
            <v xml:space="preserve">KAYU-TV </v>
          </cell>
          <cell r="E1426" t="str">
            <v>Fox</v>
          </cell>
          <cell r="G1426" t="str">
            <v>Spokane, WA</v>
          </cell>
          <cell r="M1426" t="str">
            <v>Northwest Broadcasting Inc.</v>
          </cell>
          <cell r="O1426" t="str">
            <v>Robert J. Hamacher</v>
          </cell>
          <cell r="Q1426" t="str">
            <v>$18.65 million</v>
          </cell>
        </row>
        <row r="1428">
          <cell r="A1428" t="str">
            <v>August 7, 1995</v>
          </cell>
          <cell r="C1428" t="str">
            <v>WOGX-TV</v>
          </cell>
          <cell r="E1428" t="str">
            <v>Fox</v>
          </cell>
          <cell r="G1428" t="str">
            <v>Gainesville, FL</v>
          </cell>
          <cell r="M1428" t="str">
            <v>Meredith Corp.</v>
          </cell>
          <cell r="O1428" t="str">
            <v>Wabash Valley Broadcasting Corp.</v>
          </cell>
          <cell r="Q1428" t="str">
            <v>$14.4 million</v>
          </cell>
        </row>
        <row r="1430">
          <cell r="A1430" t="str">
            <v>August 7, 1995</v>
          </cell>
          <cell r="C1430" t="str">
            <v>KWQC-TV</v>
          </cell>
          <cell r="E1430" t="str">
            <v>NBC</v>
          </cell>
          <cell r="G1430" t="str">
            <v>Davenport, IA</v>
          </cell>
          <cell r="M1430" t="str">
            <v>Young Broadcasting Inc.</v>
          </cell>
          <cell r="O1430" t="str">
            <v>Broad Street Television</v>
          </cell>
          <cell r="Q1430" t="str">
            <v>$55 million</v>
          </cell>
        </row>
        <row r="1432">
          <cell r="A1432" t="str">
            <v>August 7, 1995</v>
          </cell>
          <cell r="C1432" t="str">
            <v>WNYC-TV</v>
          </cell>
          <cell r="E1432" t="str">
            <v>UHF</v>
          </cell>
          <cell r="G1432" t="str">
            <v>New York, NY</v>
          </cell>
          <cell r="M1432" t="str">
            <v>ITT Corp. and Dow Jones &amp; Co.</v>
          </cell>
          <cell r="O1432" t="str">
            <v>City of New York</v>
          </cell>
          <cell r="Q1432" t="str">
            <v>$207 million</v>
          </cell>
        </row>
        <row r="1434">
          <cell r="A1434" t="str">
            <v>August 4, 1995</v>
          </cell>
          <cell r="C1434" t="str">
            <v>WCMH-TV</v>
          </cell>
          <cell r="E1434" t="str">
            <v>NBC</v>
          </cell>
          <cell r="G1434" t="str">
            <v>Columbus, OH</v>
          </cell>
          <cell r="M1434" t="str">
            <v>NBC</v>
          </cell>
          <cell r="O1434" t="str">
            <v>Outlet Communications</v>
          </cell>
          <cell r="Q1434" t="str">
            <v>$396 million</v>
          </cell>
        </row>
        <row r="1435">
          <cell r="C1435" t="str">
            <v>WJAR-TV</v>
          </cell>
          <cell r="E1435" t="str">
            <v>NBC</v>
          </cell>
          <cell r="G1435" t="str">
            <v>Providence, RI</v>
          </cell>
          <cell r="M1435" t="str">
            <v>NBC</v>
          </cell>
          <cell r="O1435" t="str">
            <v>Outlet Communications</v>
          </cell>
          <cell r="Q1435" t="str">
            <v>$396 million</v>
          </cell>
        </row>
        <row r="1436">
          <cell r="C1436" t="str">
            <v>WNCN-TV</v>
          </cell>
          <cell r="E1436" t="str">
            <v>NBC</v>
          </cell>
          <cell r="G1436" t="str">
            <v>Raleigh-Durham</v>
          </cell>
          <cell r="M1436" t="str">
            <v>NBC</v>
          </cell>
          <cell r="O1436" t="str">
            <v>Outlet Communications</v>
          </cell>
          <cell r="Q1436" t="str">
            <v>$396 million</v>
          </cell>
        </row>
        <row r="1438">
          <cell r="A1438">
            <v>34918</v>
          </cell>
          <cell r="C1438" t="str">
            <v>WCBS-TV</v>
          </cell>
          <cell r="E1438" t="str">
            <v>CBS</v>
          </cell>
          <cell r="G1438" t="str">
            <v>New York</v>
          </cell>
          <cell r="M1438" t="str">
            <v>Westinghouse</v>
          </cell>
          <cell r="O1438" t="str">
            <v xml:space="preserve">CBS </v>
          </cell>
          <cell r="Q1438" t="str">
            <v>$5.4 billion</v>
          </cell>
        </row>
        <row r="1439">
          <cell r="C1439" t="str">
            <v>KCBS-TV</v>
          </cell>
          <cell r="E1439" t="str">
            <v>CBS</v>
          </cell>
          <cell r="G1439" t="str">
            <v>Los Angeles</v>
          </cell>
          <cell r="M1439" t="str">
            <v>Westinghouse</v>
          </cell>
          <cell r="O1439" t="str">
            <v xml:space="preserve">CBS </v>
          </cell>
          <cell r="Q1439" t="str">
            <v>$5.4 billion</v>
          </cell>
        </row>
        <row r="1440">
          <cell r="C1440" t="str">
            <v>WBBM-TV</v>
          </cell>
          <cell r="E1440" t="str">
            <v>CBS</v>
          </cell>
          <cell r="G1440" t="str">
            <v>Chicago</v>
          </cell>
          <cell r="M1440" t="str">
            <v>Westinghouse</v>
          </cell>
          <cell r="O1440" t="str">
            <v xml:space="preserve">CBS </v>
          </cell>
          <cell r="Q1440" t="str">
            <v>$5.4 billion</v>
          </cell>
        </row>
        <row r="1441">
          <cell r="C1441" t="str">
            <v>WWJ-TV</v>
          </cell>
          <cell r="E1441" t="str">
            <v>CBS</v>
          </cell>
          <cell r="G1441" t="str">
            <v>Detroit</v>
          </cell>
          <cell r="M1441" t="str">
            <v>Westinghouse</v>
          </cell>
          <cell r="O1441" t="str">
            <v xml:space="preserve">CBS </v>
          </cell>
          <cell r="Q1441" t="str">
            <v>$5.4 billion</v>
          </cell>
        </row>
        <row r="1442">
          <cell r="C1442" t="str">
            <v>WCCO-TV</v>
          </cell>
          <cell r="E1442" t="str">
            <v>CBS</v>
          </cell>
          <cell r="G1442" t="str">
            <v>Minneapolis-St. Paul</v>
          </cell>
          <cell r="M1442" t="str">
            <v>Westinghouse</v>
          </cell>
          <cell r="O1442" t="str">
            <v xml:space="preserve">CBS </v>
          </cell>
          <cell r="Q1442" t="str">
            <v>$5.4 billion</v>
          </cell>
        </row>
        <row r="1443">
          <cell r="C1443" t="str">
            <v>WCCO-TV</v>
          </cell>
          <cell r="E1443" t="str">
            <v>SAT</v>
          </cell>
          <cell r="G1443" t="str">
            <v>Minneapolis-St. Paul</v>
          </cell>
          <cell r="M1443" t="str">
            <v>Westinghouse</v>
          </cell>
          <cell r="O1443" t="str">
            <v xml:space="preserve">CBS </v>
          </cell>
          <cell r="Q1443" t="str">
            <v>$5.4 billion</v>
          </cell>
        </row>
        <row r="1444">
          <cell r="C1444" t="str">
            <v>WCCW-TV</v>
          </cell>
          <cell r="E1444" t="str">
            <v>SAT</v>
          </cell>
          <cell r="G1444" t="str">
            <v>Minneapolis-St. Paul</v>
          </cell>
          <cell r="M1444" t="str">
            <v>Westinghouse</v>
          </cell>
          <cell r="O1444" t="str">
            <v xml:space="preserve">CBS </v>
          </cell>
          <cell r="Q1444" t="str">
            <v>$5.4 billion</v>
          </cell>
        </row>
        <row r="1445">
          <cell r="C1445" t="str">
            <v>WFRV-TV</v>
          </cell>
          <cell r="E1445" t="str">
            <v>CBS</v>
          </cell>
          <cell r="G1445" t="str">
            <v>Green Bay</v>
          </cell>
          <cell r="M1445" t="str">
            <v>Westinghouse</v>
          </cell>
          <cell r="O1445" t="str">
            <v xml:space="preserve">CBS </v>
          </cell>
          <cell r="Q1445" t="str">
            <v>$5.4 billion</v>
          </cell>
        </row>
        <row r="1446">
          <cell r="C1446" t="str">
            <v>WJMN-TV</v>
          </cell>
          <cell r="E1446" t="str">
            <v>CBS</v>
          </cell>
          <cell r="G1446" t="str">
            <v>Escananba (Marquette), MN</v>
          </cell>
          <cell r="M1446" t="str">
            <v>Westinghouse</v>
          </cell>
          <cell r="O1446" t="str">
            <v xml:space="preserve">CBS </v>
          </cell>
          <cell r="Q1446" t="str">
            <v>$5.4 billion</v>
          </cell>
        </row>
        <row r="1447">
          <cell r="C1447" t="str">
            <v>Plus TV stations contributed to joint venture, radio stations and CBS Network, etc.</v>
          </cell>
        </row>
        <row r="1450">
          <cell r="A1450" t="str">
            <v>July 31, 1995</v>
          </cell>
          <cell r="C1450" t="str">
            <v>KFSN-TV</v>
          </cell>
          <cell r="E1450" t="str">
            <v>ABC</v>
          </cell>
          <cell r="G1450" t="str">
            <v>Fresno</v>
          </cell>
          <cell r="M1450" t="str">
            <v>Walt Disney Co.</v>
          </cell>
          <cell r="O1450" t="str">
            <v>Capital Cities/ABC</v>
          </cell>
          <cell r="Q1450" t="str">
            <v>$18.5 billion</v>
          </cell>
        </row>
        <row r="1451">
          <cell r="C1451" t="str">
            <v>KABC-TV</v>
          </cell>
          <cell r="E1451" t="str">
            <v>ABC</v>
          </cell>
          <cell r="G1451" t="str">
            <v>Los Angeles</v>
          </cell>
          <cell r="M1451" t="str">
            <v>Walt Disney Co.</v>
          </cell>
          <cell r="O1451" t="str">
            <v>Capital Cities/ABC</v>
          </cell>
          <cell r="Q1451" t="str">
            <v>$18.5 billion</v>
          </cell>
        </row>
        <row r="1452">
          <cell r="C1452" t="str">
            <v>KGO-TV</v>
          </cell>
          <cell r="E1452" t="str">
            <v>ABC</v>
          </cell>
          <cell r="G1452" t="str">
            <v>San Francisco</v>
          </cell>
          <cell r="M1452" t="str">
            <v>Walt Disney Co.</v>
          </cell>
          <cell r="O1452" t="str">
            <v>Capital Cities/ABC</v>
          </cell>
          <cell r="Q1452" t="str">
            <v>$18.5 billion</v>
          </cell>
        </row>
        <row r="1453">
          <cell r="C1453" t="str">
            <v>WLS-TV</v>
          </cell>
          <cell r="E1453" t="str">
            <v>ABC</v>
          </cell>
          <cell r="G1453" t="str">
            <v>Chicago</v>
          </cell>
          <cell r="M1453" t="str">
            <v>Walt Disney Co.</v>
          </cell>
          <cell r="O1453" t="str">
            <v>Capital Cities/ABC</v>
          </cell>
          <cell r="Q1453" t="str">
            <v>$18.5 billion</v>
          </cell>
        </row>
        <row r="1454">
          <cell r="C1454" t="str">
            <v>WJRT-TV</v>
          </cell>
          <cell r="E1454" t="str">
            <v>ABC</v>
          </cell>
          <cell r="G1454" t="str">
            <v>Flint, MI</v>
          </cell>
          <cell r="M1454" t="str">
            <v>Walt Disney Co.</v>
          </cell>
          <cell r="O1454" t="str">
            <v>Capital Cities/ABC</v>
          </cell>
          <cell r="Q1454" t="str">
            <v>$18.5 billion</v>
          </cell>
        </row>
        <row r="1455">
          <cell r="C1455" t="str">
            <v>WTVG-TV</v>
          </cell>
          <cell r="E1455" t="str">
            <v>ABC</v>
          </cell>
          <cell r="G1455" t="str">
            <v>Toledo</v>
          </cell>
          <cell r="M1455" t="str">
            <v>Walt Disney Co.</v>
          </cell>
          <cell r="O1455" t="str">
            <v>Capital Cities/ABC</v>
          </cell>
          <cell r="Q1455" t="str">
            <v>$18.5 billion</v>
          </cell>
        </row>
        <row r="1456">
          <cell r="C1456" t="str">
            <v>WABC-TV</v>
          </cell>
          <cell r="E1456" t="str">
            <v>ABC</v>
          </cell>
          <cell r="G1456" t="str">
            <v>New York, NY</v>
          </cell>
          <cell r="M1456" t="str">
            <v>Walt Disney Co.</v>
          </cell>
          <cell r="O1456" t="str">
            <v>Capital Cities/ABC</v>
          </cell>
          <cell r="Q1456" t="str">
            <v>$18.5 billion</v>
          </cell>
        </row>
        <row r="1457">
          <cell r="C1457" t="str">
            <v>WTVD-TV</v>
          </cell>
          <cell r="E1457" t="str">
            <v>ABC</v>
          </cell>
          <cell r="G1457" t="str">
            <v>Raleigh-Durham-Fayette</v>
          </cell>
          <cell r="M1457" t="str">
            <v>Walt Disney Co.</v>
          </cell>
          <cell r="O1457" t="str">
            <v>Capital Cities/ABC</v>
          </cell>
          <cell r="Q1457" t="str">
            <v>$18.5 billion</v>
          </cell>
        </row>
        <row r="1458">
          <cell r="C1458" t="str">
            <v>WPVI-TV</v>
          </cell>
          <cell r="E1458" t="str">
            <v>ABC</v>
          </cell>
          <cell r="G1458" t="str">
            <v>Philadelphia</v>
          </cell>
          <cell r="M1458" t="str">
            <v>Walt Disney Co.</v>
          </cell>
          <cell r="O1458" t="str">
            <v>Capital Cities/ABC</v>
          </cell>
          <cell r="Q1458" t="str">
            <v>$18.5 billion</v>
          </cell>
        </row>
        <row r="1459">
          <cell r="C1459" t="str">
            <v>KTRK-TV</v>
          </cell>
          <cell r="E1459" t="str">
            <v>ABC</v>
          </cell>
          <cell r="G1459" t="str">
            <v>Houston</v>
          </cell>
          <cell r="M1459" t="str">
            <v>Walt Disney Co.</v>
          </cell>
          <cell r="O1459" t="str">
            <v>Capital Cities/ABC</v>
          </cell>
          <cell r="Q1459" t="str">
            <v>$18.5 billion</v>
          </cell>
        </row>
        <row r="1460">
          <cell r="C1460" t="str">
            <v>Plus Radio, ABC Network and Publishing, etc.</v>
          </cell>
        </row>
        <row r="1463">
          <cell r="A1463" t="str">
            <v>Television Transactions — Third-Quarter 1995</v>
          </cell>
        </row>
        <row r="1464">
          <cell r="A1464" t="str">
            <v>Date Transaction</v>
          </cell>
          <cell r="G1464" t="str">
            <v>Designated</v>
          </cell>
          <cell r="Q1464" t="str">
            <v>Price</v>
          </cell>
        </row>
        <row r="1465">
          <cell r="A1465" t="str">
            <v xml:space="preserve"> Announced</v>
          </cell>
          <cell r="C1465" t="str">
            <v>Property</v>
          </cell>
          <cell r="E1465" t="str">
            <v>Affiliation</v>
          </cell>
          <cell r="G1465" t="str">
            <v>Marketing Area</v>
          </cell>
          <cell r="M1465" t="str">
            <v>Purchaser</v>
          </cell>
          <cell r="O1465" t="str">
            <v>Seller</v>
          </cell>
          <cell r="Q1465" t="str">
            <v xml:space="preserve"> (at Announcement of Deal)</v>
          </cell>
        </row>
        <row r="1466">
          <cell r="A1466" t="str">
            <v>July 31, 1995</v>
          </cell>
          <cell r="C1466" t="str">
            <v>KSDK-TV</v>
          </cell>
          <cell r="E1466" t="str">
            <v>NBC</v>
          </cell>
          <cell r="G1466" t="str">
            <v>St. Louis</v>
          </cell>
          <cell r="M1466" t="str">
            <v>Gannett</v>
          </cell>
          <cell r="O1466" t="str">
            <v>Multimedia, Inc.</v>
          </cell>
          <cell r="Q1466" t="str">
            <v>$1.7 billion</v>
          </cell>
        </row>
        <row r="1467">
          <cell r="C1467" t="str">
            <v>WLWT-TV</v>
          </cell>
          <cell r="E1467" t="str">
            <v>NBC</v>
          </cell>
          <cell r="G1467" t="str">
            <v>Cincinnati</v>
          </cell>
          <cell r="M1467" t="str">
            <v>Gannett</v>
          </cell>
          <cell r="O1467" t="str">
            <v>Multimedia, Inc.</v>
          </cell>
          <cell r="Q1467" t="str">
            <v>Includes, Cable, Newspapers</v>
          </cell>
        </row>
        <row r="1468">
          <cell r="C1468" t="str">
            <v>WKYC-TV</v>
          </cell>
          <cell r="E1468" t="str">
            <v>NBC</v>
          </cell>
          <cell r="G1468" t="str">
            <v>Cleveland</v>
          </cell>
          <cell r="M1468" t="str">
            <v>Gannett</v>
          </cell>
          <cell r="O1468" t="str">
            <v>Multimedia, Inc.</v>
          </cell>
          <cell r="Q1468" t="str">
            <v>Entertainment and Security</v>
          </cell>
        </row>
        <row r="1469">
          <cell r="C1469" t="str">
            <v>WBIR-TV</v>
          </cell>
          <cell r="E1469" t="str">
            <v>NBC</v>
          </cell>
          <cell r="G1469" t="str">
            <v>Knoxville</v>
          </cell>
          <cell r="M1469" t="str">
            <v>Gannett</v>
          </cell>
          <cell r="O1469" t="str">
            <v>Multimedia, Inc.</v>
          </cell>
          <cell r="Q1469" t="str">
            <v>Businesses</v>
          </cell>
        </row>
        <row r="1470">
          <cell r="C1470" t="str">
            <v>WMAZ-TV</v>
          </cell>
          <cell r="E1470" t="str">
            <v>CBS</v>
          </cell>
          <cell r="G1470" t="str">
            <v>Macon, GA</v>
          </cell>
          <cell r="M1470" t="str">
            <v>Gannett</v>
          </cell>
          <cell r="O1470" t="str">
            <v>Multimedia, Inc.</v>
          </cell>
        </row>
        <row r="1471">
          <cell r="C1471" t="str">
            <v>Includes cable, newspaper, entertainment and security businesses</v>
          </cell>
        </row>
        <row r="1473">
          <cell r="A1473" t="str">
            <v>July 31, 1995</v>
          </cell>
          <cell r="C1473" t="str">
            <v>KMTR-TV</v>
          </cell>
          <cell r="E1473" t="str">
            <v>NBC</v>
          </cell>
          <cell r="G1473" t="str">
            <v>Eugene, OR</v>
          </cell>
          <cell r="M1473" t="str">
            <v>Wicks Broadcast Group</v>
          </cell>
          <cell r="O1473" t="str">
            <v>KMTR Inc.</v>
          </cell>
          <cell r="Q1473" t="str">
            <v>$9 million</v>
          </cell>
        </row>
        <row r="1475">
          <cell r="A1475" t="str">
            <v>July 24, 1995</v>
          </cell>
          <cell r="C1475" t="str">
            <v>WTJA-TV</v>
          </cell>
          <cell r="E1475" t="str">
            <v>Dark</v>
          </cell>
          <cell r="G1475" t="str">
            <v>Jamestown, NY</v>
          </cell>
          <cell r="M1475" t="str">
            <v>Grant Television Inc.</v>
          </cell>
          <cell r="O1475" t="str">
            <v>Jamestown TV Associates</v>
          </cell>
          <cell r="Q1475" t="str">
            <v>$0.5 million</v>
          </cell>
        </row>
        <row r="1477">
          <cell r="A1477" t="str">
            <v>July 17, 1995</v>
          </cell>
          <cell r="C1477" t="str">
            <v>KHGI-TV</v>
          </cell>
          <cell r="E1477" t="str">
            <v xml:space="preserve">ABC, Fox </v>
          </cell>
          <cell r="G1477" t="str">
            <v>Kearney, NE</v>
          </cell>
          <cell r="M1477" t="str">
            <v>Blackstar Communications</v>
          </cell>
          <cell r="O1477" t="str">
            <v>Fant Broadcasting Co.</v>
          </cell>
          <cell r="Q1477" t="str">
            <v>$12.75 million</v>
          </cell>
        </row>
        <row r="1478">
          <cell r="C1478" t="str">
            <v>KSNB-TV</v>
          </cell>
          <cell r="E1478" t="str">
            <v>ABC, Fox</v>
          </cell>
          <cell r="G1478" t="str">
            <v>Superior, NE</v>
          </cell>
          <cell r="M1478" t="str">
            <v>Blackstar Communications</v>
          </cell>
          <cell r="O1478" t="str">
            <v>Fant Broadcasting Co.</v>
          </cell>
          <cell r="Q1478" t="str">
            <v>$12.75 million</v>
          </cell>
        </row>
        <row r="1479">
          <cell r="C1479" t="str">
            <v>KWNB-TV</v>
          </cell>
          <cell r="E1479" t="str">
            <v>ABC</v>
          </cell>
          <cell r="G1479" t="str">
            <v>Hayes Center, NE</v>
          </cell>
          <cell r="M1479" t="str">
            <v>Blackstar Communications</v>
          </cell>
          <cell r="O1479" t="str">
            <v>Fant Broadcasting Co.</v>
          </cell>
          <cell r="Q1479" t="str">
            <v>$12.75 million</v>
          </cell>
        </row>
        <row r="1481">
          <cell r="A1481" t="str">
            <v>July 17, 1995</v>
          </cell>
          <cell r="C1481" t="str">
            <v>KSLA-TV</v>
          </cell>
          <cell r="E1481" t="str">
            <v>CBS</v>
          </cell>
          <cell r="G1481" t="str">
            <v>Shreveport, LA</v>
          </cell>
          <cell r="M1481" t="str">
            <v>Elcom of LA Inc./Ellis Communications Inc.</v>
          </cell>
          <cell r="O1481" t="str">
            <v>Viacom International</v>
          </cell>
          <cell r="Q1481" t="str">
            <v>$30 million</v>
          </cell>
        </row>
        <row r="1483">
          <cell r="A1483" t="str">
            <v>July 3, 1995</v>
          </cell>
          <cell r="C1483" t="str">
            <v>WRBL-TV</v>
          </cell>
          <cell r="E1483" t="str">
            <v>CBS</v>
          </cell>
          <cell r="G1483" t="str">
            <v>Columbus, GA</v>
          </cell>
          <cell r="M1483" t="str">
            <v>Spartan Radiocasting Co.</v>
          </cell>
          <cell r="O1483" t="str">
            <v>TCS Television Partners</v>
          </cell>
          <cell r="Q1483" t="str">
            <v>$23 million</v>
          </cell>
        </row>
        <row r="1485">
          <cell r="A1485" t="str">
            <v>July 3, 1995</v>
          </cell>
          <cell r="C1485" t="str">
            <v>WHP-TV</v>
          </cell>
          <cell r="E1485" t="str">
            <v>CBS</v>
          </cell>
          <cell r="G1485" t="str">
            <v>Harrisburg, PA</v>
          </cell>
          <cell r="M1485" t="str">
            <v>Clear Channel Communications</v>
          </cell>
          <cell r="O1485" t="str">
            <v>WHP Television Ltd.</v>
          </cell>
          <cell r="Q1485" t="str">
            <v>$30 million</v>
          </cell>
        </row>
        <row r="1490">
          <cell r="A1490" t="str">
            <v>Television Transactions — Second-Quarter 1995</v>
          </cell>
        </row>
        <row r="1491">
          <cell r="A1491" t="str">
            <v>Date Transaction</v>
          </cell>
          <cell r="G1491" t="str">
            <v>Designated</v>
          </cell>
          <cell r="Q1491" t="str">
            <v>Price</v>
          </cell>
        </row>
        <row r="1492">
          <cell r="A1492" t="str">
            <v xml:space="preserve"> Announced</v>
          </cell>
          <cell r="C1492" t="str">
            <v>Property</v>
          </cell>
          <cell r="E1492" t="str">
            <v>Affiliation</v>
          </cell>
          <cell r="G1492" t="str">
            <v>Marketing Area</v>
          </cell>
          <cell r="M1492" t="str">
            <v>Purchaser</v>
          </cell>
          <cell r="O1492" t="str">
            <v>Seller</v>
          </cell>
          <cell r="Q1492" t="str">
            <v xml:space="preserve"> (at Announcement of Deal)</v>
          </cell>
        </row>
        <row r="1493">
          <cell r="A1493" t="str">
            <v>June 26, 1995</v>
          </cell>
          <cell r="C1493" t="str">
            <v>KATC-TV</v>
          </cell>
          <cell r="E1493" t="str">
            <v>ABC</v>
          </cell>
          <cell r="G1493" t="str">
            <v>Lafayette, LA</v>
          </cell>
          <cell r="M1493" t="str">
            <v>KATC Communications, Inc.</v>
          </cell>
          <cell r="O1493" t="str">
            <v>ML Media Partners</v>
          </cell>
          <cell r="Q1493" t="str">
            <v>$24.5 million</v>
          </cell>
        </row>
        <row r="1495">
          <cell r="A1495" t="str">
            <v>June 26, 1995</v>
          </cell>
          <cell r="C1495" t="str">
            <v>WOAC-TV</v>
          </cell>
          <cell r="E1495" t="str">
            <v>Ind</v>
          </cell>
          <cell r="G1495" t="str">
            <v>Canton, OH</v>
          </cell>
          <cell r="M1495" t="str">
            <v>Whitehead Media, Inc.</v>
          </cell>
          <cell r="O1495" t="str">
            <v>Morton J. Kent</v>
          </cell>
          <cell r="Q1495" t="str">
            <v>$6.6 million</v>
          </cell>
        </row>
        <row r="1497">
          <cell r="A1497" t="str">
            <v>June 26, 1995</v>
          </cell>
          <cell r="C1497" t="str">
            <v>WTJC-TV</v>
          </cell>
          <cell r="E1497" t="str">
            <v>Ind</v>
          </cell>
          <cell r="G1497" t="str">
            <v>Springfield, OH</v>
          </cell>
          <cell r="M1497" t="str">
            <v>Christian Network, Inc.</v>
          </cell>
          <cell r="O1497" t="str">
            <v>Video Mall Communications</v>
          </cell>
          <cell r="Q1497" t="str">
            <v>$3.5 million</v>
          </cell>
        </row>
        <row r="1499">
          <cell r="A1499" t="str">
            <v>June 26, 1995</v>
          </cell>
          <cell r="C1499" t="str">
            <v>WUTV-TV</v>
          </cell>
          <cell r="E1499" t="str">
            <v>FOX &amp; UPN</v>
          </cell>
          <cell r="G1499" t="str">
            <v>Buffalo</v>
          </cell>
          <cell r="M1499" t="str">
            <v>Sullivan Broadcasting</v>
          </cell>
          <cell r="O1499" t="str">
            <v>Act III Communications</v>
          </cell>
          <cell r="Q1499" t="str">
            <v>$500 million</v>
          </cell>
        </row>
        <row r="1500">
          <cell r="C1500" t="str">
            <v>WUHF-TV</v>
          </cell>
          <cell r="E1500" t="str">
            <v>FOX &amp; UPN</v>
          </cell>
          <cell r="G1500" t="str">
            <v>Rochester</v>
          </cell>
          <cell r="M1500" t="str">
            <v>Sullivan Broadcasting</v>
          </cell>
          <cell r="O1500" t="str">
            <v>Act III Communications</v>
          </cell>
          <cell r="Q1500" t="str">
            <v>$500 million</v>
          </cell>
        </row>
        <row r="1501">
          <cell r="C1501" t="str">
            <v>WNRW-TV</v>
          </cell>
          <cell r="E1501" t="str">
            <v>ABC &amp; UPN</v>
          </cell>
          <cell r="G1501" t="str">
            <v>Greensboro, NC</v>
          </cell>
          <cell r="M1501" t="str">
            <v>Sullivan Broadcasting</v>
          </cell>
          <cell r="O1501" t="str">
            <v>Act III Communications</v>
          </cell>
          <cell r="Q1501" t="str">
            <v>$500 million</v>
          </cell>
        </row>
        <row r="1502">
          <cell r="C1502" t="str">
            <v>WRGT-TV</v>
          </cell>
          <cell r="E1502" t="str">
            <v>FOX &amp; UPN</v>
          </cell>
          <cell r="G1502" t="str">
            <v>Dayton</v>
          </cell>
          <cell r="M1502" t="str">
            <v>Sullivan Broadcasting</v>
          </cell>
          <cell r="O1502" t="str">
            <v>Act III Communications</v>
          </cell>
          <cell r="Q1502" t="str">
            <v>$500 million</v>
          </cell>
        </row>
        <row r="1503">
          <cell r="C1503" t="str">
            <v>WTAT-TV</v>
          </cell>
          <cell r="E1503" t="str">
            <v>FOX &amp; UPN</v>
          </cell>
          <cell r="G1503" t="str">
            <v>Charleston, SC</v>
          </cell>
          <cell r="M1503" t="str">
            <v>Sullivan Broadcasting</v>
          </cell>
          <cell r="O1503" t="str">
            <v>Act III Communications</v>
          </cell>
          <cell r="Q1503" t="str">
            <v>$500 million</v>
          </cell>
        </row>
        <row r="1504">
          <cell r="C1504" t="str">
            <v>WZTV-TV</v>
          </cell>
          <cell r="E1504" t="str">
            <v>FOX</v>
          </cell>
          <cell r="G1504" t="str">
            <v>Nashville</v>
          </cell>
          <cell r="M1504" t="str">
            <v>Sullivan Broadcasting</v>
          </cell>
          <cell r="O1504" t="str">
            <v>Act III Communications</v>
          </cell>
          <cell r="Q1504" t="str">
            <v>$500 million</v>
          </cell>
        </row>
        <row r="1505">
          <cell r="C1505" t="str">
            <v>WRLH-TV</v>
          </cell>
          <cell r="E1505" t="str">
            <v>FOX &amp; UPN</v>
          </cell>
          <cell r="G1505" t="str">
            <v>Richmond, VA</v>
          </cell>
          <cell r="M1505" t="str">
            <v>Sullivan Broadcasting</v>
          </cell>
          <cell r="O1505" t="str">
            <v>Act III Communications</v>
          </cell>
          <cell r="Q1505" t="str">
            <v>$500 million</v>
          </cell>
        </row>
        <row r="1506">
          <cell r="C1506" t="str">
            <v>WVAH-TV</v>
          </cell>
          <cell r="E1506" t="str">
            <v>FOX &amp; UPN</v>
          </cell>
          <cell r="G1506" t="str">
            <v>Charleston,WV</v>
          </cell>
          <cell r="M1506" t="str">
            <v>Sullivan Broadcasting</v>
          </cell>
          <cell r="O1506" t="str">
            <v>Act III Communications</v>
          </cell>
          <cell r="Q1506" t="str">
            <v>$500 million</v>
          </cell>
        </row>
        <row r="1508">
          <cell r="A1508" t="str">
            <v>June 19, 1995</v>
          </cell>
          <cell r="C1508" t="str">
            <v>WEJC-TV</v>
          </cell>
          <cell r="E1508" t="str">
            <v>Ind</v>
          </cell>
          <cell r="G1508" t="str">
            <v>Lexington, NC</v>
          </cell>
          <cell r="M1508" t="str">
            <v xml:space="preserve">Pappas Telecasting </v>
          </cell>
          <cell r="O1508" t="str">
            <v>Koinonia Broadcasting Inc.</v>
          </cell>
          <cell r="Q1508" t="str">
            <v>$4 million</v>
          </cell>
        </row>
        <row r="1510">
          <cell r="A1510" t="str">
            <v>June 5, 1995</v>
          </cell>
          <cell r="C1510" t="str">
            <v>KCIT-TV</v>
          </cell>
          <cell r="E1510" t="str">
            <v>Fox</v>
          </cell>
          <cell r="G1510" t="str">
            <v>Amarillo</v>
          </cell>
          <cell r="M1510" t="str">
            <v>Wicks Broadcast Group</v>
          </cell>
          <cell r="O1510" t="str">
            <v>Epic Broadcasting</v>
          </cell>
          <cell r="Q1510" t="str">
            <v>$14 million</v>
          </cell>
        </row>
        <row r="1511">
          <cell r="C1511" t="str">
            <v xml:space="preserve">KJTL-TV plus five LPTV </v>
          </cell>
          <cell r="E1511" t="str">
            <v>Fox</v>
          </cell>
          <cell r="G1511" t="str">
            <v>Wichita Falls, TX</v>
          </cell>
          <cell r="M1511" t="str">
            <v>Wicks Broadcast Group</v>
          </cell>
          <cell r="O1511" t="str">
            <v>Epic Broadcasting</v>
          </cell>
          <cell r="Q1511" t="str">
            <v>$14 million</v>
          </cell>
        </row>
        <row r="1513">
          <cell r="A1513" t="str">
            <v>June 5, 1995</v>
          </cell>
          <cell r="C1513" t="str">
            <v>KFCB-TV</v>
          </cell>
          <cell r="E1513" t="str">
            <v>Ind</v>
          </cell>
          <cell r="G1513" t="str">
            <v>Concord, CA</v>
          </cell>
          <cell r="M1513" t="str">
            <v>Pappas Television</v>
          </cell>
          <cell r="O1513" t="str">
            <v>First Century Communications Inc.</v>
          </cell>
          <cell r="Q1513" t="str">
            <v>$8 million</v>
          </cell>
        </row>
        <row r="1515">
          <cell r="A1515" t="str">
            <v>June 5, 1995</v>
          </cell>
          <cell r="C1515" t="str">
            <v>WNPL-TV</v>
          </cell>
          <cell r="E1515" t="str">
            <v>UPN</v>
          </cell>
          <cell r="G1515" t="str">
            <v>Naples, FL</v>
          </cell>
          <cell r="M1515" t="str">
            <v>Second Generation of Florida Ltd.</v>
          </cell>
          <cell r="O1515" t="str">
            <v>Southwestern Florida Telecommunications</v>
          </cell>
          <cell r="Q1515" t="str">
            <v>$4 million</v>
          </cell>
        </row>
        <row r="1517">
          <cell r="A1517" t="str">
            <v>June 5, 1995</v>
          </cell>
          <cell r="C1517" t="str">
            <v>KATC-TV</v>
          </cell>
          <cell r="E1517" t="str">
            <v>ABC</v>
          </cell>
          <cell r="G1517" t="str">
            <v>Lafayette, LA</v>
          </cell>
          <cell r="M1517" t="str">
            <v>Evening Post Publishing</v>
          </cell>
          <cell r="O1517" t="str">
            <v>ML Media Partners</v>
          </cell>
          <cell r="Q1517" t="str">
            <v>$25 million</v>
          </cell>
        </row>
        <row r="1519">
          <cell r="A1519" t="str">
            <v>June 5, 1995</v>
          </cell>
          <cell r="C1519" t="str">
            <v>WREX-TV</v>
          </cell>
          <cell r="E1519" t="str">
            <v>ABC to NBC on 8/14/95</v>
          </cell>
          <cell r="G1519" t="str">
            <v>Rockford, IL</v>
          </cell>
          <cell r="M1519" t="str">
            <v>Quincy Newspapers</v>
          </cell>
          <cell r="O1519" t="str">
            <v>ML Media Partners</v>
          </cell>
          <cell r="Q1519" t="str">
            <v>$18-$19 million</v>
          </cell>
        </row>
        <row r="1522">
          <cell r="A1522" t="str">
            <v>Television Transactions — Second-Quarter 1995</v>
          </cell>
        </row>
        <row r="1523">
          <cell r="A1523" t="str">
            <v>Date Transaction</v>
          </cell>
          <cell r="G1523" t="str">
            <v>Designated</v>
          </cell>
          <cell r="Q1523" t="str">
            <v>Price</v>
          </cell>
        </row>
        <row r="1524">
          <cell r="A1524" t="str">
            <v xml:space="preserve"> Announced</v>
          </cell>
          <cell r="C1524" t="str">
            <v>Property</v>
          </cell>
          <cell r="E1524" t="str">
            <v>Affiliation</v>
          </cell>
          <cell r="G1524" t="str">
            <v>Marketing Area</v>
          </cell>
          <cell r="M1524" t="str">
            <v>Purchaser</v>
          </cell>
          <cell r="O1524" t="str">
            <v>Seller</v>
          </cell>
          <cell r="Q1524" t="str">
            <v xml:space="preserve"> (at Announcement of Deal)</v>
          </cell>
        </row>
        <row r="1525">
          <cell r="A1525" t="str">
            <v>May 26, 1995</v>
          </cell>
          <cell r="C1525" t="str">
            <v>WIVB-TV</v>
          </cell>
          <cell r="E1525" t="str">
            <v>CBS</v>
          </cell>
          <cell r="G1525" t="str">
            <v>Buffalo, NY</v>
          </cell>
          <cell r="M1525" t="str">
            <v>LIN Television</v>
          </cell>
          <cell r="O1525" t="str">
            <v>King World</v>
          </cell>
          <cell r="Q1525" t="str">
            <v>$95 million</v>
          </cell>
        </row>
        <row r="1527">
          <cell r="A1527" t="str">
            <v>May 22, 1995</v>
          </cell>
          <cell r="C1527" t="str">
            <v>KARD-TV</v>
          </cell>
          <cell r="E1527" t="str">
            <v>Fox</v>
          </cell>
          <cell r="G1527" t="str">
            <v>Monroe, LA</v>
          </cell>
          <cell r="M1527" t="str">
            <v>Petracom (Fox is investing $15 million for 20% stake)</v>
          </cell>
          <cell r="O1527" t="str">
            <v>Banam Broadcasting</v>
          </cell>
          <cell r="Q1527" t="str">
            <v>$77.2 million for 4 stations</v>
          </cell>
        </row>
        <row r="1528">
          <cell r="C1528" t="str">
            <v>KDEB-TV</v>
          </cell>
          <cell r="E1528" t="str">
            <v>Fox</v>
          </cell>
          <cell r="G1528" t="str">
            <v>Springfield, MO</v>
          </cell>
          <cell r="M1528" t="str">
            <v>Petracom (Fox is investing $15 million for 20% stake)</v>
          </cell>
          <cell r="O1528" t="str">
            <v>Banam Broadcasting</v>
          </cell>
          <cell r="Q1528" t="str">
            <v>$77.2 million for 4 stations</v>
          </cell>
        </row>
        <row r="1529">
          <cell r="C1529" t="str">
            <v>WTVW-TV</v>
          </cell>
          <cell r="E1529" t="str">
            <v>Fox</v>
          </cell>
          <cell r="G1529" t="str">
            <v>Evansville, IN</v>
          </cell>
          <cell r="M1529" t="str">
            <v>Petracom (Fox is investing $15 million for 20% stake)</v>
          </cell>
          <cell r="O1529" t="str">
            <v>Banam Broadcasting</v>
          </cell>
          <cell r="Q1529" t="str">
            <v>$77.2 million for 4 stations</v>
          </cell>
        </row>
        <row r="1530">
          <cell r="C1530" t="str">
            <v>KLBK-TV</v>
          </cell>
          <cell r="E1530" t="str">
            <v>CBS</v>
          </cell>
          <cell r="G1530" t="str">
            <v>Lubbock, TX</v>
          </cell>
          <cell r="M1530" t="str">
            <v>Petracom (Fox is investing $15 million for 20% stake)</v>
          </cell>
          <cell r="O1530" t="str">
            <v>Banam Broadcasting</v>
          </cell>
          <cell r="Q1530" t="str">
            <v>$77.2 million for 4 stations</v>
          </cell>
        </row>
        <row r="1532">
          <cell r="A1532" t="str">
            <v>May 15, 1995</v>
          </cell>
          <cell r="C1532" t="str">
            <v>KPVI-TV</v>
          </cell>
          <cell r="E1532" t="str">
            <v>ABC</v>
          </cell>
          <cell r="G1532" t="str">
            <v>Pocatello, ID</v>
          </cell>
          <cell r="M1532" t="str">
            <v>Sunbelt Broadcasting Co.</v>
          </cell>
          <cell r="O1532" t="str">
            <v>Ambassador Media Corp.</v>
          </cell>
          <cell r="Q1532" t="str">
            <v>$4-$4.4 million</v>
          </cell>
        </row>
        <row r="1533">
          <cell r="C1533" t="str">
            <v>KKVI-TV</v>
          </cell>
          <cell r="E1533" t="str">
            <v>NBC/Fox</v>
          </cell>
          <cell r="G1533" t="str">
            <v>Twin Falls, ID</v>
          </cell>
          <cell r="M1533" t="str">
            <v>Sunbelt Broadcasting Co.</v>
          </cell>
          <cell r="O1533" t="str">
            <v>Ambassador Media Corp.</v>
          </cell>
          <cell r="Q1533" t="str">
            <v>$4-$4.4 million</v>
          </cell>
        </row>
        <row r="1534">
          <cell r="C1534" t="str">
            <v>KJVI-TV</v>
          </cell>
          <cell r="E1534" t="str">
            <v>ABC</v>
          </cell>
          <cell r="G1534" t="str">
            <v>Jackson, WY</v>
          </cell>
          <cell r="M1534" t="str">
            <v>Sunbelt Broadcasting Co.</v>
          </cell>
          <cell r="O1534" t="str">
            <v>Ambassador Media Corp.</v>
          </cell>
          <cell r="Q1534" t="str">
            <v>$4-$4.4 million</v>
          </cell>
        </row>
        <row r="1536">
          <cell r="A1536" t="str">
            <v>May 9, 1995</v>
          </cell>
          <cell r="C1536" t="str">
            <v>WVEU-TV</v>
          </cell>
          <cell r="E1536" t="str">
            <v>UPN (January 16)</v>
          </cell>
          <cell r="G1536" t="str">
            <v>Atlanta, GA</v>
          </cell>
          <cell r="M1536" t="str">
            <v>Viacom</v>
          </cell>
          <cell r="O1536" t="str">
            <v>CBS</v>
          </cell>
          <cell r="Q1536" t="str">
            <v>$27.0 million</v>
          </cell>
        </row>
        <row r="1538">
          <cell r="A1538" t="str">
            <v>May 8, 1995</v>
          </cell>
          <cell r="C1538" t="str">
            <v>WKAY-TV</v>
          </cell>
          <cell r="E1538" t="str">
            <v>Ind</v>
          </cell>
          <cell r="G1538" t="str">
            <v>Kannapolis, NC</v>
          </cell>
          <cell r="M1538" t="str">
            <v>Kannapolis Television Co.</v>
          </cell>
          <cell r="O1538" t="str">
            <v>Community Action Communications</v>
          </cell>
          <cell r="Q1538" t="str">
            <v>$2.2 million</v>
          </cell>
        </row>
        <row r="1540">
          <cell r="A1540" t="str">
            <v>May 8, 1995</v>
          </cell>
          <cell r="C1540" t="str">
            <v>KOCR-TV</v>
          </cell>
          <cell r="E1540" t="str">
            <v>Fox</v>
          </cell>
          <cell r="G1540" t="str">
            <v>Cedar Rapids, IO</v>
          </cell>
          <cell r="M1540" t="str">
            <v>Second Generation of Iowa Ltd.</v>
          </cell>
          <cell r="O1540" t="str">
            <v>KOCR TV Inc.</v>
          </cell>
          <cell r="Q1540" t="str">
            <v>$1.25 million</v>
          </cell>
        </row>
        <row r="1542">
          <cell r="A1542" t="str">
            <v>April 17, 1995</v>
          </cell>
          <cell r="C1542" t="str">
            <v>KBSI-TV</v>
          </cell>
          <cell r="E1542" t="str">
            <v>Fox</v>
          </cell>
          <cell r="G1542" t="str">
            <v>Cape Girardeau, MO</v>
          </cell>
          <cell r="M1542" t="str">
            <v>Max Television (Charles McFadden)</v>
          </cell>
          <cell r="O1542" t="str">
            <v>Engles Communications</v>
          </cell>
          <cell r="Q1542" t="str">
            <v>$9.0 million</v>
          </cell>
        </row>
        <row r="1544">
          <cell r="A1544" t="str">
            <v>April 14, 1995</v>
          </cell>
          <cell r="C1544" t="str">
            <v>WKBW-TV</v>
          </cell>
          <cell r="E1544" t="str">
            <v>ABC</v>
          </cell>
          <cell r="G1544" t="str">
            <v>Buffalo, NY</v>
          </cell>
          <cell r="M1544" t="str">
            <v>Queen City Broadcasting</v>
          </cell>
          <cell r="O1544" t="str">
            <v>Granite Broadcasting</v>
          </cell>
          <cell r="Q1544" t="str">
            <v xml:space="preserve">$15.3 million plus $59.0 million of assumed debt for 55% </v>
          </cell>
        </row>
        <row r="1546">
          <cell r="A1546" t="str">
            <v>April 10, 1995</v>
          </cell>
          <cell r="C1546" t="str">
            <v>KWLB-TV</v>
          </cell>
          <cell r="E1546" t="str">
            <v>Ind</v>
          </cell>
          <cell r="G1546" t="str">
            <v>Shreveport, LA</v>
          </cell>
          <cell r="M1546" t="str">
            <v>White Knight Broadcasting</v>
          </cell>
          <cell r="O1546" t="str">
            <v>Word of Life Minstries</v>
          </cell>
          <cell r="Q1546" t="str">
            <v>$3.8 million</v>
          </cell>
        </row>
        <row r="1548">
          <cell r="A1548" t="str">
            <v>April 10, 1995</v>
          </cell>
          <cell r="C1548" t="str">
            <v>WABM-TV</v>
          </cell>
          <cell r="E1548" t="str">
            <v>Ind</v>
          </cell>
          <cell r="G1548" t="str">
            <v>Birmingham, AL</v>
          </cell>
          <cell r="M1548" t="str">
            <v>Glencairn Ltd.</v>
          </cell>
          <cell r="O1548" t="str">
            <v>Development Specialists Inc. (Krypton)</v>
          </cell>
          <cell r="Q1548" t="str">
            <v>$4.5 million</v>
          </cell>
        </row>
        <row r="1552">
          <cell r="A1552" t="str">
            <v>Television Transactions — First-Quarter 1995</v>
          </cell>
        </row>
        <row r="1553">
          <cell r="A1553" t="str">
            <v>Date Transaction</v>
          </cell>
          <cell r="G1553" t="str">
            <v>Designated</v>
          </cell>
          <cell r="Q1553" t="str">
            <v>Price</v>
          </cell>
        </row>
        <row r="1554">
          <cell r="A1554" t="str">
            <v xml:space="preserve"> Announced</v>
          </cell>
          <cell r="C1554" t="str">
            <v>Property</v>
          </cell>
          <cell r="E1554" t="str">
            <v>Affiliation</v>
          </cell>
          <cell r="G1554" t="str">
            <v>Marketing Area</v>
          </cell>
          <cell r="M1554" t="str">
            <v>Purchaser</v>
          </cell>
          <cell r="O1554" t="str">
            <v>Seller</v>
          </cell>
          <cell r="Q1554" t="str">
            <v xml:space="preserve"> (at Announcement of Deal)</v>
          </cell>
        </row>
        <row r="1555">
          <cell r="A1555" t="str">
            <v>March 20, 1995</v>
          </cell>
          <cell r="C1555" t="str">
            <v>WDAU-TV</v>
          </cell>
          <cell r="E1555" t="str">
            <v>Fox</v>
          </cell>
          <cell r="G1555" t="str">
            <v>Ozark, AL</v>
          </cell>
          <cell r="M1555" t="str">
            <v>Woods Television Co.</v>
          </cell>
          <cell r="O1555" t="str">
            <v>Judah Broadcasting Systems, Inc.</v>
          </cell>
          <cell r="Q1555" t="str">
            <v>$2.5 million</v>
          </cell>
        </row>
        <row r="1557">
          <cell r="A1557" t="str">
            <v>March 20, 1995</v>
          </cell>
          <cell r="C1557" t="str">
            <v>WKEF-TV</v>
          </cell>
          <cell r="E1557" t="str">
            <v>NBC</v>
          </cell>
          <cell r="G1557" t="str">
            <v>Dayton, OH</v>
          </cell>
          <cell r="M1557" t="str">
            <v xml:space="preserve">Max Television </v>
          </cell>
          <cell r="O1557" t="str">
            <v>WKEF Corp.</v>
          </cell>
          <cell r="Q1557" t="str">
            <v>$40.0 million</v>
          </cell>
        </row>
        <row r="1559">
          <cell r="A1559" t="str">
            <v>March 8, 1995</v>
          </cell>
          <cell r="C1559" t="str">
            <v>KSNW-TV</v>
          </cell>
          <cell r="E1559" t="str">
            <v>NBC</v>
          </cell>
          <cell r="G1559" t="str">
            <v>Wichita, KS</v>
          </cell>
          <cell r="M1559" t="str">
            <v>Lee Enterprises</v>
          </cell>
          <cell r="O1559" t="str">
            <v>SJL Management</v>
          </cell>
          <cell r="Q1559" t="str">
            <v>$48.75 million plus working capital ($2.7 million)</v>
          </cell>
        </row>
        <row r="1560">
          <cell r="C1560" t="str">
            <v>KSNT-TV</v>
          </cell>
          <cell r="E1560" t="str">
            <v>NBC</v>
          </cell>
          <cell r="G1560" t="str">
            <v>Topeka, KS</v>
          </cell>
          <cell r="M1560" t="str">
            <v>Lee Enterprises</v>
          </cell>
          <cell r="O1560" t="str">
            <v>SJL Management</v>
          </cell>
        </row>
        <row r="1562">
          <cell r="A1562" t="str">
            <v>March 6, 1995</v>
          </cell>
          <cell r="C1562" t="str">
            <v>KRCR-TV</v>
          </cell>
          <cell r="E1562" t="str">
            <v>ABC</v>
          </cell>
          <cell r="G1562" t="str">
            <v>Redding, CA</v>
          </cell>
          <cell r="M1562" t="str">
            <v>Lamco Communications, Inc.</v>
          </cell>
          <cell r="O1562" t="str">
            <v>California Oregon Broadcasting, Inc.</v>
          </cell>
          <cell r="Q1562" t="str">
            <v>$11.925 million</v>
          </cell>
        </row>
        <row r="1564">
          <cell r="A1564" t="str">
            <v>March 3, 1995</v>
          </cell>
          <cell r="C1564" t="str">
            <v>KPRI-TV</v>
          </cell>
          <cell r="E1564" t="str">
            <v>ABC</v>
          </cell>
          <cell r="G1564" t="str">
            <v>Providence, RI</v>
          </cell>
          <cell r="M1564" t="str">
            <v>CBS</v>
          </cell>
          <cell r="O1564" t="str">
            <v>Narragansett</v>
          </cell>
          <cell r="Q1564" t="str">
            <v>$83.0 million</v>
          </cell>
        </row>
        <row r="1566">
          <cell r="A1566" t="str">
            <v>March 3, 1995</v>
          </cell>
          <cell r="C1566" t="str">
            <v>WTKR-TV</v>
          </cell>
          <cell r="E1566" t="str">
            <v>CBS</v>
          </cell>
          <cell r="G1566" t="str">
            <v>Norfolk, VA</v>
          </cell>
          <cell r="M1566" t="str">
            <v>New York Times</v>
          </cell>
          <cell r="O1566" t="str">
            <v>Narragansett</v>
          </cell>
          <cell r="Q1566" t="str">
            <v>$76.0 million</v>
          </cell>
        </row>
        <row r="1568">
          <cell r="A1568" t="str">
            <v>February 27, 1995</v>
          </cell>
          <cell r="C1568" t="str">
            <v>WROC-TV</v>
          </cell>
          <cell r="E1568" t="str">
            <v>CBS</v>
          </cell>
          <cell r="G1568" t="str">
            <v>Rochester, NY</v>
          </cell>
          <cell r="M1568" t="str">
            <v>Smith Broadcasting</v>
          </cell>
          <cell r="O1568" t="str">
            <v xml:space="preserve">Television Station Partners </v>
          </cell>
          <cell r="Q1568" t="str">
            <v>$63 million</v>
          </cell>
        </row>
        <row r="1569">
          <cell r="C1569" t="str">
            <v>WEYI-TV</v>
          </cell>
          <cell r="E1569" t="str">
            <v>CBS</v>
          </cell>
          <cell r="G1569" t="str">
            <v>Flint-Saginaw-Bay City</v>
          </cell>
          <cell r="M1569" t="str">
            <v>Smith Broadcasting</v>
          </cell>
          <cell r="O1569" t="str">
            <v xml:space="preserve">Television Station Partners </v>
          </cell>
        </row>
        <row r="1570">
          <cell r="C1570" t="str">
            <v>WTOV-TV</v>
          </cell>
          <cell r="E1570" t="str">
            <v>NBC</v>
          </cell>
          <cell r="G1570" t="str">
            <v>Steubenville, OH</v>
          </cell>
          <cell r="M1570" t="str">
            <v>Smith Broadcasting</v>
          </cell>
          <cell r="O1570" t="str">
            <v xml:space="preserve">Television Station Partners </v>
          </cell>
        </row>
        <row r="1572">
          <cell r="A1572" t="str">
            <v>February 20, 1995</v>
          </cell>
          <cell r="C1572" t="str">
            <v>WGOT-TV</v>
          </cell>
          <cell r="E1572" t="str">
            <v>Ind</v>
          </cell>
          <cell r="G1572" t="str">
            <v>Merrimack, NH</v>
          </cell>
          <cell r="M1572" t="str">
            <v>Paxson Communications Corp.</v>
          </cell>
          <cell r="O1572" t="str">
            <v>Paugus Television</v>
          </cell>
          <cell r="Q1572" t="str">
            <v>$3.05 million</v>
          </cell>
        </row>
        <row r="1574">
          <cell r="A1574" t="str">
            <v>February 20, 1995</v>
          </cell>
          <cell r="C1574" t="str">
            <v>KTFH-TV</v>
          </cell>
          <cell r="E1574" t="str">
            <v>Ind</v>
          </cell>
          <cell r="G1574" t="str">
            <v>Conroe, TX (Houston)</v>
          </cell>
          <cell r="M1574" t="str">
            <v>Paxson Communications Corp.</v>
          </cell>
          <cell r="O1574" t="str">
            <v>San Jacinto Television Corp.</v>
          </cell>
          <cell r="Q1574" t="str">
            <v>$7.9 million</v>
          </cell>
        </row>
        <row r="1576">
          <cell r="A1576" t="str">
            <v>February 20, 1995</v>
          </cell>
          <cell r="C1576" t="str">
            <v>WGXA-TV</v>
          </cell>
          <cell r="E1576" t="str">
            <v>ABC</v>
          </cell>
          <cell r="G1576" t="str">
            <v>Macon, GA</v>
          </cell>
          <cell r="M1576" t="str">
            <v>GOCOM (Rick Gorman)</v>
          </cell>
          <cell r="O1576" t="str">
            <v>Russell Rowe Communications</v>
          </cell>
          <cell r="Q1576" t="str">
            <v>$11.75 million</v>
          </cell>
        </row>
        <row r="1578">
          <cell r="A1578" t="str">
            <v>February 13, 1995</v>
          </cell>
          <cell r="C1578" t="str">
            <v>KATN-TV</v>
          </cell>
          <cell r="E1578" t="str">
            <v>ABC/NBC</v>
          </cell>
          <cell r="G1578" t="str">
            <v>Fairbanks, AK</v>
          </cell>
          <cell r="M1578" t="str">
            <v>Desert Communications</v>
          </cell>
          <cell r="O1578" t="str">
            <v>Cookerly Communications</v>
          </cell>
          <cell r="Q1578" t="str">
            <v>$1.05 million</v>
          </cell>
        </row>
        <row r="1579">
          <cell r="A1579" t="str">
            <v>February 13, 1995</v>
          </cell>
          <cell r="C1579" t="str">
            <v>KIMO-TV</v>
          </cell>
          <cell r="E1579" t="str">
            <v>ABC</v>
          </cell>
          <cell r="G1579" t="str">
            <v>Anchorage, AK</v>
          </cell>
          <cell r="M1579" t="str">
            <v>Desert Communications</v>
          </cell>
          <cell r="O1579" t="str">
            <v>Cookerly Communications</v>
          </cell>
          <cell r="Q1579" t="str">
            <v>$2.1 million</v>
          </cell>
        </row>
        <row r="1580">
          <cell r="A1580" t="str">
            <v>February 13, 1995</v>
          </cell>
          <cell r="C1580" t="str">
            <v>KJUD-TV</v>
          </cell>
          <cell r="E1580" t="str">
            <v>NBC</v>
          </cell>
          <cell r="G1580" t="str">
            <v>Juneau, AK</v>
          </cell>
          <cell r="M1580" t="str">
            <v>Desert Communications</v>
          </cell>
          <cell r="O1580" t="str">
            <v>Cookerly Communications</v>
          </cell>
          <cell r="Q1580" t="str">
            <v>$5.2 million</v>
          </cell>
        </row>
        <row r="1582">
          <cell r="A1582" t="str">
            <v>February 9, 1995</v>
          </cell>
          <cell r="C1582" t="str">
            <v>KQTV-TV</v>
          </cell>
          <cell r="E1582" t="str">
            <v>ABC</v>
          </cell>
          <cell r="G1582" t="str">
            <v>St. Joseph, MO</v>
          </cell>
          <cell r="M1582" t="str">
            <v>Spartan Radiocasting</v>
          </cell>
          <cell r="O1582" t="str">
            <v xml:space="preserve">TCS Television Partners </v>
          </cell>
          <cell r="Q1582" t="str">
            <v>$23 million</v>
          </cell>
        </row>
        <row r="1584">
          <cell r="A1584" t="str">
            <v>February 9, 1995</v>
          </cell>
          <cell r="C1584" t="str">
            <v>WRDW-TV</v>
          </cell>
          <cell r="E1584" t="str">
            <v>CBS</v>
          </cell>
          <cell r="G1584" t="str">
            <v>Augusta, GA</v>
          </cell>
          <cell r="M1584" t="str">
            <v>Gray Communications</v>
          </cell>
          <cell r="O1584" t="str">
            <v>Television Station Partners</v>
          </cell>
          <cell r="Q1584" t="str">
            <v>$34 million</v>
          </cell>
        </row>
        <row r="1586">
          <cell r="A1586" t="str">
            <v>February 8, 1995</v>
          </cell>
          <cell r="C1586" t="str">
            <v>KCPM-TV</v>
          </cell>
          <cell r="E1586" t="str">
            <v>NBC</v>
          </cell>
          <cell r="G1586" t="str">
            <v>Chico-Redding, CA</v>
          </cell>
          <cell r="M1586" t="str">
            <v xml:space="preserve">Cottonwood Communications Corp. </v>
          </cell>
          <cell r="O1586" t="str">
            <v>Davis-Goldfarb Co.</v>
          </cell>
          <cell r="Q1586" t="str">
            <v>$32.5 million for all</v>
          </cell>
        </row>
        <row r="1587">
          <cell r="C1587" t="str">
            <v>KMID-TV</v>
          </cell>
          <cell r="E1587" t="str">
            <v>ABC</v>
          </cell>
          <cell r="G1587" t="str">
            <v>Midland-Odessa, TX</v>
          </cell>
          <cell r="M1587" t="str">
            <v xml:space="preserve">Cottonwood Communications Corp. </v>
          </cell>
          <cell r="O1587" t="str">
            <v>Davis-Goldfarb Co.</v>
          </cell>
          <cell r="Q1587" t="str">
            <v>$32.5 million for all</v>
          </cell>
        </row>
        <row r="1588">
          <cell r="C1588" t="str">
            <v>KSPR-TV</v>
          </cell>
          <cell r="E1588" t="str">
            <v>ABC</v>
          </cell>
          <cell r="G1588" t="str">
            <v>Springfield, MO</v>
          </cell>
          <cell r="M1588" t="str">
            <v xml:space="preserve">Cottonwood Communications Corp. </v>
          </cell>
          <cell r="O1588" t="str">
            <v>Davis-Goldfarb Co.</v>
          </cell>
          <cell r="Q1588" t="str">
            <v>$32.5 million for all</v>
          </cell>
        </row>
        <row r="1590">
          <cell r="A1590" t="str">
            <v>February 6, 1995</v>
          </cell>
          <cell r="C1590" t="str">
            <v>WKOW-TV</v>
          </cell>
          <cell r="E1590" t="str">
            <v>ABC</v>
          </cell>
          <cell r="G1590" t="str">
            <v>Madison, WI</v>
          </cell>
          <cell r="M1590" t="str">
            <v>Terry Shockley (options to purchase)</v>
          </cell>
          <cell r="O1590" t="str">
            <v>Tak Communications</v>
          </cell>
          <cell r="Q1590" t="str">
            <v>$50 million</v>
          </cell>
        </row>
        <row r="1591">
          <cell r="C1591" t="str">
            <v>WAOW-TV</v>
          </cell>
          <cell r="E1591" t="str">
            <v>ABC</v>
          </cell>
          <cell r="G1591" t="str">
            <v>La Crosse, WI</v>
          </cell>
          <cell r="M1591" t="str">
            <v>Terry Shockley (options to purchase)</v>
          </cell>
          <cell r="O1591" t="str">
            <v>Tak Communications</v>
          </cell>
          <cell r="Q1591" t="str">
            <v>$50 million</v>
          </cell>
        </row>
        <row r="1592">
          <cell r="C1592" t="str">
            <v>WQOW-TV</v>
          </cell>
          <cell r="E1592" t="str">
            <v>ABC</v>
          </cell>
          <cell r="G1592" t="str">
            <v>Eau Claire, WI - Satellite</v>
          </cell>
          <cell r="M1592" t="str">
            <v>Terry Shockley (options to purchase)</v>
          </cell>
          <cell r="O1592" t="str">
            <v>Tak Communications</v>
          </cell>
          <cell r="Q1592" t="str">
            <v>$50 million</v>
          </cell>
        </row>
        <row r="1594">
          <cell r="A1594" t="str">
            <v>February 6, 1995</v>
          </cell>
          <cell r="C1594" t="str">
            <v>KIRO-TV</v>
          </cell>
          <cell r="E1594" t="str">
            <v>CBS</v>
          </cell>
          <cell r="G1594" t="str">
            <v>Seattle, WA</v>
          </cell>
          <cell r="M1594" t="str">
            <v>A.H. Belo</v>
          </cell>
          <cell r="O1594" t="str">
            <v>Bonneville Holdings, Co.</v>
          </cell>
          <cell r="Q1594" t="str">
            <v>$162.5 million</v>
          </cell>
        </row>
        <row r="1596">
          <cell r="A1596" t="str">
            <v>January 30, 1995</v>
          </cell>
          <cell r="C1596" t="str">
            <v>KLXV-TV</v>
          </cell>
          <cell r="E1596" t="str">
            <v>Ind</v>
          </cell>
          <cell r="G1596" t="str">
            <v>San Jose, CA</v>
          </cell>
          <cell r="M1596" t="str">
            <v>Paxson Communications</v>
          </cell>
          <cell r="O1596" t="str">
            <v>Friendly Bible Church, Inc.</v>
          </cell>
          <cell r="Q1596" t="str">
            <v>$5 million</v>
          </cell>
        </row>
        <row r="1598">
          <cell r="A1598" t="str">
            <v>January 23, 1995</v>
          </cell>
          <cell r="C1598" t="str">
            <v>WTVY-TV</v>
          </cell>
          <cell r="E1598" t="str">
            <v>CBS</v>
          </cell>
          <cell r="G1598" t="str">
            <v>Dothan, AL</v>
          </cell>
          <cell r="M1598" t="str">
            <v>Benedeck Broadcasting</v>
          </cell>
          <cell r="O1598" t="str">
            <v>Woods Communications (Dothan Holdings II)</v>
          </cell>
          <cell r="Q1598" t="str">
            <v>$28.5 million</v>
          </cell>
        </row>
        <row r="1599">
          <cell r="A1599" t="str">
            <v>January 23, 1995</v>
          </cell>
          <cell r="C1599" t="str">
            <v>KITV-TV</v>
          </cell>
          <cell r="E1599" t="str">
            <v>ABC</v>
          </cell>
          <cell r="G1599" t="str">
            <v>Honolulu, HI</v>
          </cell>
          <cell r="M1599" t="str">
            <v>Freedom Newspapers</v>
          </cell>
          <cell r="O1599" t="str">
            <v>Tak Communications</v>
          </cell>
          <cell r="Q1599" t="str">
            <v>$50 million</v>
          </cell>
        </row>
        <row r="1600">
          <cell r="A1600" t="str">
            <v>January 16, 1995</v>
          </cell>
          <cell r="C1600" t="str">
            <v>WTVZ-TV</v>
          </cell>
          <cell r="E1600" t="str">
            <v>Fox</v>
          </cell>
          <cell r="G1600" t="str">
            <v>Norfolk, VA</v>
          </cell>
          <cell r="M1600" t="str">
            <v>Sinclair Broadcast Group</v>
          </cell>
          <cell r="O1600" t="str">
            <v xml:space="preserve">Max Television </v>
          </cell>
          <cell r="Q1600" t="str">
            <v>$48 million for non-license assets</v>
          </cell>
        </row>
        <row r="1602">
          <cell r="A1602" t="str">
            <v>January 16, 1995</v>
          </cell>
          <cell r="C1602" t="str">
            <v>WGRZ-TV</v>
          </cell>
          <cell r="E1602" t="str">
            <v>NBC</v>
          </cell>
          <cell r="G1602" t="str">
            <v>Buffalo, NY</v>
          </cell>
          <cell r="M1602" t="str">
            <v>Argyle Television</v>
          </cell>
          <cell r="O1602" t="str">
            <v>Tak Communications</v>
          </cell>
          <cell r="Q1602" t="str">
            <v>$91 million</v>
          </cell>
        </row>
        <row r="1603">
          <cell r="C1603" t="str">
            <v>KITV-TV</v>
          </cell>
          <cell r="E1603" t="str">
            <v>ABC</v>
          </cell>
          <cell r="G1603" t="str">
            <v>Honolulum HI</v>
          </cell>
          <cell r="M1603" t="str">
            <v>Argyle Television</v>
          </cell>
          <cell r="O1603" t="str">
            <v>Tak Communications</v>
          </cell>
          <cell r="Q1603" t="str">
            <v xml:space="preserve">$55 million </v>
          </cell>
        </row>
        <row r="1604">
          <cell r="C1604" t="str">
            <v>KMAU-TV</v>
          </cell>
          <cell r="E1604" t="str">
            <v>SAT</v>
          </cell>
          <cell r="G1604" t="str">
            <v>Wailuku, HI</v>
          </cell>
          <cell r="M1604" t="str">
            <v>Argyle Television</v>
          </cell>
          <cell r="O1604" t="str">
            <v>Tak Communications</v>
          </cell>
          <cell r="Q1604" t="str">
            <v xml:space="preserve">$55 million </v>
          </cell>
        </row>
        <row r="1605">
          <cell r="C1605" t="str">
            <v>KHVO-TV</v>
          </cell>
          <cell r="E1605" t="str">
            <v>SAT</v>
          </cell>
          <cell r="G1605" t="str">
            <v>Hilo, HI</v>
          </cell>
          <cell r="M1605" t="str">
            <v>Argyle Television</v>
          </cell>
          <cell r="O1605" t="str">
            <v>Tak Communications</v>
          </cell>
          <cell r="Q1605" t="str">
            <v>$55 million (total $146 million)</v>
          </cell>
        </row>
        <row r="1607">
          <cell r="A1607" t="str">
            <v>January 9, 1995</v>
          </cell>
          <cell r="C1607" t="str">
            <v>WWMT-TV</v>
          </cell>
          <cell r="E1607" t="str">
            <v>CBS</v>
          </cell>
          <cell r="G1607" t="str">
            <v>Kalamazoo, MI</v>
          </cell>
          <cell r="M1607" t="str">
            <v>Granite Broadcasting</v>
          </cell>
          <cell r="O1607" t="str">
            <v xml:space="preserve">Busse Broadcasting </v>
          </cell>
          <cell r="Q1607" t="str">
            <v>$95 million</v>
          </cell>
        </row>
        <row r="1609">
          <cell r="A1609" t="str">
            <v>January 2, 1995</v>
          </cell>
          <cell r="C1609" t="str">
            <v>WSBK-TV</v>
          </cell>
          <cell r="E1609" t="str">
            <v>UPN</v>
          </cell>
          <cell r="G1609" t="str">
            <v>Boston, MA</v>
          </cell>
          <cell r="M1609" t="str">
            <v>Viacom</v>
          </cell>
          <cell r="O1609" t="str">
            <v>New World Communications</v>
          </cell>
          <cell r="Q1609" t="str">
            <v>$100 million</v>
          </cell>
        </row>
        <row r="1613">
          <cell r="A1613" t="str">
            <v>Television Transactions — Fourth-Quarter 1994</v>
          </cell>
        </row>
        <row r="1614">
          <cell r="A1614" t="str">
            <v>Date Transaction</v>
          </cell>
          <cell r="G1614" t="str">
            <v>Designated</v>
          </cell>
          <cell r="Q1614" t="str">
            <v>Price</v>
          </cell>
        </row>
        <row r="1615">
          <cell r="A1615" t="str">
            <v xml:space="preserve"> Announced</v>
          </cell>
          <cell r="C1615" t="str">
            <v>Property</v>
          </cell>
          <cell r="E1615" t="str">
            <v>Affiliation</v>
          </cell>
          <cell r="G1615" t="str">
            <v>Marketing Area</v>
          </cell>
          <cell r="M1615" t="str">
            <v>Purchaser</v>
          </cell>
          <cell r="O1615" t="str">
            <v>Seller</v>
          </cell>
          <cell r="Q1615" t="str">
            <v xml:space="preserve"> (at Announcement of Deal)</v>
          </cell>
        </row>
        <row r="1616">
          <cell r="A1616" t="str">
            <v>December 19, 1994</v>
          </cell>
          <cell r="C1616" t="str">
            <v>WTWS-TV</v>
          </cell>
          <cell r="E1616" t="str">
            <v>Ind</v>
          </cell>
          <cell r="G1616" t="str">
            <v>New London, CT</v>
          </cell>
          <cell r="M1616" t="str">
            <v>Paxson Communications</v>
          </cell>
          <cell r="O1616" t="str">
            <v>R&amp;R Media Corp.</v>
          </cell>
          <cell r="Q1616" t="str">
            <v>$2.7 million</v>
          </cell>
        </row>
        <row r="1618">
          <cell r="A1618" t="str">
            <v>December 19, 1994</v>
          </cell>
          <cell r="C1618" t="str">
            <v>WEAU-TV</v>
          </cell>
          <cell r="E1618" t="str">
            <v>NBC</v>
          </cell>
          <cell r="G1618" t="str">
            <v>Eau Claire, WI</v>
          </cell>
          <cell r="M1618" t="str">
            <v>Mikael Salovaara &amp; Alfred Eckert III</v>
          </cell>
          <cell r="O1618" t="str">
            <v>Transfer of Control from Busse Broadcasting Corp.</v>
          </cell>
          <cell r="Q1618" t="str">
            <v>$110 million for 98%</v>
          </cell>
        </row>
        <row r="1619">
          <cell r="C1619" t="str">
            <v>WWMT-TV</v>
          </cell>
          <cell r="E1619" t="str">
            <v>CBS</v>
          </cell>
          <cell r="G1619" t="str">
            <v>Kalamazoo, MI</v>
          </cell>
          <cell r="M1619" t="str">
            <v>Mikael Salovaara &amp; Alfred Eckert III</v>
          </cell>
          <cell r="O1619" t="str">
            <v>Transfer of Control from Busse Broadcasting Corp.</v>
          </cell>
          <cell r="Q1619" t="str">
            <v>of company's voting</v>
          </cell>
        </row>
        <row r="1620">
          <cell r="C1620" t="str">
            <v>KOLN-TV</v>
          </cell>
          <cell r="E1620" t="str">
            <v>CBS</v>
          </cell>
          <cell r="G1620" t="str">
            <v>Lincoln, NE</v>
          </cell>
          <cell r="M1620" t="str">
            <v>Mikael Salovaara &amp; Alfred Eckert III</v>
          </cell>
          <cell r="O1620" t="str">
            <v>Transfer of Control from Busse Broadcasting Corp.</v>
          </cell>
          <cell r="Q1620" t="str">
            <v>stock</v>
          </cell>
        </row>
        <row r="1621">
          <cell r="C1621" t="str">
            <v>KGIN-TV</v>
          </cell>
          <cell r="E1621" t="str">
            <v>CBS</v>
          </cell>
          <cell r="G1621" t="str">
            <v>Grand Island, NE</v>
          </cell>
          <cell r="M1621" t="str">
            <v>Mikael Salovaara &amp; Alfred Eckert III</v>
          </cell>
          <cell r="O1621" t="str">
            <v>Transfer of Control from Busse Broadcasting Corp.</v>
          </cell>
        </row>
        <row r="1624">
          <cell r="A1624" t="str">
            <v>December 12, 1994</v>
          </cell>
          <cell r="C1624" t="str">
            <v>WYVN-TV</v>
          </cell>
          <cell r="E1624" t="str">
            <v>Dark</v>
          </cell>
          <cell r="G1624" t="str">
            <v>Martinsburg, WV</v>
          </cell>
          <cell r="M1624" t="str">
            <v>Paxson Communications</v>
          </cell>
          <cell r="O1624" t="str">
            <v>Flying A Communications LP (Gary Rosen, Bankruptcy Trustee)</v>
          </cell>
          <cell r="Q1624" t="str">
            <v>$1.9 million</v>
          </cell>
        </row>
        <row r="1626">
          <cell r="A1626" t="str">
            <v>December 12, 1994</v>
          </cell>
          <cell r="C1626" t="str">
            <v>KTHI-TV</v>
          </cell>
          <cell r="E1626" t="str">
            <v>NBC</v>
          </cell>
          <cell r="G1626" t="str">
            <v>Fargo, ND, and TV translators</v>
          </cell>
          <cell r="M1626" t="str">
            <v>Meyer Broadcasting Co.</v>
          </cell>
          <cell r="O1626" t="str">
            <v xml:space="preserve">Spokane Television </v>
          </cell>
          <cell r="Q1626" t="str">
            <v>$6.7 million</v>
          </cell>
        </row>
        <row r="1628">
          <cell r="A1628" t="str">
            <v>December 12, 1994</v>
          </cell>
          <cell r="C1628" t="str">
            <v>KZKI-TV</v>
          </cell>
          <cell r="E1628" t="str">
            <v>Dark</v>
          </cell>
          <cell r="G1628" t="str">
            <v>San Bernadino, CA</v>
          </cell>
          <cell r="M1628" t="str">
            <v>Paxson Communications</v>
          </cell>
          <cell r="O1628" t="str">
            <v>Sandino Telecaster (Jose Oti)</v>
          </cell>
          <cell r="Q1628" t="str">
            <v>$18 million</v>
          </cell>
        </row>
        <row r="1630">
          <cell r="A1630" t="str">
            <v>December 1994</v>
          </cell>
          <cell r="C1630" t="str">
            <v>WCAU-TV</v>
          </cell>
          <cell r="E1630" t="str">
            <v>CBS</v>
          </cell>
          <cell r="G1630" t="str">
            <v>Philadelphia, PA</v>
          </cell>
          <cell r="M1630" t="str">
            <v>NBC</v>
          </cell>
          <cell r="O1630" t="str">
            <v>CBS</v>
          </cell>
          <cell r="Q1630" t="str">
            <v>Station swap plus</v>
          </cell>
        </row>
        <row r="1631">
          <cell r="C1631" t="str">
            <v>KCNC-TV</v>
          </cell>
          <cell r="E1631" t="str">
            <v>NBC</v>
          </cell>
          <cell r="G1631" t="str">
            <v>Denver, CO</v>
          </cell>
          <cell r="M1631" t="str">
            <v>CBS/Westinghouse</v>
          </cell>
          <cell r="O1631" t="str">
            <v>NBC</v>
          </cell>
          <cell r="Q1631" t="str">
            <v>$30 million in cash from NBC</v>
          </cell>
        </row>
        <row r="1633">
          <cell r="A1633" t="str">
            <v>December 1994</v>
          </cell>
          <cell r="C1633" t="str">
            <v>KUTV-TV</v>
          </cell>
          <cell r="E1633" t="str">
            <v>NBC</v>
          </cell>
          <cell r="G1633" t="str">
            <v>Salt Lake City, UT</v>
          </cell>
          <cell r="M1633" t="str">
            <v>CBS/Westinghouse</v>
          </cell>
          <cell r="O1633" t="str">
            <v>NBC</v>
          </cell>
          <cell r="Q1633" t="str">
            <v>$124 million (cash and assumption of obligations)</v>
          </cell>
        </row>
        <row r="1635">
          <cell r="A1635" t="str">
            <v>December 1994</v>
          </cell>
          <cell r="C1635" t="str">
            <v>WCIX-TV</v>
          </cell>
          <cell r="E1635" t="str">
            <v>CBS</v>
          </cell>
          <cell r="G1635" t="str">
            <v>Miami</v>
          </cell>
          <cell r="M1635" t="str">
            <v>CBS/Westinghouse (Westinghouse has attributable interest)</v>
          </cell>
          <cell r="O1635" t="str">
            <v>CBS contribution to CBS/Westinghouse JV</v>
          </cell>
          <cell r="Q1635" t="str">
            <v>No cash</v>
          </cell>
        </row>
        <row r="1636">
          <cell r="C1636" t="str">
            <v>KYW-TV</v>
          </cell>
          <cell r="E1636" t="str">
            <v>CBS</v>
          </cell>
          <cell r="G1636" t="str">
            <v>Philadelphia</v>
          </cell>
          <cell r="M1636" t="str">
            <v>CBS/Westinghouse (Westinghouse has Managing Control)</v>
          </cell>
          <cell r="O1636" t="str">
            <v>CBS contribution to CBS/Westinghouse JV</v>
          </cell>
          <cell r="Q1636" t="str">
            <v>No cash</v>
          </cell>
        </row>
        <row r="1638">
          <cell r="A1638" t="str">
            <v>November 21, 1994</v>
          </cell>
          <cell r="C1638" t="str">
            <v>KOLD-TV</v>
          </cell>
          <cell r="E1638" t="str">
            <v>CBS</v>
          </cell>
          <cell r="G1638" t="str">
            <v>Tucson, AZ</v>
          </cell>
          <cell r="M1638" t="str">
            <v>Ellis Communications (now Raycom)</v>
          </cell>
          <cell r="O1638" t="str">
            <v>New Vision</v>
          </cell>
          <cell r="Q1638" t="str">
            <v>$230 million for all</v>
          </cell>
        </row>
        <row r="1639">
          <cell r="C1639" t="str">
            <v>WSAV-TV</v>
          </cell>
          <cell r="E1639" t="str">
            <v>NBC</v>
          </cell>
          <cell r="G1639" t="str">
            <v>Savannah, GA</v>
          </cell>
          <cell r="M1639" t="str">
            <v>Ellis Communications (now Raycom)</v>
          </cell>
          <cell r="O1639" t="str">
            <v>New Vision</v>
          </cell>
          <cell r="Q1639" t="str">
            <v>$230 million for all</v>
          </cell>
        </row>
        <row r="1640">
          <cell r="C1640" t="str">
            <v>WECT-TV</v>
          </cell>
          <cell r="E1640" t="str">
            <v>NBC</v>
          </cell>
          <cell r="G1640" t="str">
            <v>Wilmington, NC</v>
          </cell>
          <cell r="M1640" t="str">
            <v>Ellis Communications (now Raycom)</v>
          </cell>
          <cell r="O1640" t="str">
            <v>New Vision</v>
          </cell>
          <cell r="Q1640" t="str">
            <v>$230 million for all</v>
          </cell>
        </row>
        <row r="1641">
          <cell r="C1641" t="str">
            <v>WJTV-TV</v>
          </cell>
          <cell r="E1641" t="str">
            <v>CBS</v>
          </cell>
          <cell r="G1641" t="str">
            <v>Jackson, MS</v>
          </cell>
          <cell r="M1641" t="str">
            <v>Ellis Communications (now Raycom)</v>
          </cell>
          <cell r="O1641" t="str">
            <v>New Vision</v>
          </cell>
          <cell r="Q1641" t="str">
            <v>$230 million for all</v>
          </cell>
        </row>
        <row r="1642">
          <cell r="C1642" t="str">
            <v>KSFY-TV</v>
          </cell>
          <cell r="E1642" t="str">
            <v>ABC</v>
          </cell>
          <cell r="G1642" t="str">
            <v>Sioux Falls, SD</v>
          </cell>
          <cell r="M1642" t="str">
            <v>Ellis Communications (now Raycom)</v>
          </cell>
          <cell r="O1642" t="str">
            <v>New Vision</v>
          </cell>
          <cell r="Q1642" t="str">
            <v>$230 million for all</v>
          </cell>
        </row>
        <row r="1643">
          <cell r="C1643" t="str">
            <v>KPRY-TV</v>
          </cell>
          <cell r="E1643" t="str">
            <v>ABC</v>
          </cell>
          <cell r="G1643" t="str">
            <v>Pierre, SD (repeater station)</v>
          </cell>
          <cell r="M1643" t="str">
            <v>Ellis Communications (now Raycom)</v>
          </cell>
          <cell r="O1643" t="str">
            <v>New Vision</v>
          </cell>
          <cell r="Q1643" t="str">
            <v>$230 million for all</v>
          </cell>
        </row>
        <row r="1644">
          <cell r="C1644" t="str">
            <v>KABY-TV</v>
          </cell>
          <cell r="E1644" t="str">
            <v>ABC</v>
          </cell>
          <cell r="G1644" t="str">
            <v>Aberdeen, SD (repeater station)</v>
          </cell>
          <cell r="M1644" t="str">
            <v>Ellis Communications (now Raycom)</v>
          </cell>
          <cell r="O1644" t="str">
            <v>New Vision</v>
          </cell>
          <cell r="Q1644" t="str">
            <v>$230 million for all</v>
          </cell>
        </row>
        <row r="1645">
          <cell r="C1645" t="str">
            <v>WHLT-TV</v>
          </cell>
          <cell r="E1645" t="str">
            <v>CBS</v>
          </cell>
          <cell r="G1645" t="str">
            <v>Hattiesburg, MS</v>
          </cell>
          <cell r="M1645" t="str">
            <v>Ellis Communications (now Raycom)</v>
          </cell>
          <cell r="O1645" t="str">
            <v>New Vision</v>
          </cell>
          <cell r="Q1645" t="str">
            <v>$230 million for all</v>
          </cell>
        </row>
        <row r="1646">
          <cell r="C1646" t="str">
            <v>KAIR</v>
          </cell>
          <cell r="E1646" t="str">
            <v>CP</v>
          </cell>
          <cell r="G1646" t="str">
            <v>Douglas, AZ</v>
          </cell>
          <cell r="M1646" t="str">
            <v>Ellis Communications (now Raycom)</v>
          </cell>
          <cell r="O1646" t="str">
            <v>New Vision</v>
          </cell>
          <cell r="Q1646" t="str">
            <v>$230 million for all</v>
          </cell>
        </row>
        <row r="1648">
          <cell r="O1648" t="str">
            <v>** Last three stations are all satellite stations</v>
          </cell>
        </row>
        <row r="1650">
          <cell r="A1650" t="str">
            <v>November 21, 1994</v>
          </cell>
          <cell r="C1650" t="str">
            <v>WCEE-TV</v>
          </cell>
          <cell r="E1650" t="str">
            <v>Independent</v>
          </cell>
          <cell r="G1650" t="str">
            <v>Mount Vernon, IL</v>
          </cell>
          <cell r="M1650" t="str">
            <v>McEntee Broadcasting</v>
          </cell>
          <cell r="O1650" t="str">
            <v>Sudbrink Broadcasting</v>
          </cell>
          <cell r="Q1650" t="str">
            <v>$1.5 million</v>
          </cell>
        </row>
        <row r="1653">
          <cell r="A1653" t="str">
            <v>Television Transactions — Fourth-Quarter 1994</v>
          </cell>
        </row>
        <row r="1654">
          <cell r="A1654" t="str">
            <v>Date Transaction</v>
          </cell>
          <cell r="G1654" t="str">
            <v>Designated</v>
          </cell>
          <cell r="Q1654" t="str">
            <v>Price</v>
          </cell>
        </row>
        <row r="1655">
          <cell r="A1655" t="str">
            <v xml:space="preserve"> Announced</v>
          </cell>
          <cell r="C1655" t="str">
            <v>Property</v>
          </cell>
          <cell r="E1655" t="str">
            <v>Affiliation</v>
          </cell>
          <cell r="G1655" t="str">
            <v>Marketing Area</v>
          </cell>
          <cell r="M1655" t="str">
            <v>Purchaser</v>
          </cell>
          <cell r="O1655" t="str">
            <v>Seller</v>
          </cell>
          <cell r="Q1655" t="str">
            <v xml:space="preserve"> (at Announcement of Deal)</v>
          </cell>
        </row>
        <row r="1656">
          <cell r="A1656" t="str">
            <v>November 17, 1994</v>
          </cell>
          <cell r="C1656" t="str">
            <v>WATL-TV</v>
          </cell>
          <cell r="E1656" t="str">
            <v xml:space="preserve">Independent </v>
          </cell>
          <cell r="G1656" t="str">
            <v>Atlanta, GA</v>
          </cell>
          <cell r="M1656" t="str">
            <v>Qwest  (55% Jones, Cornelius, Davis, Rivera)</v>
          </cell>
          <cell r="O1656" t="str">
            <v>Fox Broadcasting Company</v>
          </cell>
          <cell r="Q1656" t="str">
            <v>$150 million</v>
          </cell>
        </row>
        <row r="1657">
          <cell r="C1657" t="str">
            <v>WNOL-TV</v>
          </cell>
          <cell r="E1657" t="str">
            <v>Fox</v>
          </cell>
          <cell r="G1657" t="str">
            <v>New Orleans, LA</v>
          </cell>
          <cell r="M1657" t="str">
            <v>Qwest  (55% Jones, Cornelius, Davis, Rivera)</v>
          </cell>
          <cell r="O1657" t="str">
            <v>Quincy Jones</v>
          </cell>
          <cell r="Q1657" t="str">
            <v>$17 million</v>
          </cell>
        </row>
        <row r="1659">
          <cell r="A1659" t="str">
            <v>November 16, 1994</v>
          </cell>
          <cell r="C1659" t="str">
            <v>KDAF-TV</v>
          </cell>
          <cell r="E1659" t="str">
            <v>Independent</v>
          </cell>
          <cell r="G1659" t="str">
            <v>Dallas, TX</v>
          </cell>
          <cell r="M1659" t="str">
            <v>Renaissance Communications</v>
          </cell>
          <cell r="O1659" t="str">
            <v>Fox Broadcasting Company</v>
          </cell>
          <cell r="Q1659" t="str">
            <v>$100 million</v>
          </cell>
        </row>
        <row r="1661">
          <cell r="A1661" t="str">
            <v>November 16, 1994</v>
          </cell>
          <cell r="C1661" t="str">
            <v>KDVR-TV</v>
          </cell>
          <cell r="E1661" t="str">
            <v>Fox</v>
          </cell>
          <cell r="G1661" t="str">
            <v>Denver, CO</v>
          </cell>
          <cell r="M1661" t="str">
            <v>Fox Broadcasting Comapany</v>
          </cell>
          <cell r="O1661" t="str">
            <v>Renaissance Communications</v>
          </cell>
          <cell r="Q1661" t="str">
            <v>$70 million</v>
          </cell>
        </row>
        <row r="1663">
          <cell r="A1663" t="str">
            <v>November 7, 1994</v>
          </cell>
          <cell r="C1663" t="str">
            <v>KREN-TV</v>
          </cell>
          <cell r="E1663" t="str">
            <v>Univision</v>
          </cell>
          <cell r="G1663" t="str">
            <v>Reno, Nevada</v>
          </cell>
          <cell r="M1663" t="str">
            <v>Pappas Telecasting</v>
          </cell>
          <cell r="O1663" t="str">
            <v>Sainte Ltd.</v>
          </cell>
          <cell r="Q1663" t="str">
            <v>$3 million</v>
          </cell>
        </row>
        <row r="1665">
          <cell r="A1665" t="str">
            <v>November 7, 1994</v>
          </cell>
          <cell r="C1665" t="str">
            <v>WTGI-TV</v>
          </cell>
          <cell r="E1665" t="str">
            <v>Telemundo</v>
          </cell>
          <cell r="G1665" t="str">
            <v>Wilmington, DE</v>
          </cell>
          <cell r="M1665" t="str">
            <v>Paxson Communications</v>
          </cell>
          <cell r="O1665" t="str">
            <v>Delaware Valley Broadcasters LP</v>
          </cell>
          <cell r="Q1665" t="str">
            <v>$9.6 million</v>
          </cell>
        </row>
        <row r="1667">
          <cell r="A1667" t="str">
            <v>November 3, 1994</v>
          </cell>
          <cell r="C1667" t="str">
            <v>WOKR-TV</v>
          </cell>
          <cell r="E1667" t="str">
            <v>ABC</v>
          </cell>
          <cell r="G1667" t="str">
            <v>Rochester, NY</v>
          </cell>
          <cell r="M1667" t="str">
            <v>Guy Gannett</v>
          </cell>
          <cell r="O1667" t="str">
            <v>Veronis, Suhler &amp; Associates</v>
          </cell>
          <cell r="Q1667" t="str">
            <v>$60 million</v>
          </cell>
        </row>
        <row r="1669">
          <cell r="A1669" t="str">
            <v>October 31, 1994</v>
          </cell>
          <cell r="C1669" t="str">
            <v>WBMG-TV</v>
          </cell>
          <cell r="E1669" t="str">
            <v>CBS</v>
          </cell>
          <cell r="G1669" t="str">
            <v>Birmingham, AL</v>
          </cell>
          <cell r="M1669" t="str">
            <v>Park Acquisions, Inc. (Donald Tomlin and Gary Knapp)</v>
          </cell>
          <cell r="O1669" t="str">
            <v>Park Communications</v>
          </cell>
          <cell r="Q1669" t="str">
            <v>$711.4 million</v>
          </cell>
        </row>
        <row r="1670">
          <cell r="C1670" t="str">
            <v>WTVQ-TV</v>
          </cell>
          <cell r="E1670" t="str">
            <v>ABC</v>
          </cell>
          <cell r="G1670" t="str">
            <v>Lexington, KY</v>
          </cell>
          <cell r="M1670" t="str">
            <v>Park Acquisions, Inc. (Donald Tomlin and Gary Knapp)</v>
          </cell>
          <cell r="O1670" t="str">
            <v>Park Communications</v>
          </cell>
          <cell r="Q1670" t="str">
            <v>$711.4 million</v>
          </cell>
        </row>
        <row r="1671">
          <cell r="C1671" t="str">
            <v>KALB-TV</v>
          </cell>
          <cell r="E1671" t="str">
            <v>NBC</v>
          </cell>
          <cell r="G1671" t="str">
            <v>Alexandria, LA</v>
          </cell>
          <cell r="M1671" t="str">
            <v>Park Acquisions, Inc. (Donald Tomlin and Gary Knapp)</v>
          </cell>
          <cell r="O1671" t="str">
            <v>Park Communications</v>
          </cell>
          <cell r="Q1671" t="str">
            <v>$711.4 million</v>
          </cell>
        </row>
        <row r="1672">
          <cell r="C1672" t="str">
            <v>WUTR-TV</v>
          </cell>
          <cell r="E1672" t="str">
            <v>ABC</v>
          </cell>
          <cell r="G1672" t="str">
            <v>Utica, NY</v>
          </cell>
          <cell r="M1672" t="str">
            <v>Park Acquisions, Inc. (Donald Tomlin and Gary Knapp)</v>
          </cell>
          <cell r="O1672" t="str">
            <v>Park Communications</v>
          </cell>
          <cell r="Q1672" t="str">
            <v>$711.4 million</v>
          </cell>
        </row>
        <row r="1673">
          <cell r="C1673" t="str">
            <v>WNCT-TV</v>
          </cell>
          <cell r="E1673" t="str">
            <v>CBS</v>
          </cell>
          <cell r="G1673" t="str">
            <v>Greenville, NC</v>
          </cell>
          <cell r="M1673" t="str">
            <v>Park Acquisions, Inc. (Donald Tomlin and Gary Knapp)</v>
          </cell>
          <cell r="O1673" t="str">
            <v>Park Communications</v>
          </cell>
          <cell r="Q1673" t="str">
            <v>$711.4 million</v>
          </cell>
        </row>
        <row r="1674">
          <cell r="C1674" t="str">
            <v>WDEF-TV</v>
          </cell>
          <cell r="E1674" t="str">
            <v>CBS</v>
          </cell>
          <cell r="G1674" t="str">
            <v>Chattanooga, TN</v>
          </cell>
          <cell r="M1674" t="str">
            <v>Park Acquisions, Inc. (Donald Tomlin and Gary Knapp)</v>
          </cell>
          <cell r="O1674" t="str">
            <v>Park Communications</v>
          </cell>
          <cell r="Q1674" t="str">
            <v>$711.4 million</v>
          </cell>
        </row>
        <row r="1675">
          <cell r="C1675" t="str">
            <v>WJHL-TV</v>
          </cell>
          <cell r="E1675" t="str">
            <v>CBS</v>
          </cell>
          <cell r="G1675" t="str">
            <v>Johnson City, TN</v>
          </cell>
          <cell r="M1675" t="str">
            <v>Park Acquisions, Inc. (Donald Tomlin and Gary Knapp)</v>
          </cell>
          <cell r="O1675" t="str">
            <v>Park Communications</v>
          </cell>
          <cell r="Q1675" t="str">
            <v>$711.4 million</v>
          </cell>
        </row>
        <row r="1676">
          <cell r="C1676" t="str">
            <v>WTVR-TV</v>
          </cell>
          <cell r="E1676" t="str">
            <v>CBS</v>
          </cell>
          <cell r="G1676" t="str">
            <v>Richmond, VA</v>
          </cell>
          <cell r="M1676" t="str">
            <v>Park Acquisions, Inc. (Donald Tomlin and Gary Knapp)</v>
          </cell>
          <cell r="O1676" t="str">
            <v>Park Communications</v>
          </cell>
          <cell r="Q1676" t="str">
            <v>$711.4 million</v>
          </cell>
        </row>
        <row r="1677">
          <cell r="C1677" t="str">
            <v>WSLS-TV</v>
          </cell>
          <cell r="E1677" t="str">
            <v>NBC</v>
          </cell>
          <cell r="G1677" t="str">
            <v>Roanoke, VA</v>
          </cell>
          <cell r="M1677" t="str">
            <v>Park Acquisions, Inc. (Donald Tomlin and Gary Knapp)</v>
          </cell>
          <cell r="O1677" t="str">
            <v>Park Communications</v>
          </cell>
          <cell r="Q1677" t="str">
            <v>$711.4 million</v>
          </cell>
        </row>
        <row r="1678">
          <cell r="C1678" t="str">
            <v>22 Radio Stations</v>
          </cell>
          <cell r="M1678" t="str">
            <v>Park Acquisions, Inc. (Donald Tomlin and Gary Knapp)</v>
          </cell>
          <cell r="O1678" t="str">
            <v>Park Communications</v>
          </cell>
          <cell r="Q1678" t="str">
            <v>$711.4 million</v>
          </cell>
        </row>
        <row r="1679">
          <cell r="C1679" t="str">
            <v>106 Daily and Weekly Papers in 21 States</v>
          </cell>
          <cell r="M1679" t="str">
            <v>Park Acquisions, Inc. (Donald Tomlin and Gary Knapp)</v>
          </cell>
          <cell r="O1679" t="str">
            <v>Park Communications</v>
          </cell>
          <cell r="Q1679" t="str">
            <v>$711.4 million</v>
          </cell>
        </row>
        <row r="1681">
          <cell r="A1681" t="str">
            <v>October 24, 1994</v>
          </cell>
          <cell r="C1681" t="str">
            <v>WNFT-TV</v>
          </cell>
          <cell r="E1681" t="str">
            <v>Independent</v>
          </cell>
          <cell r="G1681" t="str">
            <v>Jacksonville, FL</v>
          </cell>
          <cell r="M1681" t="str">
            <v>RDS Broadcasting</v>
          </cell>
          <cell r="O1681" t="str">
            <v>Krypton Broadcasting (Debtor in Possession)</v>
          </cell>
          <cell r="Q1681" t="str">
            <v>$10 million</v>
          </cell>
        </row>
        <row r="1683">
          <cell r="A1683" t="str">
            <v>October 24, 1994</v>
          </cell>
          <cell r="C1683" t="str">
            <v>WTVK-TV</v>
          </cell>
          <cell r="E1683" t="str">
            <v>Independent</v>
          </cell>
          <cell r="G1683" t="str">
            <v>Fort Pierce/West Palm Beach, FL</v>
          </cell>
          <cell r="M1683" t="str">
            <v>Whitehead Media</v>
          </cell>
          <cell r="O1683" t="str">
            <v>Krypton Broadcasting (Debtor in Possession)</v>
          </cell>
          <cell r="Q1683" t="str">
            <v>$17.2 million</v>
          </cell>
        </row>
        <row r="1685">
          <cell r="A1685" t="str">
            <v>October 17, 1994</v>
          </cell>
          <cell r="C1685" t="str">
            <v>WFXI-TV</v>
          </cell>
          <cell r="E1685" t="str">
            <v>Fox</v>
          </cell>
          <cell r="G1685" t="str">
            <v>Morehead City, NC and CP for new UHF</v>
          </cell>
          <cell r="M1685" t="str">
            <v>GOCOM</v>
          </cell>
          <cell r="O1685" t="str">
            <v>Local Television Associates Inc.</v>
          </cell>
          <cell r="Q1685" t="str">
            <v>$4.6 million + $56 million for CP</v>
          </cell>
        </row>
        <row r="1687">
          <cell r="A1687" t="str">
            <v>October 17, 1994</v>
          </cell>
          <cell r="C1687" t="str">
            <v>WWAY-TV</v>
          </cell>
          <cell r="E1687" t="str">
            <v>ABC</v>
          </cell>
          <cell r="G1687" t="str">
            <v>Wilmington, NC</v>
          </cell>
          <cell r="M1687" t="str">
            <v>Ellis Communications</v>
          </cell>
          <cell r="O1687" t="str">
            <v>CLG Media</v>
          </cell>
          <cell r="Q1687" t="str">
            <v>$25.25 million</v>
          </cell>
        </row>
        <row r="1689">
          <cell r="A1689" t="str">
            <v>October 17, 1994</v>
          </cell>
          <cell r="C1689" t="str">
            <v>WLOX-TV</v>
          </cell>
          <cell r="E1689" t="str">
            <v>ABC</v>
          </cell>
          <cell r="G1689" t="str">
            <v>Biloxi, MS</v>
          </cell>
          <cell r="M1689" t="str">
            <v>Merger of Love Broadcasting Co. into Cosmos Corp. for $41 million</v>
          </cell>
          <cell r="Q1689" t="str">
            <v>$41 million</v>
          </cell>
        </row>
        <row r="1691">
          <cell r="A1691" t="str">
            <v>October 10, 1994</v>
          </cell>
          <cell r="C1691" t="str">
            <v>KBVO-TV</v>
          </cell>
          <cell r="E1691" t="str">
            <v>Fox</v>
          </cell>
          <cell r="G1691" t="str">
            <v>Austin, TX</v>
          </cell>
          <cell r="M1691" t="str">
            <v>Granite Broadcasting</v>
          </cell>
          <cell r="O1691" t="str">
            <v>Cannan Communications and Beard Mgmt.</v>
          </cell>
          <cell r="Q1691" t="str">
            <v>$54 million</v>
          </cell>
        </row>
        <row r="1693">
          <cell r="A1693" t="str">
            <v>October 4, 1994</v>
          </cell>
          <cell r="C1693" t="str">
            <v>WJRT-TV</v>
          </cell>
          <cell r="E1693" t="str">
            <v>ABC</v>
          </cell>
          <cell r="G1693" t="str">
            <v>Flint, MI</v>
          </cell>
          <cell r="M1693" t="str">
            <v>Cap Cities/ABC</v>
          </cell>
          <cell r="O1693" t="str">
            <v>SJL Brodcast Management Corp. (George Lilly)</v>
          </cell>
          <cell r="Q1693" t="str">
            <v>$155 million for both</v>
          </cell>
        </row>
        <row r="1694">
          <cell r="C1694" t="str">
            <v>WTVG-TV</v>
          </cell>
          <cell r="E1694" t="str">
            <v>NBC</v>
          </cell>
          <cell r="G1694" t="str">
            <v>Toledo, OH</v>
          </cell>
          <cell r="M1694" t="str">
            <v>Cap Cities/ABC</v>
          </cell>
          <cell r="O1694" t="str">
            <v>SJL Brodcast Management Corp. (George Lilly)</v>
          </cell>
          <cell r="Q1694" t="str">
            <v>$155 million for both</v>
          </cell>
        </row>
        <row r="1696">
          <cell r="A1696" t="str">
            <v>October 3, 1994</v>
          </cell>
          <cell r="C1696" t="str">
            <v>KSMS-TV</v>
          </cell>
          <cell r="E1696" t="str">
            <v>Univision</v>
          </cell>
          <cell r="G1696" t="str">
            <v>Monterey, CA</v>
          </cell>
          <cell r="M1696" t="str">
            <v>California Heartland Broadcasting (Kirk Kopic, Pres.)</v>
          </cell>
          <cell r="O1696" t="str">
            <v>KSMS-TV LP (Daniel Villanueva)</v>
          </cell>
          <cell r="Q1696" t="str">
            <v>$4.29 million</v>
          </cell>
        </row>
        <row r="1698">
          <cell r="A1698" t="str">
            <v>October 3, 1994</v>
          </cell>
          <cell r="C1698" t="str">
            <v>KTHV-TV</v>
          </cell>
          <cell r="E1698" t="str">
            <v>CBS</v>
          </cell>
          <cell r="G1698" t="str">
            <v>Little Rock, AR</v>
          </cell>
          <cell r="M1698" t="str">
            <v>Gannett Co.</v>
          </cell>
          <cell r="O1698" t="str">
            <v xml:space="preserve">Arkansas Television Co. </v>
          </cell>
          <cell r="Q1698" t="str">
            <v>$27 million (stock)</v>
          </cell>
        </row>
        <row r="1699">
          <cell r="O1699" t="str">
            <v xml:space="preserve">    (Chase Berry/Marcus George)</v>
          </cell>
        </row>
        <row r="1702">
          <cell r="A1702" t="str">
            <v>Television Transactions — Third-Quarter 1994</v>
          </cell>
        </row>
        <row r="1703">
          <cell r="A1703" t="str">
            <v>Date Transaction</v>
          </cell>
          <cell r="G1703" t="str">
            <v>Designated</v>
          </cell>
          <cell r="Q1703" t="str">
            <v>Price</v>
          </cell>
        </row>
        <row r="1704">
          <cell r="A1704" t="str">
            <v xml:space="preserve"> Announced</v>
          </cell>
          <cell r="C1704" t="str">
            <v>Property</v>
          </cell>
          <cell r="E1704" t="str">
            <v>Affiliation</v>
          </cell>
          <cell r="G1704" t="str">
            <v>Marketing Area</v>
          </cell>
          <cell r="M1704" t="str">
            <v>Purchaser</v>
          </cell>
          <cell r="O1704" t="str">
            <v>Seller</v>
          </cell>
          <cell r="Q1704" t="str">
            <v xml:space="preserve"> (at Announcement of Deal)</v>
          </cell>
        </row>
        <row r="1705">
          <cell r="A1705" t="str">
            <v>September 26, 1994</v>
          </cell>
          <cell r="C1705" t="str">
            <v>KEVU-TV</v>
          </cell>
          <cell r="E1705" t="str">
            <v>Ind</v>
          </cell>
          <cell r="G1705" t="str">
            <v>Eugene, OR</v>
          </cell>
          <cell r="M1705" t="str">
            <v>California Oregon Broadcasting, Inc.</v>
          </cell>
          <cell r="O1705" t="str">
            <v>Telecasters of Eugene</v>
          </cell>
          <cell r="Q1705" t="str">
            <v>$3 million</v>
          </cell>
        </row>
        <row r="1707">
          <cell r="A1707" t="str">
            <v>September 26, 1994</v>
          </cell>
          <cell r="C1707" t="str">
            <v>WDBB-TV</v>
          </cell>
          <cell r="E1707" t="str">
            <v>Fox</v>
          </cell>
          <cell r="G1707" t="str">
            <v>Tuscaloosa, AL</v>
          </cell>
          <cell r="M1707" t="str">
            <v>Hand P Communications (Cecil Heftel and Carl Palmer)</v>
          </cell>
          <cell r="O1707" t="str">
            <v>Channel 17 Associaties Ltd.</v>
          </cell>
          <cell r="Q1707" t="str">
            <v>$1.5 million</v>
          </cell>
        </row>
        <row r="1709">
          <cell r="A1709" t="str">
            <v>September 26, 1994</v>
          </cell>
          <cell r="C1709" t="str">
            <v>WVEU-TV</v>
          </cell>
          <cell r="E1709" t="str">
            <v>Ind</v>
          </cell>
          <cell r="G1709" t="str">
            <v>Atlanta, GA</v>
          </cell>
          <cell r="M1709" t="str">
            <v>CBS</v>
          </cell>
          <cell r="O1709" t="str">
            <v>Broadcast Corporation of Georgia</v>
          </cell>
          <cell r="Q1709" t="str">
            <v>$22 million</v>
          </cell>
        </row>
        <row r="1711">
          <cell r="A1711" t="str">
            <v>September 23, 1994</v>
          </cell>
          <cell r="C1711" t="str">
            <v>WGPR-TV</v>
          </cell>
          <cell r="E1711" t="str">
            <v>Religious</v>
          </cell>
          <cell r="G1711" t="str">
            <v>Detroit, MI</v>
          </cell>
          <cell r="M1711" t="str">
            <v>CBS</v>
          </cell>
          <cell r="O1711" t="str">
            <v>WGPR Inc. (George Matthews, President)</v>
          </cell>
          <cell r="Q1711" t="str">
            <v>$24 million</v>
          </cell>
        </row>
        <row r="1713">
          <cell r="A1713" t="str">
            <v>September, 19 1994</v>
          </cell>
          <cell r="C1713" t="str">
            <v>KKFT-TV</v>
          </cell>
          <cell r="E1713" t="str">
            <v>Fox</v>
          </cell>
          <cell r="G1713" t="str">
            <v>Fort Scott, KA</v>
          </cell>
          <cell r="M1713" t="str">
            <v>Interstate Television Group, Inc.</v>
          </cell>
          <cell r="O1713" t="str">
            <v>Family Broadcasting Co.</v>
          </cell>
          <cell r="Q1713" t="str">
            <v>$2.5 million</v>
          </cell>
        </row>
        <row r="1715">
          <cell r="A1715" t="str">
            <v>September 19, 1994</v>
          </cell>
          <cell r="C1715" t="str">
            <v>KRBR-TV</v>
          </cell>
          <cell r="E1715" t="str">
            <v>Not on Air</v>
          </cell>
          <cell r="G1715" t="str">
            <v>Duluth, MN</v>
          </cell>
          <cell r="M1715" t="str">
            <v>Fant Broadcasting Co.</v>
          </cell>
          <cell r="O1715" t="str">
            <v>Robin Brandt</v>
          </cell>
          <cell r="Q1715" t="str">
            <v>$0.50 million + Option to purchase</v>
          </cell>
        </row>
        <row r="1716">
          <cell r="Q1716" t="str">
            <v>remaining 51% for $0.3 million</v>
          </cell>
        </row>
        <row r="1717">
          <cell r="A1717" t="str">
            <v>September 19, 1994</v>
          </cell>
          <cell r="C1717" t="str">
            <v>WXXA-TV</v>
          </cell>
          <cell r="E1717" t="str">
            <v>Fox</v>
          </cell>
          <cell r="G1717" t="str">
            <v>Albany, NY</v>
          </cell>
          <cell r="M1717" t="str">
            <v>Clear Channel Communications</v>
          </cell>
          <cell r="O1717" t="str">
            <v>Heritage Broadcasting Group</v>
          </cell>
          <cell r="Q1717" t="str">
            <v>$25.5  million</v>
          </cell>
        </row>
        <row r="1719">
          <cell r="A1719" t="str">
            <v>September 9, 1994</v>
          </cell>
          <cell r="C1719" t="str">
            <v>KVIA-TV</v>
          </cell>
          <cell r="E1719" t="str">
            <v>ABC</v>
          </cell>
          <cell r="G1719" t="str">
            <v>El Paso, TX</v>
          </cell>
          <cell r="M1719" t="str">
            <v>News-Press &amp; Gazette Co.</v>
          </cell>
          <cell r="O1719" t="str">
            <v>Marsh Media</v>
          </cell>
          <cell r="Q1719" t="str">
            <v>$19.9 million</v>
          </cell>
        </row>
        <row r="1721">
          <cell r="A1721" t="str">
            <v>September 7, 1994</v>
          </cell>
          <cell r="C1721" t="str">
            <v>WAPT-TV</v>
          </cell>
          <cell r="E1721" t="str">
            <v>ABC</v>
          </cell>
          <cell r="G1721" t="str">
            <v>Jackson, MS</v>
          </cell>
          <cell r="M1721" t="str">
            <v>Argyle Television</v>
          </cell>
          <cell r="O1721" t="str">
            <v>North Star Television</v>
          </cell>
          <cell r="Q1721" t="str">
            <v>$108 million for all</v>
          </cell>
        </row>
        <row r="1722">
          <cell r="A1722" t="str">
            <v>September 7, 1994</v>
          </cell>
          <cell r="C1722" t="str">
            <v>WNAC-TV</v>
          </cell>
          <cell r="E1722" t="str">
            <v>Fox</v>
          </cell>
          <cell r="G1722" t="str">
            <v>Providence, RI</v>
          </cell>
          <cell r="M1722" t="str">
            <v>Argyle Television</v>
          </cell>
          <cell r="O1722" t="str">
            <v>North Star Television</v>
          </cell>
          <cell r="Q1722" t="str">
            <v>$108 million for all</v>
          </cell>
        </row>
        <row r="1723">
          <cell r="A1723" t="str">
            <v>September 7, 1994</v>
          </cell>
          <cell r="C1723" t="str">
            <v>WZZM-TV</v>
          </cell>
          <cell r="E1723" t="str">
            <v>ABC</v>
          </cell>
          <cell r="G1723" t="str">
            <v>Grand Rapids, MI</v>
          </cell>
          <cell r="M1723" t="str">
            <v>Argyle Television</v>
          </cell>
          <cell r="O1723" t="str">
            <v>North Star Television</v>
          </cell>
          <cell r="Q1723" t="str">
            <v>$108 million for all</v>
          </cell>
        </row>
        <row r="1725">
          <cell r="A1725" t="str">
            <v>September 1, 1994</v>
          </cell>
          <cell r="C1725" t="str">
            <v>WTXF-TV</v>
          </cell>
          <cell r="E1725" t="str">
            <v>Fox</v>
          </cell>
          <cell r="G1725" t="str">
            <v>Philadelphia, PA</v>
          </cell>
          <cell r="M1725" t="str">
            <v>Fox Broadcasting Company</v>
          </cell>
          <cell r="O1725" t="str">
            <v>Viacom-Paramount</v>
          </cell>
          <cell r="Q1725" t="str">
            <v>$200 million</v>
          </cell>
        </row>
        <row r="1727">
          <cell r="A1727" t="str">
            <v>August 31, 1994</v>
          </cell>
          <cell r="C1727" t="str">
            <v>KRRT-TV</v>
          </cell>
          <cell r="E1727" t="str">
            <v>Fox</v>
          </cell>
          <cell r="G1727" t="str">
            <v>Kerrville, TX (San Antonio ADI)</v>
          </cell>
          <cell r="M1727" t="str">
            <v>Myron Jones &amp; John Kanzius</v>
          </cell>
          <cell r="O1727" t="str">
            <v>Viacom-Paramount</v>
          </cell>
          <cell r="Q1727" t="str">
            <v>$30 million</v>
          </cell>
        </row>
        <row r="1729">
          <cell r="A1729" t="str">
            <v>August 29, 1994</v>
          </cell>
          <cell r="C1729" t="str">
            <v>WMCC-TV</v>
          </cell>
          <cell r="E1729" t="str">
            <v>Ind</v>
          </cell>
          <cell r="G1729" t="str">
            <v>Marion, IN</v>
          </cell>
          <cell r="M1729" t="str">
            <v>Wabash Valley Broadcasting</v>
          </cell>
          <cell r="O1729" t="str">
            <v>Marion T.V. Inc. (G.J. Robinson, Pres.)</v>
          </cell>
          <cell r="Q1729" t="str">
            <v>$10 million</v>
          </cell>
        </row>
        <row r="1731">
          <cell r="A1731" t="str">
            <v>August 26, 1994</v>
          </cell>
          <cell r="C1731" t="str">
            <v>WVUE-TV</v>
          </cell>
          <cell r="E1731" t="str">
            <v>ABC</v>
          </cell>
          <cell r="G1731" t="str">
            <v>New Orleans, LA</v>
          </cell>
          <cell r="M1731" t="str">
            <v>SF Broadcasting</v>
          </cell>
          <cell r="O1731" t="str">
            <v>Burnham Broadcasting</v>
          </cell>
          <cell r="Q1731" t="str">
            <v>$229 million</v>
          </cell>
        </row>
        <row r="1732">
          <cell r="C1732" t="str">
            <v>WALA-TV</v>
          </cell>
          <cell r="E1732" t="str">
            <v>NBC</v>
          </cell>
          <cell r="G1732" t="str">
            <v>Mobile, AL</v>
          </cell>
          <cell r="M1732" t="str">
            <v>SF Broadcasting</v>
          </cell>
          <cell r="O1732" t="str">
            <v>Burnham Broadcasting</v>
          </cell>
          <cell r="Q1732" t="str">
            <v>$229 million</v>
          </cell>
        </row>
        <row r="1733">
          <cell r="C1733" t="str">
            <v>KHON-TV</v>
          </cell>
          <cell r="E1733" t="str">
            <v>NBC</v>
          </cell>
          <cell r="G1733" t="str">
            <v>Honolulu, HI</v>
          </cell>
          <cell r="M1733" t="str">
            <v>SF Broadcasting</v>
          </cell>
          <cell r="O1733" t="str">
            <v>Burnham Broadcasting</v>
          </cell>
          <cell r="Q1733" t="str">
            <v>$229 million</v>
          </cell>
        </row>
        <row r="1735">
          <cell r="A1735" t="str">
            <v>August 22, 1994</v>
          </cell>
          <cell r="C1735" t="str">
            <v>WHAI-TV</v>
          </cell>
          <cell r="E1735" t="str">
            <v>Ind</v>
          </cell>
          <cell r="G1735" t="str">
            <v>Bridgeport, CT</v>
          </cell>
          <cell r="M1735" t="str">
            <v xml:space="preserve">ValueVision Int'l </v>
          </cell>
          <cell r="O1735" t="str">
            <v>Bridgeways Communications</v>
          </cell>
          <cell r="Q1735" t="str">
            <v>$3.8 million + up to $12 million</v>
          </cell>
        </row>
        <row r="1736">
          <cell r="Q1736" t="str">
            <v>if Must Carry affirmed</v>
          </cell>
        </row>
        <row r="1737">
          <cell r="A1737" t="str">
            <v>August 22, 1994</v>
          </cell>
          <cell r="C1737" t="str">
            <v>WSMV-TV</v>
          </cell>
          <cell r="E1737" t="str">
            <v>NBC</v>
          </cell>
          <cell r="G1737" t="str">
            <v>Nashville, TN</v>
          </cell>
          <cell r="M1737" t="str">
            <v>Meredith Corp.</v>
          </cell>
          <cell r="O1737" t="str">
            <v>Cook Inlet</v>
          </cell>
          <cell r="Q1737" t="str">
            <v>$159 million</v>
          </cell>
        </row>
        <row r="1740">
          <cell r="A1740" t="str">
            <v>Television Transactions — Third-Quarter 1994</v>
          </cell>
        </row>
        <row r="1741">
          <cell r="A1741" t="str">
            <v>Date Transaction</v>
          </cell>
          <cell r="G1741" t="str">
            <v>Designated</v>
          </cell>
          <cell r="Q1741" t="str">
            <v>Price</v>
          </cell>
        </row>
        <row r="1742">
          <cell r="A1742" t="str">
            <v xml:space="preserve"> Announced</v>
          </cell>
          <cell r="C1742" t="str">
            <v>Property</v>
          </cell>
          <cell r="E1742" t="str">
            <v>Affiliation</v>
          </cell>
          <cell r="G1742" t="str">
            <v>Marketing Area</v>
          </cell>
          <cell r="M1742" t="str">
            <v>Purchaser</v>
          </cell>
          <cell r="O1742" t="str">
            <v>Seller</v>
          </cell>
          <cell r="Q1742" t="str">
            <v xml:space="preserve"> (at Announcement of Deal)</v>
          </cell>
        </row>
        <row r="1743">
          <cell r="A1743" t="str">
            <v>August 22, 1994</v>
          </cell>
          <cell r="C1743" t="str">
            <v>WHBQ-TV</v>
          </cell>
          <cell r="E1743" t="str">
            <v>ABC</v>
          </cell>
          <cell r="G1743" t="str">
            <v>Memphis, TN</v>
          </cell>
          <cell r="M1743" t="str">
            <v>Fox</v>
          </cell>
          <cell r="O1743" t="str">
            <v>Communications Corporation of America</v>
          </cell>
          <cell r="Q1743" t="str">
            <v>$80 million</v>
          </cell>
        </row>
        <row r="1745">
          <cell r="A1745" t="str">
            <v>August 15, 1994</v>
          </cell>
          <cell r="C1745" t="str">
            <v>KUTV-TV</v>
          </cell>
          <cell r="E1745" t="str">
            <v>NBC</v>
          </cell>
          <cell r="G1745" t="str">
            <v>Salt Lake City</v>
          </cell>
          <cell r="M1745" t="str">
            <v>NBC - 88% (Hatch Family 12%)</v>
          </cell>
          <cell r="O1745" t="str">
            <v>Veronis Suhler &amp; Associates</v>
          </cell>
          <cell r="Q1745" t="str">
            <v>$100 million</v>
          </cell>
        </row>
        <row r="1747">
          <cell r="A1747" t="str">
            <v>August 11, 1994</v>
          </cell>
          <cell r="C1747" t="str">
            <v>WLFL-TV</v>
          </cell>
          <cell r="E1747" t="str">
            <v>Fox</v>
          </cell>
          <cell r="G1747" t="str">
            <v>Raleigh-Durham, NC</v>
          </cell>
          <cell r="M1747" t="str">
            <v>Sinclair Broadcast</v>
          </cell>
          <cell r="O1747" t="str">
            <v>Viacom-Paramount</v>
          </cell>
          <cell r="Q1747" t="str">
            <v>$55.5 million</v>
          </cell>
        </row>
        <row r="1749">
          <cell r="A1749" t="str">
            <v>August 8, 1994</v>
          </cell>
          <cell r="C1749" t="str">
            <v>WLUK-TV</v>
          </cell>
          <cell r="E1749" t="str">
            <v>NBC</v>
          </cell>
          <cell r="G1749" t="str">
            <v>Green Bay, WI</v>
          </cell>
          <cell r="M1749" t="str">
            <v>SF Broadcasting</v>
          </cell>
          <cell r="O1749" t="str">
            <v>Burnham Broadcasting</v>
          </cell>
          <cell r="Q1749" t="str">
            <v>$38 million</v>
          </cell>
        </row>
        <row r="1751">
          <cell r="A1751" t="str">
            <v>July 28, 1994</v>
          </cell>
          <cell r="C1751" t="str">
            <v>KCOY-TV</v>
          </cell>
          <cell r="E1751" t="str">
            <v>CBS</v>
          </cell>
          <cell r="G1751" t="str">
            <v>Santa Maria, CA</v>
          </cell>
          <cell r="M1751" t="str">
            <v>Morris Communications</v>
          </cell>
          <cell r="O1751" t="str">
            <v>Stauffer Communications</v>
          </cell>
          <cell r="Q1751" t="str">
            <v>$275 million for all + publishing</v>
          </cell>
        </row>
        <row r="1752">
          <cell r="C1752" t="str">
            <v>KMIZ-TV</v>
          </cell>
          <cell r="E1752" t="str">
            <v>ABC</v>
          </cell>
          <cell r="G1752" t="str">
            <v>Columbia, MO</v>
          </cell>
          <cell r="M1752" t="str">
            <v>Morris Communications</v>
          </cell>
          <cell r="O1752" t="str">
            <v>Stauffer Communications</v>
          </cell>
          <cell r="Q1752" t="str">
            <v>$275 million for all + publishing</v>
          </cell>
        </row>
        <row r="1753">
          <cell r="C1753" t="str">
            <v>KGWN-TV</v>
          </cell>
          <cell r="E1753" t="str">
            <v>CBS/ABC</v>
          </cell>
          <cell r="G1753" t="str">
            <v>Cheyenne, WY</v>
          </cell>
          <cell r="M1753" t="str">
            <v>Morris Communications</v>
          </cell>
          <cell r="O1753" t="str">
            <v>Stauffer Communications</v>
          </cell>
          <cell r="Q1753" t="str">
            <v>$275 million for all + publishing</v>
          </cell>
        </row>
        <row r="1754">
          <cell r="C1754" t="str">
            <v>WIBW-TV</v>
          </cell>
          <cell r="E1754" t="str">
            <v>CBS</v>
          </cell>
          <cell r="G1754" t="str">
            <v>Topeka, KS</v>
          </cell>
          <cell r="M1754" t="str">
            <v>Morris Communications</v>
          </cell>
          <cell r="O1754" t="str">
            <v>Stauffer Communications</v>
          </cell>
          <cell r="Q1754" t="str">
            <v>$275 million for all + publishing</v>
          </cell>
        </row>
        <row r="1755">
          <cell r="C1755" t="str">
            <v>KGWR-TV</v>
          </cell>
          <cell r="E1755" t="str">
            <v>CBS</v>
          </cell>
          <cell r="G1755" t="str">
            <v>Rock Springs, WY</v>
          </cell>
          <cell r="M1755" t="str">
            <v>Morris Communications</v>
          </cell>
          <cell r="O1755" t="str">
            <v>Stauffer Communications</v>
          </cell>
          <cell r="Q1755" t="str">
            <v>$275 million for all + publishing</v>
          </cell>
        </row>
        <row r="1756">
          <cell r="C1756" t="str">
            <v>KGWL-TV</v>
          </cell>
          <cell r="E1756" t="str">
            <v>CBS</v>
          </cell>
          <cell r="G1756" t="str">
            <v>Lander/Riverton, WY</v>
          </cell>
          <cell r="M1756" t="str">
            <v>Morris Communications</v>
          </cell>
          <cell r="O1756" t="str">
            <v>Stauffer Communications</v>
          </cell>
          <cell r="Q1756" t="str">
            <v>$275 million for all + publishing</v>
          </cell>
        </row>
        <row r="1757">
          <cell r="C1757" t="str">
            <v>KGWC-TV</v>
          </cell>
          <cell r="E1757" t="str">
            <v>CBS/Fox</v>
          </cell>
          <cell r="G1757" t="str">
            <v>Casper, WY</v>
          </cell>
          <cell r="M1757" t="str">
            <v>Morris Communications</v>
          </cell>
          <cell r="O1757" t="str">
            <v>Stauffer Communications</v>
          </cell>
          <cell r="Q1757" t="str">
            <v>$275 million for all + publishing</v>
          </cell>
        </row>
        <row r="1758">
          <cell r="C1758" t="str">
            <v>KSTF-TV</v>
          </cell>
          <cell r="E1758" t="str">
            <v>CBS/Fox</v>
          </cell>
          <cell r="G1758" t="str">
            <v>Scotts Bluff, NE</v>
          </cell>
          <cell r="M1758" t="str">
            <v>Morris Communications</v>
          </cell>
          <cell r="O1758" t="str">
            <v>Stauffer Communications</v>
          </cell>
          <cell r="Q1758" t="str">
            <v>$275 million for all + publishing</v>
          </cell>
        </row>
        <row r="1759">
          <cell r="C1759" t="str">
            <v>KTVS-TV</v>
          </cell>
          <cell r="E1759" t="str">
            <v>CBS/ABC</v>
          </cell>
          <cell r="G1759" t="str">
            <v>Sterling, CO</v>
          </cell>
          <cell r="M1759" t="str">
            <v>Morris Communications</v>
          </cell>
          <cell r="O1759" t="str">
            <v>Stauffer Communications</v>
          </cell>
          <cell r="Q1759" t="str">
            <v>$275 million for all + publishing</v>
          </cell>
        </row>
        <row r="1760">
          <cell r="C1760" t="str">
            <v>WIBW-AM/FM</v>
          </cell>
          <cell r="E1760" t="str">
            <v>Full/Country</v>
          </cell>
          <cell r="G1760" t="str">
            <v>Topeka, KS</v>
          </cell>
          <cell r="M1760" t="str">
            <v>Morris Communications</v>
          </cell>
          <cell r="O1760" t="str">
            <v>Stauffer Communications</v>
          </cell>
          <cell r="Q1760" t="str">
            <v>$275 million for all + publishing</v>
          </cell>
        </row>
        <row r="1761">
          <cell r="C1761" t="str">
            <v>KGNC-AM/FM</v>
          </cell>
          <cell r="E1761" t="str">
            <v>News/Talk/Country</v>
          </cell>
          <cell r="G1761" t="str">
            <v>Amarillo, TX</v>
          </cell>
          <cell r="M1761" t="str">
            <v>Morris Communications</v>
          </cell>
          <cell r="O1761" t="str">
            <v>Stauffer Communications</v>
          </cell>
          <cell r="Q1761" t="str">
            <v>$275 million for all + publishing</v>
          </cell>
        </row>
        <row r="1763">
          <cell r="A1763" t="str">
            <v xml:space="preserve">July 18, 1994 </v>
          </cell>
          <cell r="C1763" t="str">
            <v>WFDG-TV</v>
          </cell>
          <cell r="E1763" t="str">
            <v>Ind</v>
          </cell>
          <cell r="G1763" t="str">
            <v>Bedford, MA</v>
          </cell>
          <cell r="M1763" t="str">
            <v>BAF Enterprises (Anthony Fant)</v>
          </cell>
          <cell r="O1763" t="str">
            <v>Barnstead Broadcasting Corp.</v>
          </cell>
          <cell r="Q1763" t="str">
            <v>$0.5 million</v>
          </cell>
        </row>
        <row r="1765">
          <cell r="A1765" t="str">
            <v>July 18, 1994</v>
          </cell>
          <cell r="C1765" t="str">
            <v>WTNH-TV</v>
          </cell>
          <cell r="E1765" t="str">
            <v>ABC</v>
          </cell>
          <cell r="G1765" t="str">
            <v>New Haven, CT</v>
          </cell>
          <cell r="M1765" t="str">
            <v>LIN Television</v>
          </cell>
          <cell r="O1765" t="str">
            <v>Cook Inlet Broadcasting</v>
          </cell>
          <cell r="Q1765" t="str">
            <v>$120.2 million plus stock interests in LIN</v>
          </cell>
        </row>
        <row r="1767">
          <cell r="A1767" t="str">
            <v>July 11, 1994</v>
          </cell>
          <cell r="C1767" t="str">
            <v>KDLT-TV</v>
          </cell>
          <cell r="E1767" t="str">
            <v>NBC</v>
          </cell>
          <cell r="G1767" t="str">
            <v>Sioux Falls, SD</v>
          </cell>
          <cell r="M1767" t="str">
            <v>Red River Broadcast Corp.</v>
          </cell>
          <cell r="O1767" t="str">
            <v>Heritage Media Corp.</v>
          </cell>
          <cell r="Q1767" t="str">
            <v>$4 million</v>
          </cell>
        </row>
        <row r="1769">
          <cell r="A1769" t="str">
            <v>July 4, 1994</v>
          </cell>
          <cell r="C1769" t="str">
            <v>WKFT-TV</v>
          </cell>
          <cell r="E1769" t="str">
            <v>Ind</v>
          </cell>
          <cell r="G1769" t="str">
            <v>Fayetteville</v>
          </cell>
          <cell r="M1769" t="str">
            <v>Transfer of Control from Preferred Stockholders of Licensee Delta Broadcasting to 23 Common Shareholders - No Cash Consideration</v>
          </cell>
        </row>
        <row r="1771">
          <cell r="A1771" t="str">
            <v>July 4, 1994</v>
          </cell>
          <cell r="C1771" t="str">
            <v>KSTV-TV</v>
          </cell>
          <cell r="E1771" t="str">
            <v>Ind</v>
          </cell>
          <cell r="G1771" t="str">
            <v>Ventura, CA</v>
          </cell>
          <cell r="M1771" t="str">
            <v>Walter F. Ulloa</v>
          </cell>
          <cell r="O1771" t="str">
            <v>Costa de Oro Television, Inc.</v>
          </cell>
          <cell r="Q1771" t="str">
            <v>$0.9 million</v>
          </cell>
        </row>
        <row r="1773">
          <cell r="A1773" t="str">
            <v>July 4, 1994</v>
          </cell>
          <cell r="C1773" t="str">
            <v>KOAM-TV</v>
          </cell>
          <cell r="E1773" t="str">
            <v>CBS</v>
          </cell>
          <cell r="G1773" t="str">
            <v>Pittsburgh, KS</v>
          </cell>
          <cell r="M1773" t="str">
            <v>Saga Communications</v>
          </cell>
          <cell r="O1773" t="str">
            <v>Scarecrow Inc. (Frank Bennack, Jr.)</v>
          </cell>
          <cell r="Q1773" t="str">
            <v>$8.6 million</v>
          </cell>
        </row>
        <row r="1775">
          <cell r="A1775" t="str">
            <v>July 4, 1994</v>
          </cell>
          <cell r="C1775" t="str">
            <v>KAAL-TV</v>
          </cell>
          <cell r="E1775" t="str">
            <v>ABC</v>
          </cell>
          <cell r="G1775" t="str">
            <v>Austin, MN</v>
          </cell>
          <cell r="M1775" t="str">
            <v>Eastern Broadcasting Corp.</v>
          </cell>
          <cell r="O1775" t="str">
            <v>MDM Broadcasting Corp.</v>
          </cell>
          <cell r="Q1775" t="str">
            <v>$13 million</v>
          </cell>
        </row>
        <row r="1776">
          <cell r="A1776" t="str">
            <v>July 4, 1994</v>
          </cell>
          <cell r="C1776" t="str">
            <v>KTWO-TV</v>
          </cell>
          <cell r="E1776" t="str">
            <v>NBC</v>
          </cell>
          <cell r="G1776" t="str">
            <v>Casper, WY</v>
          </cell>
          <cell r="M1776" t="str">
            <v>Eastern Broadcasting Corp.</v>
          </cell>
          <cell r="O1776" t="str">
            <v>MDM Broadcasting Corp.</v>
          </cell>
          <cell r="Q1776" t="str">
            <v>$13 million</v>
          </cell>
        </row>
        <row r="1777">
          <cell r="A1777" t="str">
            <v>July 4, 1994</v>
          </cell>
          <cell r="C1777" t="str">
            <v>KKTU-TV</v>
          </cell>
          <cell r="E1777" t="str">
            <v>Satellite</v>
          </cell>
          <cell r="G1777" t="str">
            <v>Satellite - Cheyenne, WY</v>
          </cell>
          <cell r="M1777" t="str">
            <v>Eastern Broadcasting Corp.</v>
          </cell>
          <cell r="O1777" t="str">
            <v>MDM Broadcasting Corp.</v>
          </cell>
          <cell r="Q1777" t="str">
            <v>$13 million</v>
          </cell>
        </row>
        <row r="1781">
          <cell r="A1781" t="str">
            <v>Television Transactions › Second-Quarter 1994</v>
          </cell>
        </row>
        <row r="1782">
          <cell r="A1782" t="str">
            <v>Date Transaction</v>
          </cell>
          <cell r="G1782" t="str">
            <v>Designated</v>
          </cell>
          <cell r="Q1782" t="str">
            <v>Price</v>
          </cell>
        </row>
        <row r="1783">
          <cell r="A1783" t="str">
            <v xml:space="preserve"> Announced</v>
          </cell>
          <cell r="C1783" t="str">
            <v>Property</v>
          </cell>
          <cell r="E1783" t="str">
            <v>Affiliation</v>
          </cell>
          <cell r="G1783" t="str">
            <v>Marketing Area</v>
          </cell>
          <cell r="M1783" t="str">
            <v>Purchaser</v>
          </cell>
          <cell r="O1783" t="str">
            <v>Seller</v>
          </cell>
          <cell r="Q1783" t="str">
            <v xml:space="preserve"> (at Announcement of Deal)</v>
          </cell>
        </row>
        <row r="1784">
          <cell r="A1784" t="str">
            <v>June 27, 1994</v>
          </cell>
          <cell r="C1784" t="str">
            <v>KWCH-TV</v>
          </cell>
          <cell r="E1784" t="str">
            <v>CBS</v>
          </cell>
          <cell r="G1784" t="str">
            <v>Hutchinson-Witchita, KS</v>
          </cell>
          <cell r="M1784" t="str">
            <v>Spartan Radiocasting Co.</v>
          </cell>
          <cell r="O1784" t="str">
            <v>KBS LP and SD Communications</v>
          </cell>
          <cell r="Q1784" t="str">
            <v>$58 million</v>
          </cell>
        </row>
        <row r="1785">
          <cell r="A1785" t="str">
            <v>June 27, 1994</v>
          </cell>
          <cell r="C1785" t="str">
            <v>KBSD-TV</v>
          </cell>
          <cell r="E1785" t="str">
            <v>CBS</v>
          </cell>
          <cell r="G1785" t="str">
            <v>Ensign, KS</v>
          </cell>
          <cell r="M1785" t="str">
            <v>Spartan Radiocasting Co.</v>
          </cell>
          <cell r="O1785" t="str">
            <v>KBS LP and SD Communications</v>
          </cell>
          <cell r="Q1785" t="str">
            <v>$58 million</v>
          </cell>
        </row>
        <row r="1786">
          <cell r="A1786" t="str">
            <v>June 27, 1994</v>
          </cell>
          <cell r="C1786" t="str">
            <v>KBSH-TV</v>
          </cell>
          <cell r="E1786" t="str">
            <v>CBS</v>
          </cell>
          <cell r="G1786" t="str">
            <v>Hays, KS</v>
          </cell>
          <cell r="M1786" t="str">
            <v>Spartan Radiocasting Co.</v>
          </cell>
          <cell r="O1786" t="str">
            <v>KBS LP and SD Communications</v>
          </cell>
          <cell r="Q1786" t="str">
            <v>$58 million</v>
          </cell>
        </row>
        <row r="1787">
          <cell r="A1787" t="str">
            <v>June 27, 1994</v>
          </cell>
          <cell r="C1787" t="str">
            <v>KBSL-TV</v>
          </cell>
          <cell r="E1787" t="str">
            <v>CBS</v>
          </cell>
          <cell r="G1787" t="str">
            <v>Goodland, KS</v>
          </cell>
          <cell r="M1787" t="str">
            <v>Spartan Radiocasting Co.</v>
          </cell>
          <cell r="O1787" t="str">
            <v>KBS LP and SD Communications</v>
          </cell>
          <cell r="Q1787" t="str">
            <v>$58 million</v>
          </cell>
        </row>
        <row r="1789">
          <cell r="A1789" t="str">
            <v>June 20, 1994</v>
          </cell>
          <cell r="C1789" t="str">
            <v>WETG-TV</v>
          </cell>
          <cell r="E1789" t="str">
            <v>Fox</v>
          </cell>
          <cell r="G1789" t="str">
            <v>Erie, PA</v>
          </cell>
          <cell r="M1789" t="str">
            <v xml:space="preserve">Erie Broadcasting, Inc. </v>
          </cell>
          <cell r="O1789" t="str">
            <v>Gannon University Broadcasting, Inc.</v>
          </cell>
          <cell r="Q1789" t="str">
            <v>$0.8 million</v>
          </cell>
        </row>
        <row r="1791">
          <cell r="A1791" t="str">
            <v>June 13, 1994</v>
          </cell>
          <cell r="C1791" t="str">
            <v>KXLN-TV</v>
          </cell>
          <cell r="E1791" t="str">
            <v>Univision</v>
          </cell>
          <cell r="G1791" t="str">
            <v>Houston, TX</v>
          </cell>
          <cell r="M1791" t="str">
            <v>Univision Television Group</v>
          </cell>
          <cell r="O1791" t="str">
            <v>Pueblo Broadcasting Group</v>
          </cell>
          <cell r="Q1791" t="str">
            <v>$20 million</v>
          </cell>
        </row>
        <row r="1793">
          <cell r="A1793" t="str">
            <v>June 6, 1994</v>
          </cell>
          <cell r="C1793" t="str">
            <v>KHSL-TV</v>
          </cell>
          <cell r="E1793" t="str">
            <v>CBS</v>
          </cell>
          <cell r="G1793" t="str">
            <v>Chico, CA</v>
          </cell>
          <cell r="M1793" t="str">
            <v>Golden Empire Television Corp.</v>
          </cell>
          <cell r="O1793" t="str">
            <v>Estate of Mickey McClung</v>
          </cell>
          <cell r="Q1793" t="str">
            <v>$7.6 million</v>
          </cell>
        </row>
        <row r="1795">
          <cell r="A1795" t="str">
            <v>May 1994</v>
          </cell>
          <cell r="C1795" t="str">
            <v>WVTM-TV</v>
          </cell>
          <cell r="E1795" t="str">
            <v>NBC (Fox)</v>
          </cell>
          <cell r="G1795" t="str">
            <v>Birmingham, AL</v>
          </cell>
          <cell r="M1795" t="str">
            <v>NWC Acquisition Corp.</v>
          </cell>
          <cell r="O1795" t="str">
            <v>Argyle Communications I</v>
          </cell>
          <cell r="Q1795" t="str">
            <v>Estimated at $717 million</v>
          </cell>
        </row>
        <row r="1796">
          <cell r="A1796" t="str">
            <v>May 1994</v>
          </cell>
          <cell r="C1796" t="str">
            <v>KTVI-TV</v>
          </cell>
          <cell r="E1796" t="str">
            <v>ABC (Fox)</v>
          </cell>
          <cell r="G1796" t="str">
            <v>St. Louis, MO</v>
          </cell>
          <cell r="M1796" t="str">
            <v>NWC Acquisition Corp.</v>
          </cell>
          <cell r="O1796" t="str">
            <v>Argyle Communications I</v>
          </cell>
          <cell r="Q1796" t="str">
            <v>Estimated at $717 million</v>
          </cell>
        </row>
        <row r="1797">
          <cell r="A1797" t="str">
            <v>May 1994</v>
          </cell>
          <cell r="C1797" t="str">
            <v>KTBC-TV</v>
          </cell>
          <cell r="E1797" t="str">
            <v>CBS (Fox)</v>
          </cell>
          <cell r="G1797" t="str">
            <v>Austin, TX</v>
          </cell>
          <cell r="M1797" t="str">
            <v>NWC Acquisition Corp.</v>
          </cell>
          <cell r="O1797" t="str">
            <v>Argyle Communications I</v>
          </cell>
          <cell r="Q1797" t="str">
            <v>Estimated at $717 million</v>
          </cell>
        </row>
        <row r="1798">
          <cell r="A1798" t="str">
            <v>May 1994</v>
          </cell>
          <cell r="C1798" t="str">
            <v>KDFW-TV</v>
          </cell>
          <cell r="E1798" t="str">
            <v>CBS (Fox)</v>
          </cell>
          <cell r="G1798" t="str">
            <v>Dallas, TX</v>
          </cell>
          <cell r="M1798" t="str">
            <v>NWC Acquisition Corp.</v>
          </cell>
          <cell r="O1798" t="str">
            <v>Argyle Communications I</v>
          </cell>
          <cell r="Q1798" t="str">
            <v>Estimated at $717 million</v>
          </cell>
        </row>
        <row r="1800">
          <cell r="A1800" t="str">
            <v>May 30, 1994</v>
          </cell>
          <cell r="C1800" t="str">
            <v>WMFP-TV</v>
          </cell>
          <cell r="E1800" t="str">
            <v>Ind</v>
          </cell>
          <cell r="G1800" t="str">
            <v>Lawrence, MA (Boston)</v>
          </cell>
          <cell r="M1800" t="str">
            <v>Shop at Home, Inc.</v>
          </cell>
          <cell r="O1800" t="str">
            <v>MFP Inc.</v>
          </cell>
          <cell r="Q1800" t="str">
            <v>$7 million</v>
          </cell>
        </row>
        <row r="1802">
          <cell r="A1802" t="str">
            <v>May 30, 1994</v>
          </cell>
          <cell r="C1802" t="str">
            <v>KXXV-TV</v>
          </cell>
          <cell r="E1802" t="str">
            <v>ABC</v>
          </cell>
          <cell r="G1802" t="str">
            <v>Waco, TX</v>
          </cell>
          <cell r="M1802" t="str">
            <v>Drewry Communications</v>
          </cell>
          <cell r="O1802" t="str">
            <v>Shamrock Television</v>
          </cell>
          <cell r="Q1802" t="str">
            <v>$5-$7 million</v>
          </cell>
        </row>
        <row r="1804">
          <cell r="A1804" t="str">
            <v>May 30, 1994</v>
          </cell>
          <cell r="C1804" t="str">
            <v>KMSS-TV</v>
          </cell>
          <cell r="E1804" t="str">
            <v>Fox</v>
          </cell>
          <cell r="G1804" t="str">
            <v>Shreveport, LA</v>
          </cell>
          <cell r="M1804" t="str">
            <v>Associated Broadcasters</v>
          </cell>
          <cell r="O1804" t="str">
            <v>Byrum and J. Gray Teekell</v>
          </cell>
          <cell r="Q1804" t="str">
            <v>$1.5 million</v>
          </cell>
        </row>
        <row r="1806">
          <cell r="A1806" t="str">
            <v>May 23, 1994</v>
          </cell>
          <cell r="C1806" t="str">
            <v>WGBO-TV</v>
          </cell>
          <cell r="E1806" t="str">
            <v>Ind</v>
          </cell>
          <cell r="G1806" t="str">
            <v>Joliet (Chicago, IL)</v>
          </cell>
          <cell r="M1806" t="str">
            <v>Univision Television</v>
          </cell>
          <cell r="O1806" t="str">
            <v>Combined Broadcasting</v>
          </cell>
          <cell r="Q1806" t="str">
            <v>$35 million</v>
          </cell>
        </row>
        <row r="1808">
          <cell r="A1808" t="str">
            <v>May 16, 1994</v>
          </cell>
          <cell r="C1808" t="str">
            <v>KOVR-TV</v>
          </cell>
          <cell r="E1808" t="str">
            <v>ABC</v>
          </cell>
          <cell r="G1808" t="str">
            <v>Stockton, CA</v>
          </cell>
          <cell r="M1808" t="str">
            <v>River City Broadcasting</v>
          </cell>
          <cell r="O1808" t="str">
            <v>Continental Broadcasting</v>
          </cell>
          <cell r="Q1808" t="str">
            <v>$287 million total</v>
          </cell>
        </row>
        <row r="1809">
          <cell r="C1809" t="str">
            <v>WSYX-TV</v>
          </cell>
          <cell r="E1809" t="str">
            <v>ABC</v>
          </cell>
          <cell r="G1809" t="str">
            <v>Columbus, OH</v>
          </cell>
          <cell r="M1809" t="str">
            <v>River City Broadcasting</v>
          </cell>
          <cell r="O1809" t="str">
            <v>Continental Broadcasting</v>
          </cell>
          <cell r="Q1809" t="str">
            <v>$287 million total</v>
          </cell>
        </row>
        <row r="1810">
          <cell r="C1810" t="str">
            <v>WLOS-TV</v>
          </cell>
          <cell r="E1810" t="str">
            <v>ABC</v>
          </cell>
          <cell r="G1810" t="str">
            <v>Ashville, NC</v>
          </cell>
          <cell r="M1810" t="str">
            <v>River City Broadcasting</v>
          </cell>
          <cell r="O1810" t="str">
            <v>Continental Broadcasting</v>
          </cell>
          <cell r="Q1810" t="str">
            <v>$287 million total</v>
          </cell>
        </row>
        <row r="1811">
          <cell r="C1811" t="str">
            <v>WAXA-TV</v>
          </cell>
          <cell r="E1811" t="str">
            <v>SAT</v>
          </cell>
          <cell r="G1811" t="str">
            <v>Anderson, NC</v>
          </cell>
          <cell r="M1811" t="str">
            <v>River City Broadcasting</v>
          </cell>
          <cell r="O1811" t="str">
            <v>Continental Broadcasting</v>
          </cell>
          <cell r="Q1811" t="str">
            <v>$287 million total</v>
          </cell>
        </row>
        <row r="1812">
          <cell r="C1812" t="str">
            <v>KZRR-FM</v>
          </cell>
          <cell r="G1812" t="str">
            <v>Albuquerque, NM</v>
          </cell>
          <cell r="M1812" t="str">
            <v>River City Broadcasting</v>
          </cell>
          <cell r="O1812" t="str">
            <v>Continental Broadcasting</v>
          </cell>
          <cell r="Q1812" t="str">
            <v>$287 million total</v>
          </cell>
        </row>
        <row r="1813">
          <cell r="C1813" t="str">
            <v>KLSK-FM</v>
          </cell>
          <cell r="G1813" t="str">
            <v>Albuquerque, NM</v>
          </cell>
          <cell r="M1813" t="str">
            <v>River City Broadcasting</v>
          </cell>
          <cell r="O1813" t="str">
            <v>Continental Broadcasting</v>
          </cell>
          <cell r="Q1813" t="str">
            <v>$287 million total</v>
          </cell>
        </row>
        <row r="1814">
          <cell r="C1814" t="str">
            <v>KZSS-AM</v>
          </cell>
          <cell r="G1814" t="str">
            <v>Albuquerque, NM</v>
          </cell>
          <cell r="M1814" t="str">
            <v>River City Broadcasting</v>
          </cell>
          <cell r="O1814" t="str">
            <v>Continental Broadcasting</v>
          </cell>
          <cell r="Q1814" t="str">
            <v>$287 million total</v>
          </cell>
        </row>
        <row r="1816">
          <cell r="A1816" t="str">
            <v>Television Transactions — Second-Quarter 1994</v>
          </cell>
        </row>
        <row r="1817">
          <cell r="A1817" t="str">
            <v>Date Transaction</v>
          </cell>
          <cell r="G1817" t="str">
            <v>Designated</v>
          </cell>
          <cell r="Q1817" t="str">
            <v>Price</v>
          </cell>
        </row>
        <row r="1818">
          <cell r="A1818" t="str">
            <v xml:space="preserve"> Announced</v>
          </cell>
          <cell r="C1818" t="str">
            <v>Property</v>
          </cell>
          <cell r="E1818" t="str">
            <v>Affiliation</v>
          </cell>
          <cell r="G1818" t="str">
            <v>Marketing Area</v>
          </cell>
          <cell r="M1818" t="str">
            <v>Purchaser</v>
          </cell>
          <cell r="O1818" t="str">
            <v>Seller</v>
          </cell>
          <cell r="Q1818" t="str">
            <v xml:space="preserve"> (at Announcement of Deal)</v>
          </cell>
        </row>
        <row r="1819">
          <cell r="A1819" t="str">
            <v>May 16, 1994</v>
          </cell>
          <cell r="C1819" t="str">
            <v>WLTZ-TV</v>
          </cell>
          <cell r="E1819" t="str">
            <v>NBC</v>
          </cell>
          <cell r="G1819" t="str">
            <v>Columbus, GA</v>
          </cell>
          <cell r="M1819" t="str">
            <v>Piney Creek Broadcasting</v>
          </cell>
          <cell r="O1819" t="str">
            <v>Lewis Broadcasting Corp.</v>
          </cell>
          <cell r="Q1819" t="str">
            <v>$4.3 million</v>
          </cell>
        </row>
        <row r="1821">
          <cell r="A1821" t="str">
            <v>May 9, 1994</v>
          </cell>
          <cell r="C1821" t="str">
            <v>WYED-TV</v>
          </cell>
          <cell r="E1821" t="str">
            <v>Ind</v>
          </cell>
          <cell r="G1821" t="str">
            <v>Raleigh-Durham-Goldsboro</v>
          </cell>
          <cell r="M1821" t="str">
            <v>Outlet Communications</v>
          </cell>
          <cell r="O1821" t="str">
            <v>Group H Broadcasting</v>
          </cell>
          <cell r="Q1821" t="str">
            <v>$5.4 million</v>
          </cell>
        </row>
        <row r="1823">
          <cell r="A1823" t="str">
            <v>May 9, 1994</v>
          </cell>
          <cell r="C1823" t="str">
            <v>WSAZ-TV</v>
          </cell>
          <cell r="E1823" t="str">
            <v>CBS</v>
          </cell>
          <cell r="G1823" t="str">
            <v>Phoenix, AZ</v>
          </cell>
          <cell r="M1823" t="str">
            <v>New World Communications Group</v>
          </cell>
          <cell r="O1823" t="str">
            <v>Great American Communications (Now Citicasters)</v>
          </cell>
          <cell r="Q1823" t="str">
            <v>$350 million Cash plus $10 million in Warrants</v>
          </cell>
        </row>
        <row r="1824">
          <cell r="C1824" t="str">
            <v>WBRC-TV</v>
          </cell>
          <cell r="E1824" t="str">
            <v>ABC</v>
          </cell>
          <cell r="G1824" t="str">
            <v>Birmingham, AL</v>
          </cell>
          <cell r="M1824" t="str">
            <v>New World Communications Group</v>
          </cell>
          <cell r="O1824" t="str">
            <v>Great American Communications (Now Citicasters)</v>
          </cell>
          <cell r="Q1824" t="str">
            <v>$350 million Cash plus $10 million in Warrants</v>
          </cell>
        </row>
        <row r="1825">
          <cell r="C1825" t="str">
            <v>WDAF-TV</v>
          </cell>
          <cell r="E1825" t="str">
            <v>NBC</v>
          </cell>
          <cell r="G1825" t="str">
            <v>Kansas City, KS</v>
          </cell>
          <cell r="M1825" t="str">
            <v>New World Communications Group</v>
          </cell>
          <cell r="O1825" t="str">
            <v>Great American Communications (Now Citicasters)</v>
          </cell>
          <cell r="Q1825" t="str">
            <v>$350 million Cash plus $10 million in Warrants</v>
          </cell>
        </row>
        <row r="1826">
          <cell r="C1826" t="str">
            <v>WGHP-TV</v>
          </cell>
          <cell r="E1826" t="str">
            <v>ABC</v>
          </cell>
          <cell r="G1826" t="str">
            <v>High Point, NC</v>
          </cell>
          <cell r="M1826" t="str">
            <v>New World Communications Group</v>
          </cell>
          <cell r="O1826" t="str">
            <v>Great American Communications (Now Citicasters)</v>
          </cell>
          <cell r="Q1826" t="str">
            <v>$350 million Cash plus $10 million in Warrants</v>
          </cell>
        </row>
        <row r="1828">
          <cell r="A1828" t="str">
            <v>May 2, 1994</v>
          </cell>
          <cell r="C1828" t="str">
            <v>KADE-TV</v>
          </cell>
          <cell r="E1828" t="str">
            <v>Dark</v>
          </cell>
          <cell r="G1828" t="str">
            <v>San Luis Obispo, CA</v>
          </cell>
          <cell r="M1828" t="str">
            <v>Raul and Consuelo Palazuelos</v>
          </cell>
          <cell r="O1828" t="str">
            <v>Community Media Corp.</v>
          </cell>
          <cell r="Q1828" t="str">
            <v>$0.85 million</v>
          </cell>
        </row>
        <row r="1830">
          <cell r="A1830" t="str">
            <v>April 25, 1994</v>
          </cell>
          <cell r="C1830" t="str">
            <v>WATE-TV</v>
          </cell>
          <cell r="E1830" t="str">
            <v>ABC</v>
          </cell>
          <cell r="G1830" t="str">
            <v>Knoxville, TN</v>
          </cell>
          <cell r="M1830" t="str">
            <v>Young Broadcasting</v>
          </cell>
          <cell r="O1830" t="str">
            <v>Nationwide Communications</v>
          </cell>
          <cell r="Q1830" t="str">
            <v>Approximately $150 million</v>
          </cell>
        </row>
        <row r="1831">
          <cell r="C1831" t="str">
            <v>WRIC-TV</v>
          </cell>
          <cell r="E1831" t="str">
            <v>ABC</v>
          </cell>
          <cell r="G1831" t="str">
            <v>Richmond, VA</v>
          </cell>
          <cell r="M1831" t="str">
            <v>Young Broadcasting</v>
          </cell>
          <cell r="O1831" t="str">
            <v>Nationwide Communications</v>
          </cell>
          <cell r="Q1831" t="str">
            <v>Approximately $150 million</v>
          </cell>
        </row>
        <row r="1832">
          <cell r="C1832" t="str">
            <v>WBAY-TV</v>
          </cell>
          <cell r="E1832" t="str">
            <v>ABC</v>
          </cell>
          <cell r="G1832" t="str">
            <v>Green Bay, WI</v>
          </cell>
          <cell r="M1832" t="str">
            <v>Young Broadcasting</v>
          </cell>
          <cell r="O1832" t="str">
            <v>Nationwide Communications</v>
          </cell>
          <cell r="Q1832" t="str">
            <v>Approximately $150 million</v>
          </cell>
        </row>
        <row r="1834">
          <cell r="A1834" t="str">
            <v>April 25, 1994</v>
          </cell>
          <cell r="C1834" t="str">
            <v>KSCH-TV</v>
          </cell>
          <cell r="E1834" t="str">
            <v>Ind</v>
          </cell>
          <cell r="G1834" t="str">
            <v>Stockton, CA</v>
          </cell>
          <cell r="M1834" t="str">
            <v>Channel 58, Inc. (Wing Fat, president) buying Broadcast License and Physical Assets</v>
          </cell>
          <cell r="O1834" t="str">
            <v>Pegasus Broadcasting</v>
          </cell>
          <cell r="Q1834" t="str">
            <v>$1 million</v>
          </cell>
        </row>
        <row r="1835">
          <cell r="M1835" t="str">
            <v>Kelly Broadcasting (Intangibles of station)</v>
          </cell>
          <cell r="O1835" t="str">
            <v>General Electric Capital Corp.</v>
          </cell>
          <cell r="Q1835" t="str">
            <v>$7 million</v>
          </cell>
        </row>
        <row r="1837">
          <cell r="A1837" t="str">
            <v>April 18, 1994</v>
          </cell>
          <cell r="C1837" t="str">
            <v>WAKC-TV</v>
          </cell>
          <cell r="E1837" t="str">
            <v>ABC</v>
          </cell>
          <cell r="G1837" t="str">
            <v>Akron, OH</v>
          </cell>
          <cell r="M1837" t="str">
            <v>VVI Akron, Inc. - Subsidiary of ValueVision Int'l</v>
          </cell>
          <cell r="O1837" t="str">
            <v>Group One Broadcasting, LP</v>
          </cell>
          <cell r="Q1837" t="e">
            <v>#N/A</v>
          </cell>
        </row>
        <row r="1839">
          <cell r="A1839" t="str">
            <v>April 18, 1994</v>
          </cell>
          <cell r="C1839" t="str">
            <v>WASV-TV</v>
          </cell>
          <cell r="E1839" t="str">
            <v>Ind</v>
          </cell>
          <cell r="G1839" t="str">
            <v>Ashville, NC</v>
          </cell>
          <cell r="M1839" t="str">
            <v>Pappas Telecasting</v>
          </cell>
          <cell r="O1839" t="str">
            <v>Video Marketing Network</v>
          </cell>
          <cell r="Q1839" t="str">
            <v>$1.22 million</v>
          </cell>
        </row>
        <row r="1841">
          <cell r="A1841" t="str">
            <v>April 11, 1994</v>
          </cell>
          <cell r="C1841" t="str">
            <v>WTLK-TV</v>
          </cell>
          <cell r="E1841" t="str">
            <v>Ind</v>
          </cell>
          <cell r="G1841" t="str">
            <v>Atlanta, GA</v>
          </cell>
          <cell r="M1841" t="str">
            <v>Paxson Communications Corp.</v>
          </cell>
          <cell r="O1841" t="str">
            <v>TV-14 Inc.</v>
          </cell>
          <cell r="Q1841" t="str">
            <v>$9.5 million</v>
          </cell>
        </row>
        <row r="1843">
          <cell r="A1843" t="str">
            <v>April 11, 1994</v>
          </cell>
          <cell r="C1843" t="str">
            <v>WKEF-TV</v>
          </cell>
          <cell r="E1843" t="str">
            <v>NBC</v>
          </cell>
          <cell r="G1843" t="str">
            <v>Dayton, OH</v>
          </cell>
          <cell r="M1843" t="str">
            <v>WKEF Corp. (affiliate of Citibank)</v>
          </cell>
          <cell r="O1843" t="str">
            <v>KT Communiations</v>
          </cell>
          <cell r="Q1843" t="str">
            <v>$26 million</v>
          </cell>
        </row>
        <row r="1845">
          <cell r="A1845" t="str">
            <v>April 11, 1994</v>
          </cell>
          <cell r="C1845" t="str">
            <v>WPBF-TV</v>
          </cell>
          <cell r="E1845" t="str">
            <v>ABC</v>
          </cell>
          <cell r="G1845" t="str">
            <v>Tequesta, FL</v>
          </cell>
          <cell r="M1845" t="str">
            <v>Paxson Communications Corp.</v>
          </cell>
          <cell r="O1845" t="str">
            <v>Phipps-Potamkin TV Partners</v>
          </cell>
          <cell r="Q1845" t="str">
            <v>$31.9 million</v>
          </cell>
        </row>
        <row r="1847">
          <cell r="A1847" t="str">
            <v>April 11, 1994</v>
          </cell>
          <cell r="C1847" t="str">
            <v xml:space="preserve">KSBW-TV </v>
          </cell>
          <cell r="E1847" t="str">
            <v>NBC</v>
          </cell>
          <cell r="G1847" t="str">
            <v>Salinas, CA</v>
          </cell>
          <cell r="M1847" t="str">
            <v>EP Communications (Elizabeth Murdoch)</v>
          </cell>
          <cell r="O1847" t="str">
            <v>Gillett Holdings</v>
          </cell>
          <cell r="Q1847" t="str">
            <v>$35 million Total</v>
          </cell>
        </row>
        <row r="1848">
          <cell r="C1848" t="str">
            <v>KSBY-TV</v>
          </cell>
          <cell r="E1848" t="str">
            <v>NBC</v>
          </cell>
          <cell r="G1848" t="str">
            <v>San Luis Obispo, CA</v>
          </cell>
          <cell r="M1848" t="str">
            <v>EP Communications (Elkin Pianim)</v>
          </cell>
          <cell r="O1848" t="str">
            <v>Gillett Holdings</v>
          </cell>
          <cell r="Q1848" t="str">
            <v>$35 million Total</v>
          </cell>
        </row>
        <row r="1850">
          <cell r="A1850" t="str">
            <v>April 4, 1994</v>
          </cell>
          <cell r="C1850" t="str">
            <v>WHBQ-TV</v>
          </cell>
          <cell r="E1850" t="str">
            <v>ABC</v>
          </cell>
          <cell r="G1850" t="str">
            <v>Memphis, TN</v>
          </cell>
          <cell r="M1850" t="str">
            <v>Communications Corporation of America</v>
          </cell>
          <cell r="O1850" t="str">
            <v>Adams TV of Memphis (Adams/Brissette)</v>
          </cell>
          <cell r="Q1850" t="str">
            <v>$43 million</v>
          </cell>
        </row>
        <row r="1852">
          <cell r="A1852" t="str">
            <v>April 4, 1994</v>
          </cell>
          <cell r="C1852" t="str">
            <v>WRDC-TV</v>
          </cell>
          <cell r="E1852" t="str">
            <v>NBC</v>
          </cell>
          <cell r="G1852" t="str">
            <v>Durham, NC</v>
          </cell>
          <cell r="M1852" t="str">
            <v>Communications Corporation of America</v>
          </cell>
          <cell r="O1852" t="str">
            <v>Brissette Communications (Paul Brisette)</v>
          </cell>
          <cell r="Q1852" t="str">
            <v>$34 million</v>
          </cell>
        </row>
        <row r="1855">
          <cell r="A1855" t="str">
            <v>Television Transactions — First-Quarter 1994</v>
          </cell>
        </row>
        <row r="1856">
          <cell r="A1856" t="str">
            <v>Date Transaction</v>
          </cell>
          <cell r="G1856" t="str">
            <v>Designated</v>
          </cell>
          <cell r="Q1856" t="str">
            <v>Price</v>
          </cell>
        </row>
        <row r="1857">
          <cell r="A1857" t="str">
            <v xml:space="preserve"> Announced</v>
          </cell>
          <cell r="C1857" t="str">
            <v>Property</v>
          </cell>
          <cell r="E1857" t="str">
            <v>Affiliation</v>
          </cell>
          <cell r="G1857" t="str">
            <v>Marketing Area</v>
          </cell>
          <cell r="M1857" t="str">
            <v>Purchaser</v>
          </cell>
          <cell r="O1857" t="str">
            <v>Seller</v>
          </cell>
          <cell r="Q1857" t="str">
            <v xml:space="preserve"> (at Announcement of Deal)</v>
          </cell>
        </row>
        <row r="1858">
          <cell r="A1858" t="str">
            <v>February 24, 1994</v>
          </cell>
          <cell r="C1858" t="str">
            <v>WWL-TV</v>
          </cell>
          <cell r="E1858" t="str">
            <v>CBS</v>
          </cell>
          <cell r="G1858" t="str">
            <v>New Orleans, LA</v>
          </cell>
          <cell r="M1858" t="str">
            <v>A.H. Belo</v>
          </cell>
          <cell r="O1858" t="str">
            <v>Rampart Operating Partnership</v>
          </cell>
          <cell r="Q1858" t="str">
            <v>$110 million</v>
          </cell>
        </row>
        <row r="1860">
          <cell r="A1860" t="str">
            <v>January 1994</v>
          </cell>
          <cell r="C1860" t="str">
            <v>WHTM-TV</v>
          </cell>
          <cell r="E1860" t="str">
            <v>ABC</v>
          </cell>
          <cell r="G1860" t="str">
            <v>Harrisburg, PA</v>
          </cell>
          <cell r="M1860" t="str">
            <v>Price Communications</v>
          </cell>
          <cell r="O1860" t="str">
            <v>Smith Broadcasting Group</v>
          </cell>
          <cell r="Q1860" t="str">
            <v>$40.5 million</v>
          </cell>
        </row>
        <row r="1862">
          <cell r="A1862" t="str">
            <v>January 3, 1994</v>
          </cell>
          <cell r="C1862" t="str">
            <v>KRBK-TV</v>
          </cell>
          <cell r="E1862" t="str">
            <v>Ind</v>
          </cell>
          <cell r="G1862" t="str">
            <v>Sacramento, CA</v>
          </cell>
          <cell r="M1862" t="str">
            <v>Pappas Telecasting</v>
          </cell>
          <cell r="O1862" t="str">
            <v>Koplar Communications</v>
          </cell>
          <cell r="Q1862" t="str">
            <v>$22 million</v>
          </cell>
        </row>
        <row r="1865">
          <cell r="A1865" t="str">
            <v>Television Transactions — Fourth-Quarter 1993</v>
          </cell>
        </row>
        <row r="1866">
          <cell r="A1866" t="str">
            <v>Date Transaction</v>
          </cell>
          <cell r="G1866" t="str">
            <v>Designated</v>
          </cell>
          <cell r="Q1866" t="str">
            <v>Price</v>
          </cell>
        </row>
        <row r="1867">
          <cell r="A1867" t="str">
            <v xml:space="preserve"> Announced</v>
          </cell>
          <cell r="C1867" t="str">
            <v>Property</v>
          </cell>
          <cell r="E1867" t="str">
            <v>Affiliation</v>
          </cell>
          <cell r="G1867" t="str">
            <v>Marketing Area</v>
          </cell>
          <cell r="M1867" t="str">
            <v>Purchaser</v>
          </cell>
          <cell r="O1867" t="str">
            <v>Seller</v>
          </cell>
          <cell r="Q1867" t="str">
            <v xml:space="preserve"> (at Announcement of Deal)</v>
          </cell>
        </row>
        <row r="1868">
          <cell r="A1868" t="str">
            <v>December 13, 1993</v>
          </cell>
          <cell r="C1868" t="str">
            <v>WKYT-TV</v>
          </cell>
          <cell r="E1868" t="str">
            <v>CBS</v>
          </cell>
          <cell r="G1868" t="str">
            <v>Lexington, KY</v>
          </cell>
          <cell r="M1868" t="str">
            <v>Gray Communications Systems Inc.</v>
          </cell>
          <cell r="O1868" t="str">
            <v>Kentucky Central Television Co.</v>
          </cell>
          <cell r="Q1868" t="str">
            <v>$38.1 million</v>
          </cell>
        </row>
        <row r="1869">
          <cell r="C1869" t="str">
            <v>WYMT-TV</v>
          </cell>
          <cell r="E1869" t="str">
            <v>CBS</v>
          </cell>
          <cell r="G1869" t="str">
            <v>Hazard, KY</v>
          </cell>
          <cell r="M1869" t="str">
            <v>Gray Communications Systems Inc.</v>
          </cell>
          <cell r="O1869" t="str">
            <v>Kentucky Central Television Co.</v>
          </cell>
          <cell r="Q1869" t="str">
            <v>$38.1 million</v>
          </cell>
        </row>
        <row r="1871">
          <cell r="A1871" t="str">
            <v>December 13, 1993</v>
          </cell>
          <cell r="C1871" t="str">
            <v>WICD-TV</v>
          </cell>
          <cell r="E1871" t="str">
            <v>NBC</v>
          </cell>
          <cell r="G1871" t="str">
            <v>Champaign, IL</v>
          </cell>
          <cell r="M1871" t="str">
            <v>Guy Gannett Publishing Co.</v>
          </cell>
          <cell r="O1871" t="str">
            <v>Plains Television Partnership</v>
          </cell>
          <cell r="Q1871" t="str">
            <v>$3.75 million</v>
          </cell>
        </row>
        <row r="1873">
          <cell r="A1873" t="str">
            <v>December 13, 1993</v>
          </cell>
          <cell r="C1873" t="str">
            <v>WDLP-TV</v>
          </cell>
          <cell r="E1873" t="str">
            <v>Ind</v>
          </cell>
          <cell r="G1873" t="str">
            <v>Miami, FL</v>
          </cell>
          <cell r="M1873" t="str">
            <v>Christian Network</v>
          </cell>
          <cell r="O1873" t="str">
            <v>New Miami Latino Broadcasting Corp.</v>
          </cell>
          <cell r="Q1873" t="str">
            <v>$4.4 million</v>
          </cell>
        </row>
        <row r="1875">
          <cell r="A1875" t="str">
            <v>December 13, 1993</v>
          </cell>
          <cell r="C1875" t="str">
            <v>KRLR-TV</v>
          </cell>
          <cell r="E1875" t="str">
            <v>Ind</v>
          </cell>
          <cell r="G1875" t="str">
            <v>Las Vegas</v>
          </cell>
          <cell r="M1875" t="str">
            <v>Las Vegas Channel 21 Inc.</v>
          </cell>
          <cell r="O1875" t="str">
            <v>DRES Media, Inc.</v>
          </cell>
          <cell r="Q1875" t="str">
            <v>$4.9 million</v>
          </cell>
        </row>
        <row r="1877">
          <cell r="A1877" t="str">
            <v>December 6, 1993</v>
          </cell>
          <cell r="C1877" t="str">
            <v>KPRC-TV</v>
          </cell>
          <cell r="E1877" t="str">
            <v>NBC</v>
          </cell>
          <cell r="G1877" t="str">
            <v>Houston, TX</v>
          </cell>
          <cell r="M1877" t="str">
            <v>Washington Post Company</v>
          </cell>
          <cell r="O1877" t="str">
            <v>H&amp;C Communications</v>
          </cell>
          <cell r="Q1877" t="str">
            <v>Approximately $250 million</v>
          </cell>
        </row>
        <row r="1878">
          <cell r="C1878" t="str">
            <v>KSAT-TV</v>
          </cell>
          <cell r="E1878" t="str">
            <v>ABC</v>
          </cell>
          <cell r="G1878" t="str">
            <v>San Antonio, TX</v>
          </cell>
          <cell r="M1878" t="str">
            <v>Washington Post Company</v>
          </cell>
          <cell r="O1878" t="str">
            <v>H&amp;C Communications</v>
          </cell>
          <cell r="Q1878" t="str">
            <v>Approximately $250 million</v>
          </cell>
        </row>
        <row r="1880">
          <cell r="A1880" t="str">
            <v>December 6, 1993</v>
          </cell>
          <cell r="C1880" t="str">
            <v>WYVN-TV</v>
          </cell>
          <cell r="E1880" t="str">
            <v>Fox</v>
          </cell>
          <cell r="G1880" t="str">
            <v>Martinsburg, WV</v>
          </cell>
          <cell r="M1880" t="str">
            <v>Green River Broadcasting</v>
          </cell>
          <cell r="O1880" t="str">
            <v>Flying A Communications</v>
          </cell>
          <cell r="Q1880" t="str">
            <v>$1.65 million</v>
          </cell>
        </row>
        <row r="1882">
          <cell r="A1882" t="str">
            <v>December 6, 1993</v>
          </cell>
          <cell r="C1882" t="str">
            <v>WTWS-TV</v>
          </cell>
          <cell r="E1882" t="str">
            <v>Ind</v>
          </cell>
          <cell r="G1882" t="str">
            <v>New London, CT</v>
          </cell>
          <cell r="M1882" t="str">
            <v>VVI New London Inc.</v>
          </cell>
          <cell r="O1882" t="str">
            <v>R&amp;R Media Corp.</v>
          </cell>
          <cell r="Q1882" t="str">
            <v>$2.0 million</v>
          </cell>
        </row>
        <row r="1884">
          <cell r="A1884" t="str">
            <v>December 6, 1993</v>
          </cell>
          <cell r="C1884" t="str">
            <v>WKTF-TV</v>
          </cell>
          <cell r="E1884" t="str">
            <v>Ind</v>
          </cell>
          <cell r="G1884" t="str">
            <v>Fayetteville, NC</v>
          </cell>
          <cell r="M1884" t="str">
            <v>Allied Communications Co.</v>
          </cell>
          <cell r="O1884" t="str">
            <v>Delta Broadcasting Inc.</v>
          </cell>
          <cell r="Q1884" t="str">
            <v>$4.375 million</v>
          </cell>
        </row>
        <row r="1886">
          <cell r="A1886" t="str">
            <v>December 6, 1993</v>
          </cell>
          <cell r="C1886" t="str">
            <v>WAKC-TV</v>
          </cell>
          <cell r="E1886" t="str">
            <v>ABC</v>
          </cell>
          <cell r="G1886" t="str">
            <v>Akron, OH</v>
          </cell>
          <cell r="M1886" t="str">
            <v>ValueVision International Inc.</v>
          </cell>
          <cell r="O1886" t="str">
            <v>Group One Broadcasting LP</v>
          </cell>
          <cell r="Q1886" t="str">
            <v>$6.0 million</v>
          </cell>
        </row>
        <row r="1888">
          <cell r="A1888" t="str">
            <v>November 8, 1993</v>
          </cell>
          <cell r="C1888" t="str">
            <v>WEMT-TV</v>
          </cell>
          <cell r="E1888" t="str">
            <v>Fox</v>
          </cell>
          <cell r="G1888" t="str">
            <v>Greenville, TN</v>
          </cell>
          <cell r="M1888" t="str">
            <v>MaxCore of Tri-Cities LP</v>
          </cell>
          <cell r="O1888" t="str">
            <v>Chesapeake Bay Holding Company</v>
          </cell>
          <cell r="Q1888" t="str">
            <v>$3.0 million</v>
          </cell>
        </row>
        <row r="1890">
          <cell r="A1890" t="str">
            <v>November 3, 1993</v>
          </cell>
          <cell r="C1890" t="str">
            <v>WLVI-TV</v>
          </cell>
          <cell r="E1890" t="str">
            <v>Ind</v>
          </cell>
          <cell r="G1890" t="str">
            <v>Boston, MA</v>
          </cell>
          <cell r="M1890" t="str">
            <v>Tribune Broadcasting Company</v>
          </cell>
          <cell r="O1890" t="str">
            <v>Gannett</v>
          </cell>
          <cell r="Q1890" t="str">
            <v>$25 million</v>
          </cell>
        </row>
        <row r="1892">
          <cell r="A1892" t="str">
            <v>October 4, 1993</v>
          </cell>
          <cell r="C1892" t="str">
            <v>WLOV-TV</v>
          </cell>
          <cell r="E1892" t="str">
            <v>ABC</v>
          </cell>
          <cell r="G1892" t="str">
            <v>West Point, MS</v>
          </cell>
          <cell r="M1892" t="str">
            <v>Lingard Broadcasting Corp.</v>
          </cell>
          <cell r="O1892" t="str">
            <v>Love Communications Co.</v>
          </cell>
          <cell r="Q1892" t="str">
            <v>$1.1 million</v>
          </cell>
        </row>
        <row r="1896">
          <cell r="A1896" t="str">
            <v>Television Transactions — Third-Quarter 1993</v>
          </cell>
        </row>
        <row r="1897">
          <cell r="A1897" t="str">
            <v>Date Transaction</v>
          </cell>
          <cell r="G1897" t="str">
            <v>Designated</v>
          </cell>
          <cell r="Q1897" t="str">
            <v>Price</v>
          </cell>
        </row>
        <row r="1898">
          <cell r="A1898" t="str">
            <v xml:space="preserve"> Announced</v>
          </cell>
          <cell r="C1898" t="str">
            <v>Property</v>
          </cell>
          <cell r="E1898" t="str">
            <v>Affiliation</v>
          </cell>
          <cell r="G1898" t="str">
            <v>Marketing Area</v>
          </cell>
          <cell r="M1898" t="str">
            <v>Purchaser</v>
          </cell>
          <cell r="O1898" t="str">
            <v>Seller</v>
          </cell>
          <cell r="Q1898" t="str">
            <v xml:space="preserve"> (at Announcement of Deal)</v>
          </cell>
        </row>
        <row r="1899">
          <cell r="A1899" t="str">
            <v>September 27, 1993</v>
          </cell>
          <cell r="C1899" t="str">
            <v>WCGV-TV</v>
          </cell>
          <cell r="E1899" t="str">
            <v>Fox</v>
          </cell>
          <cell r="G1899" t="str">
            <v>Milwaukee, WI</v>
          </cell>
          <cell r="M1899" t="str">
            <v>Sinclair Broadcast</v>
          </cell>
          <cell r="O1899" t="str">
            <v>ABRY Communications</v>
          </cell>
          <cell r="Q1899" t="str">
            <v>Total proceeds to ABRY total $180 million</v>
          </cell>
        </row>
        <row r="1900">
          <cell r="C1900" t="str">
            <v>WTTO-TV</v>
          </cell>
          <cell r="E1900" t="str">
            <v>Fox</v>
          </cell>
          <cell r="G1900" t="str">
            <v>Birmingham, AL</v>
          </cell>
          <cell r="M1900" t="str">
            <v>Sinclair Broadcast</v>
          </cell>
          <cell r="O1900" t="str">
            <v>ABRY Communications</v>
          </cell>
          <cell r="Q1900" t="str">
            <v>Total proceeds to ABRY total $180 million</v>
          </cell>
        </row>
        <row r="1901">
          <cell r="C1901" t="str">
            <v>WNUV-TV</v>
          </cell>
          <cell r="E1901" t="str">
            <v>Ind</v>
          </cell>
          <cell r="G1901" t="str">
            <v>Milwaukee, WI</v>
          </cell>
          <cell r="M1901" t="str">
            <v>Glencairn Acquisitions</v>
          </cell>
          <cell r="O1901" t="str">
            <v>ABRY Communications</v>
          </cell>
          <cell r="Q1901" t="str">
            <v>Total proceeds to ABRY total $180 million</v>
          </cell>
        </row>
        <row r="1902">
          <cell r="C1902" t="str">
            <v>WVTV-TV</v>
          </cell>
          <cell r="E1902" t="str">
            <v>Ind</v>
          </cell>
          <cell r="G1902" t="str">
            <v>Baltimore, MD</v>
          </cell>
          <cell r="M1902" t="str">
            <v>Glencairn Acquisitions</v>
          </cell>
          <cell r="O1902" t="str">
            <v>ABRY Communications</v>
          </cell>
          <cell r="Q1902" t="str">
            <v>Total proceeds to ABRY total $180 million</v>
          </cell>
        </row>
        <row r="1904">
          <cell r="A1904" t="str">
            <v>September 27, 1993</v>
          </cell>
          <cell r="C1904" t="str">
            <v>WGBS-TV</v>
          </cell>
          <cell r="E1904" t="str">
            <v>Ind</v>
          </cell>
          <cell r="G1904" t="str">
            <v>Philadelphia, PA</v>
          </cell>
          <cell r="M1904" t="str">
            <v>Fox Broadcasting Company</v>
          </cell>
          <cell r="O1904" t="str">
            <v>Combined Broadcasting, Inc.</v>
          </cell>
          <cell r="Q1904" t="str">
            <v>$57 million</v>
          </cell>
        </row>
        <row r="1907">
          <cell r="A1907" t="str">
            <v>September 6, 1993</v>
          </cell>
          <cell r="C1907" t="str">
            <v>KALB-TV</v>
          </cell>
          <cell r="E1907" t="str">
            <v>NBC</v>
          </cell>
          <cell r="G1907" t="str">
            <v>Alexandria, LA</v>
          </cell>
          <cell r="M1907" t="str">
            <v>Park Broadcasting</v>
          </cell>
          <cell r="O1907" t="str">
            <v>Lanford Telecasting Company</v>
          </cell>
          <cell r="Q1907" t="str">
            <v>$21 million</v>
          </cell>
        </row>
        <row r="1909">
          <cell r="A1909" t="str">
            <v>July 1993</v>
          </cell>
          <cell r="C1909" t="str">
            <v xml:space="preserve">WMC-TV </v>
          </cell>
          <cell r="E1909" t="str">
            <v>NBC</v>
          </cell>
          <cell r="G1909" t="str">
            <v>Memphis, TN</v>
          </cell>
          <cell r="M1909" t="str">
            <v>Ellis Communications (now Raycom)</v>
          </cell>
          <cell r="O1909" t="str">
            <v>Scripps Howard Broadcasting</v>
          </cell>
          <cell r="Q1909" t="str">
            <v>$57.5 million</v>
          </cell>
        </row>
        <row r="1910">
          <cell r="A1910" t="str">
            <v>August 30, 1993</v>
          </cell>
          <cell r="C1910" t="str">
            <v>WACH-TV</v>
          </cell>
          <cell r="E1910" t="str">
            <v>Fox</v>
          </cell>
          <cell r="G1910" t="str">
            <v>Columbia, SC</v>
          </cell>
          <cell r="M1910" t="str">
            <v>Ellis Communications (now Raycom)</v>
          </cell>
          <cell r="O1910" t="str">
            <v>FCVS Communications</v>
          </cell>
          <cell r="Q1910" t="str">
            <v>$15 million</v>
          </cell>
        </row>
        <row r="1911">
          <cell r="A1911" t="str">
            <v>August 30, 1993</v>
          </cell>
          <cell r="C1911" t="str">
            <v>WEVU-TV</v>
          </cell>
          <cell r="E1911" t="str">
            <v>ABC</v>
          </cell>
          <cell r="G1911" t="str">
            <v>Ft. Meyers, FL</v>
          </cell>
          <cell r="M1911" t="str">
            <v>Ellis Communications (now Raycom)</v>
          </cell>
          <cell r="O1911" t="str">
            <v>FCVS Communications</v>
          </cell>
          <cell r="Q1911" t="str">
            <v>$11.5 million</v>
          </cell>
        </row>
        <row r="1912">
          <cell r="A1912" t="str">
            <v>August 23, 1993</v>
          </cell>
          <cell r="C1912" t="str">
            <v>WKCH-TV</v>
          </cell>
          <cell r="E1912" t="str">
            <v>Fox</v>
          </cell>
          <cell r="G1912" t="str">
            <v>Knoxville, TN</v>
          </cell>
          <cell r="M1912" t="str">
            <v>Ellis Communications (now Raycom)</v>
          </cell>
          <cell r="O1912" t="str">
            <v>FCVS Communications</v>
          </cell>
          <cell r="Q1912" t="str">
            <v>$15 million</v>
          </cell>
        </row>
        <row r="1913">
          <cell r="A1913" t="str">
            <v>July 1993</v>
          </cell>
          <cell r="C1913" t="str">
            <v>WUPW-TV</v>
          </cell>
          <cell r="E1913" t="str">
            <v>Fox</v>
          </cell>
          <cell r="G1913" t="str">
            <v>Toledo, OH</v>
          </cell>
          <cell r="M1913" t="str">
            <v>Ellis Communications (now Raycom)</v>
          </cell>
          <cell r="O1913" t="str">
            <v>Toledo TV</v>
          </cell>
          <cell r="Q1913" t="str">
            <v>$27 million</v>
          </cell>
        </row>
        <row r="1914">
          <cell r="A1914" t="str">
            <v>August 1993</v>
          </cell>
          <cell r="C1914" t="str">
            <v>KAME-TV</v>
          </cell>
          <cell r="E1914" t="str">
            <v>Fox</v>
          </cell>
          <cell r="G1914" t="str">
            <v>Reno, NV</v>
          </cell>
          <cell r="M1914" t="str">
            <v>Ellis Communications (now Raycom)</v>
          </cell>
          <cell r="O1914" t="str">
            <v>Page Enterprises</v>
          </cell>
          <cell r="Q1914" t="str">
            <v>$8 million</v>
          </cell>
        </row>
        <row r="1915">
          <cell r="Q1915" t="str">
            <v>(Total $134.0 million)</v>
          </cell>
        </row>
        <row r="1917">
          <cell r="A1917" t="str">
            <v>August 30, 1993</v>
          </cell>
          <cell r="C1917" t="str">
            <v>WCSC-TV</v>
          </cell>
          <cell r="E1917" t="str">
            <v>CBS</v>
          </cell>
          <cell r="G1917" t="str">
            <v>Charleston, SC</v>
          </cell>
          <cell r="M1917" t="str">
            <v>Jefferson-Pilot Communications</v>
          </cell>
          <cell r="O1917" t="str">
            <v>General Electric Captial Corp.</v>
          </cell>
          <cell r="Q1917" t="str">
            <v>$15.5 million</v>
          </cell>
        </row>
        <row r="1919">
          <cell r="A1919" t="str">
            <v>August 30, 1993</v>
          </cell>
          <cell r="C1919" t="str">
            <v>WGTQ-TV</v>
          </cell>
          <cell r="E1919" t="str">
            <v>ABC</v>
          </cell>
          <cell r="G1919" t="str">
            <v>Sault Ste. Marie, MI</v>
          </cell>
          <cell r="M1919" t="str">
            <v>Thomas Scanlan</v>
          </cell>
          <cell r="O1919" t="str">
            <v>Stephen Adams</v>
          </cell>
          <cell r="Q1919" t="str">
            <v>$4.43 million</v>
          </cell>
        </row>
        <row r="1920">
          <cell r="C1920" t="str">
            <v>WGTU-TV</v>
          </cell>
          <cell r="E1920" t="str">
            <v>ABC</v>
          </cell>
          <cell r="G1920" t="str">
            <v>Traverse City, MI</v>
          </cell>
        </row>
        <row r="1922">
          <cell r="A1922" t="str">
            <v>August 23, 1993</v>
          </cell>
          <cell r="C1922" t="str">
            <v>KOCB-TV</v>
          </cell>
          <cell r="E1922" t="str">
            <v>Ind</v>
          </cell>
          <cell r="G1922" t="str">
            <v>Oklahoma City</v>
          </cell>
          <cell r="M1922" t="str">
            <v>Superior Broadcasting Co.</v>
          </cell>
          <cell r="O1922" t="str">
            <v>Oklahoma City Broadcasting Co.</v>
          </cell>
          <cell r="Q1922" t="str">
            <v>$11 million</v>
          </cell>
        </row>
        <row r="1924">
          <cell r="A1924" t="str">
            <v>August 4, 1993</v>
          </cell>
          <cell r="C1924" t="str">
            <v>KALB-TV</v>
          </cell>
          <cell r="E1924" t="str">
            <v>NBC</v>
          </cell>
          <cell r="G1924" t="str">
            <v>Alexandria, LA (ADI 171)</v>
          </cell>
          <cell r="M1924" t="str">
            <v>Park Communications, Inc.</v>
          </cell>
          <cell r="O1924" t="str">
            <v>Estate of T.B. Lanford; Bill Fox; Sylvan Fox</v>
          </cell>
          <cell r="Q1924" t="e">
            <v>#N/A</v>
          </cell>
        </row>
        <row r="1926">
          <cell r="A1926" t="str">
            <v>August 3, 1993</v>
          </cell>
          <cell r="C1926" t="str">
            <v>KITN-TV</v>
          </cell>
          <cell r="E1926" t="str">
            <v>Fox</v>
          </cell>
          <cell r="G1926" t="str">
            <v>Minneapolis</v>
          </cell>
          <cell r="M1926" t="str">
            <v>Clear Channel Communications</v>
          </cell>
          <cell r="O1926" t="str">
            <v>Nationwide Communications</v>
          </cell>
          <cell r="Q1926" t="str">
            <v>$36 million</v>
          </cell>
        </row>
        <row r="1928">
          <cell r="A1928" t="str">
            <v>July 26, 1993</v>
          </cell>
          <cell r="C1928" t="str">
            <v>KMST-TV</v>
          </cell>
          <cell r="E1928" t="str">
            <v>CBS</v>
          </cell>
          <cell r="G1928" t="str">
            <v>Monterey, CA</v>
          </cell>
          <cell r="M1928" t="str">
            <v>Harron Communications</v>
          </cell>
          <cell r="O1928" t="str">
            <v>Retlaw Broadcasting Company</v>
          </cell>
          <cell r="Q1928" t="str">
            <v>$8.2 million</v>
          </cell>
        </row>
        <row r="1930">
          <cell r="A1930" t="str">
            <v>July 19, 1993</v>
          </cell>
          <cell r="C1930" t="str">
            <v>WTVH-TV</v>
          </cell>
          <cell r="E1930" t="str">
            <v>CBS</v>
          </cell>
          <cell r="G1930" t="str">
            <v>Syracuse, NY</v>
          </cell>
          <cell r="M1930" t="str">
            <v>Granite Broadcasting Corp.</v>
          </cell>
          <cell r="O1930" t="str">
            <v>Meredith Corp.</v>
          </cell>
          <cell r="Q1930" t="str">
            <v>$32 million</v>
          </cell>
        </row>
        <row r="1931">
          <cell r="C1931" t="str">
            <v>KSEE-TV</v>
          </cell>
          <cell r="E1931" t="str">
            <v>NBC</v>
          </cell>
          <cell r="G1931" t="str">
            <v>Fresno, CA</v>
          </cell>
          <cell r="M1931" t="str">
            <v>Granite Broadcasting Corp.</v>
          </cell>
          <cell r="O1931" t="str">
            <v>Meredith Corp.</v>
          </cell>
          <cell r="Q1931" t="str">
            <v>$32 million</v>
          </cell>
        </row>
        <row r="1933">
          <cell r="A1933" t="str">
            <v>July 7, 1993</v>
          </cell>
          <cell r="C1933" t="str">
            <v>KOLD-TV</v>
          </cell>
          <cell r="E1933" t="str">
            <v>CBS</v>
          </cell>
          <cell r="G1933" t="str">
            <v>Tuscon, AZ</v>
          </cell>
          <cell r="M1933" t="str">
            <v>New Vision</v>
          </cell>
          <cell r="O1933" t="str">
            <v>News Press &amp; Gazette Co.</v>
          </cell>
          <cell r="Q1933" t="str">
            <v>$110 million for all properties</v>
          </cell>
        </row>
        <row r="1934">
          <cell r="C1934" t="str">
            <v>WSAV-TV</v>
          </cell>
          <cell r="E1934" t="str">
            <v>NBC</v>
          </cell>
          <cell r="G1934" t="str">
            <v>Savannah, GA</v>
          </cell>
          <cell r="M1934" t="str">
            <v>New Vision</v>
          </cell>
          <cell r="O1934" t="str">
            <v>News Press &amp; Gazette Co.</v>
          </cell>
          <cell r="Q1934" t="str">
            <v>$110 million for all properties</v>
          </cell>
        </row>
        <row r="1935">
          <cell r="C1935" t="str">
            <v>WECT-TV</v>
          </cell>
          <cell r="E1935" t="str">
            <v>NBC</v>
          </cell>
          <cell r="G1935" t="str">
            <v>Wilmington, NC</v>
          </cell>
          <cell r="M1935" t="str">
            <v>New Vision</v>
          </cell>
          <cell r="O1935" t="str">
            <v>News Press &amp; Gazette Co.</v>
          </cell>
          <cell r="Q1935" t="str">
            <v>$110 million for all properties</v>
          </cell>
        </row>
        <row r="1936">
          <cell r="C1936" t="str">
            <v>WJTV-TV</v>
          </cell>
          <cell r="E1936" t="str">
            <v>CBS</v>
          </cell>
          <cell r="G1936" t="str">
            <v>Jackson, MS</v>
          </cell>
          <cell r="M1936" t="str">
            <v>New Vision</v>
          </cell>
          <cell r="O1936" t="str">
            <v>News Press &amp; Gazette Co.</v>
          </cell>
          <cell r="Q1936" t="str">
            <v>$110 million for all properties</v>
          </cell>
        </row>
        <row r="1937">
          <cell r="C1937" t="str">
            <v>KSFY-TV</v>
          </cell>
          <cell r="E1937" t="str">
            <v>ABC</v>
          </cell>
          <cell r="G1937" t="str">
            <v>Sioux Falls, SD</v>
          </cell>
          <cell r="M1937" t="str">
            <v>New Vision</v>
          </cell>
          <cell r="O1937" t="str">
            <v>News Press &amp; Gazette Co.</v>
          </cell>
          <cell r="Q1937" t="str">
            <v>$110 million for all properties</v>
          </cell>
        </row>
        <row r="1938">
          <cell r="C1938" t="str">
            <v>KPRY-TV</v>
          </cell>
          <cell r="E1938" t="str">
            <v>ABC</v>
          </cell>
          <cell r="G1938" t="str">
            <v>Pierre, SD</v>
          </cell>
          <cell r="M1938" t="str">
            <v>New Vision</v>
          </cell>
          <cell r="O1938" t="str">
            <v>News Press &amp; Gazette Co.</v>
          </cell>
          <cell r="Q1938" t="str">
            <v>$110 million for all properties</v>
          </cell>
        </row>
        <row r="1939">
          <cell r="C1939" t="str">
            <v>KABY-TV</v>
          </cell>
          <cell r="E1939" t="str">
            <v>ABC</v>
          </cell>
          <cell r="G1939" t="str">
            <v>Aberdeen, SD</v>
          </cell>
          <cell r="M1939" t="str">
            <v>New Vision</v>
          </cell>
          <cell r="O1939" t="str">
            <v>News Press &amp; Gazette Co.</v>
          </cell>
          <cell r="Q1939" t="str">
            <v>$110 million for all properties</v>
          </cell>
        </row>
        <row r="1940">
          <cell r="C1940" t="str">
            <v>WHLT-TV</v>
          </cell>
          <cell r="E1940" t="str">
            <v>CBS</v>
          </cell>
          <cell r="G1940" t="str">
            <v>Hattiesburg, MS</v>
          </cell>
          <cell r="M1940" t="str">
            <v>New Vision</v>
          </cell>
          <cell r="O1940" t="str">
            <v>News Press &amp; Gazette Co.</v>
          </cell>
          <cell r="Q1940" t="str">
            <v>$110 million for all properties</v>
          </cell>
        </row>
        <row r="1944">
          <cell r="A1944" t="str">
            <v>Television Transactions — Second-Quarter 1993</v>
          </cell>
        </row>
        <row r="1945">
          <cell r="A1945" t="str">
            <v>Date Transaction</v>
          </cell>
          <cell r="G1945" t="str">
            <v>Designated</v>
          </cell>
          <cell r="Q1945" t="str">
            <v>Price</v>
          </cell>
        </row>
        <row r="1946">
          <cell r="A1946" t="str">
            <v xml:space="preserve"> Announced</v>
          </cell>
          <cell r="C1946" t="str">
            <v>Property</v>
          </cell>
          <cell r="E1946" t="str">
            <v>Affiliation</v>
          </cell>
          <cell r="G1946" t="str">
            <v>Marketing Area</v>
          </cell>
          <cell r="M1946" t="str">
            <v>Purchaser</v>
          </cell>
          <cell r="O1946" t="str">
            <v>Seller</v>
          </cell>
          <cell r="Q1946" t="str">
            <v xml:space="preserve"> (at Announcement of Deal)</v>
          </cell>
        </row>
        <row r="1947">
          <cell r="A1947" t="str">
            <v>June 21, 1993</v>
          </cell>
          <cell r="C1947" t="str">
            <v>WTZA-TV</v>
          </cell>
          <cell r="E1947" t="str">
            <v>Ind</v>
          </cell>
          <cell r="G1947" t="str">
            <v>Kingston, NY (New York City)</v>
          </cell>
          <cell r="M1947" t="str">
            <v>WTZA-TV Associates Ltd</v>
          </cell>
          <cell r="O1947" t="str">
            <v>WTZA-TV Associates</v>
          </cell>
          <cell r="Q1947" t="str">
            <v>$2.5 million</v>
          </cell>
        </row>
        <row r="1949">
          <cell r="A1949" t="str">
            <v>June 18, 1993</v>
          </cell>
          <cell r="C1949" t="str">
            <v>WCSC-TV</v>
          </cell>
          <cell r="E1949" t="str">
            <v>CBS</v>
          </cell>
          <cell r="G1949" t="str">
            <v>Charleston</v>
          </cell>
          <cell r="M1949" t="str">
            <v>Jefferson-Pilot Communications</v>
          </cell>
          <cell r="O1949" t="str">
            <v>GE Capital</v>
          </cell>
          <cell r="Q1949" t="str">
            <v>$15.5 million</v>
          </cell>
        </row>
        <row r="1951">
          <cell r="A1951" t="str">
            <v>June 18, 1993</v>
          </cell>
          <cell r="C1951" t="str">
            <v>WKBD-TV</v>
          </cell>
          <cell r="E1951" t="str">
            <v>Fox</v>
          </cell>
          <cell r="G1951" t="str">
            <v>Detroit</v>
          </cell>
          <cell r="M1951" t="str">
            <v>Paramount Communications</v>
          </cell>
          <cell r="O1951" t="str">
            <v>Cox Communications</v>
          </cell>
          <cell r="Q1951" t="str">
            <v>$110 million</v>
          </cell>
        </row>
        <row r="1953">
          <cell r="A1953" t="str">
            <v>June 16, 1993</v>
          </cell>
          <cell r="C1953" t="str">
            <v>WTVH-TV</v>
          </cell>
          <cell r="E1953" t="str">
            <v>CBS</v>
          </cell>
          <cell r="G1953" t="str">
            <v>Syracuse</v>
          </cell>
          <cell r="M1953" t="str">
            <v>Granite Broadcasting Corporation</v>
          </cell>
          <cell r="O1953" t="str">
            <v>Meredith Corporation</v>
          </cell>
          <cell r="Q1953" t="str">
            <v>$32 million</v>
          </cell>
        </row>
        <row r="1954">
          <cell r="C1954" t="str">
            <v>KSEE-TV</v>
          </cell>
          <cell r="E1954" t="str">
            <v>NBC</v>
          </cell>
          <cell r="G1954" t="str">
            <v>Fresno</v>
          </cell>
          <cell r="M1954" t="str">
            <v>Granite Broadcasting Corporation</v>
          </cell>
          <cell r="O1954" t="str">
            <v>Meredith Corporation</v>
          </cell>
          <cell r="Q1954" t="str">
            <v>$32 million</v>
          </cell>
        </row>
        <row r="1956">
          <cell r="A1956" t="str">
            <v>May 24, 1993</v>
          </cell>
          <cell r="C1956" t="str">
            <v>KBLR-TV</v>
          </cell>
          <cell r="E1956" t="str">
            <v>Ind</v>
          </cell>
          <cell r="G1956" t="str">
            <v>Paradise, NV</v>
          </cell>
          <cell r="M1956" t="str">
            <v>Summit Media Limited-Liability</v>
          </cell>
          <cell r="O1956" t="str">
            <v>Rose Communications</v>
          </cell>
          <cell r="Q1956" t="str">
            <v>$1.5 million</v>
          </cell>
        </row>
        <row r="1958">
          <cell r="A1958" t="str">
            <v>May 24, 1993</v>
          </cell>
          <cell r="C1958" t="str">
            <v>KCTZ-TV</v>
          </cell>
          <cell r="E1958" t="str">
            <v>ABC</v>
          </cell>
          <cell r="G1958" t="str">
            <v>Bozenman, MO</v>
          </cell>
          <cell r="M1958" t="str">
            <v>KCTZ Communications, Inc.</v>
          </cell>
          <cell r="O1958" t="str">
            <v>Big Horn Communications</v>
          </cell>
          <cell r="Q1958" t="str">
            <v>$1.1 million</v>
          </cell>
        </row>
        <row r="1960">
          <cell r="A1960" t="str">
            <v>May 17, 1993</v>
          </cell>
          <cell r="C1960" t="str">
            <v>WHP-TV</v>
          </cell>
          <cell r="E1960" t="str">
            <v>CBS</v>
          </cell>
          <cell r="G1960" t="str">
            <v>Harrisburg, PA</v>
          </cell>
          <cell r="M1960" t="str">
            <v>WHP Television Ltd</v>
          </cell>
          <cell r="O1960" t="str">
            <v>WHP Inc.</v>
          </cell>
          <cell r="Q1960" t="str">
            <v>$9.25 million</v>
          </cell>
        </row>
        <row r="1962">
          <cell r="A1962" t="str">
            <v>May 10, 1993</v>
          </cell>
          <cell r="C1962" t="str">
            <v>WTXL-TV</v>
          </cell>
          <cell r="E1962" t="str">
            <v>ABC</v>
          </cell>
          <cell r="G1962" t="str">
            <v>Tallahasse, FL</v>
          </cell>
          <cell r="M1962" t="str">
            <v>Media Venture Management</v>
          </cell>
          <cell r="O1962" t="str">
            <v>ET Broadcasting Inc.</v>
          </cell>
          <cell r="Q1962" t="str">
            <v>$5 million</v>
          </cell>
        </row>
        <row r="1964">
          <cell r="A1964" t="str">
            <v>May 3, 1993</v>
          </cell>
          <cell r="C1964" t="str">
            <v>WHDH-TV</v>
          </cell>
          <cell r="E1964" t="str">
            <v>CBS</v>
          </cell>
          <cell r="G1964" t="str">
            <v>Boston</v>
          </cell>
          <cell r="M1964" t="str">
            <v>Sunbeam Television Corporation</v>
          </cell>
          <cell r="O1964" t="str">
            <v>New England Television Corp.</v>
          </cell>
          <cell r="Q1964" t="str">
            <v>$215 million</v>
          </cell>
        </row>
        <row r="1966">
          <cell r="A1966" t="str">
            <v>May 1993</v>
          </cell>
          <cell r="C1966" t="str">
            <v>WCTI-TV</v>
          </cell>
          <cell r="E1966" t="str">
            <v>ABC</v>
          </cell>
          <cell r="G1966" t="str">
            <v>New Bern, NC</v>
          </cell>
          <cell r="M1966" t="str">
            <v>Lamco Communications</v>
          </cell>
          <cell r="O1966" t="str">
            <v>Diversified Communications</v>
          </cell>
          <cell r="Q1966" t="str">
            <v>$12.3 million</v>
          </cell>
        </row>
        <row r="1968">
          <cell r="A1968" t="str">
            <v>April 1993</v>
          </cell>
          <cell r="C1968" t="str">
            <v>KVOA-TV</v>
          </cell>
          <cell r="E1968" t="str">
            <v>NBC</v>
          </cell>
          <cell r="G1968" t="str">
            <v>Tuscon</v>
          </cell>
          <cell r="M1968" t="str">
            <v>Evening Post Company</v>
          </cell>
          <cell r="O1968" t="str">
            <v>H &amp; C Communications</v>
          </cell>
          <cell r="Q1968" t="str">
            <v>$13.25 million</v>
          </cell>
        </row>
        <row r="1972">
          <cell r="A1972" t="str">
            <v>Television Transactions — First-Quarter 1993</v>
          </cell>
        </row>
        <row r="1973">
          <cell r="A1973" t="str">
            <v>Date Transaction</v>
          </cell>
          <cell r="G1973" t="str">
            <v>Designated</v>
          </cell>
          <cell r="Q1973" t="str">
            <v>Price</v>
          </cell>
        </row>
        <row r="1974">
          <cell r="A1974" t="str">
            <v xml:space="preserve"> Announced</v>
          </cell>
          <cell r="C1974" t="str">
            <v>Property</v>
          </cell>
          <cell r="E1974" t="str">
            <v>Affiliation</v>
          </cell>
          <cell r="G1974" t="str">
            <v>Marketing Area</v>
          </cell>
          <cell r="M1974" t="str">
            <v>Purchaser</v>
          </cell>
          <cell r="O1974" t="str">
            <v>Seller</v>
          </cell>
          <cell r="Q1974" t="str">
            <v xml:space="preserve"> (at Announcement of Deal)</v>
          </cell>
        </row>
        <row r="1975">
          <cell r="A1975" t="str">
            <v>March 1993</v>
          </cell>
          <cell r="C1975" t="str">
            <v>WVTM-TV</v>
          </cell>
          <cell r="E1975" t="str">
            <v>NBC</v>
          </cell>
          <cell r="G1975" t="str">
            <v>Birmingham</v>
          </cell>
          <cell r="M1975" t="str">
            <v>Argyle Communications I</v>
          </cell>
          <cell r="O1975" t="str">
            <v>Times Mirror</v>
          </cell>
          <cell r="Q1975" t="str">
            <v xml:space="preserve">$53.2 million </v>
          </cell>
        </row>
        <row r="1976">
          <cell r="C1976" t="str">
            <v>KTVI-TV</v>
          </cell>
          <cell r="E1976" t="str">
            <v>ABC</v>
          </cell>
          <cell r="G1976" t="str">
            <v>St. Louis</v>
          </cell>
          <cell r="M1976" t="str">
            <v>Argyle Communications I</v>
          </cell>
          <cell r="O1976" t="str">
            <v>Times Mirror</v>
          </cell>
          <cell r="Q1976" t="str">
            <v xml:space="preserve">$50.0 million </v>
          </cell>
        </row>
        <row r="1977">
          <cell r="C1977" t="str">
            <v>KTBC-TV</v>
          </cell>
          <cell r="E1977" t="str">
            <v>CBS</v>
          </cell>
          <cell r="G1977" t="str">
            <v>Austin</v>
          </cell>
          <cell r="M1977" t="str">
            <v>Argyle Communications I</v>
          </cell>
          <cell r="O1977" t="str">
            <v>Times Mirror</v>
          </cell>
          <cell r="Q1977" t="str">
            <v xml:space="preserve">$26.6 million </v>
          </cell>
        </row>
        <row r="1978">
          <cell r="C1978" t="str">
            <v>KDFW-TV</v>
          </cell>
          <cell r="E1978" t="str">
            <v>CBS</v>
          </cell>
          <cell r="G1978" t="str">
            <v>Dallas</v>
          </cell>
          <cell r="M1978" t="str">
            <v>Argyle Communications I</v>
          </cell>
          <cell r="O1978" t="str">
            <v>Times Mirror</v>
          </cell>
          <cell r="Q1978" t="str">
            <v>$205.2 million (total $335 million)</v>
          </cell>
        </row>
        <row r="1981">
          <cell r="A1981" t="str">
            <v>March 1993</v>
          </cell>
          <cell r="C1981" t="str">
            <v>WJPR-TV</v>
          </cell>
          <cell r="E1981" t="str">
            <v>Fox</v>
          </cell>
          <cell r="G1981" t="str">
            <v>Lynchburg, VA</v>
          </cell>
          <cell r="M1981" t="str">
            <v>Grant Broadcasting System II</v>
          </cell>
          <cell r="O1981" t="str">
            <v>Roanoke-Lynchburg TV</v>
          </cell>
          <cell r="Q1981" t="str">
            <v>$5.5 million</v>
          </cell>
        </row>
        <row r="1983">
          <cell r="A1983" t="str">
            <v>February 1993</v>
          </cell>
          <cell r="C1983" t="str">
            <v>WESH-TV</v>
          </cell>
          <cell r="E1983" t="str">
            <v>NBC</v>
          </cell>
          <cell r="G1983" t="str">
            <v>Orlando</v>
          </cell>
          <cell r="M1983" t="str">
            <v>Pulitzer Broadcasting</v>
          </cell>
          <cell r="O1983" t="str">
            <v>H &amp; C Communications</v>
          </cell>
          <cell r="Q1983" t="str">
            <v>$130 million</v>
          </cell>
        </row>
        <row r="1984">
          <cell r="C1984" t="str">
            <v>KCCI-TV</v>
          </cell>
          <cell r="E1984" t="str">
            <v>CBS</v>
          </cell>
          <cell r="G1984" t="str">
            <v>Des Moines</v>
          </cell>
          <cell r="M1984" t="str">
            <v>Pulitzer Broadcasting</v>
          </cell>
          <cell r="O1984" t="str">
            <v>H &amp; C Communications</v>
          </cell>
          <cell r="Q1984" t="str">
            <v>$35 million (total $165 million)</v>
          </cell>
        </row>
        <row r="1987">
          <cell r="A1987" t="str">
            <v>February 22, 1993</v>
          </cell>
          <cell r="C1987" t="str">
            <v>WTVT-TV</v>
          </cell>
          <cell r="E1987" t="str">
            <v>CBS</v>
          </cell>
          <cell r="G1987" t="str">
            <v>Tampa-St. Petersburg, FL</v>
          </cell>
          <cell r="M1987" t="str">
            <v>SCI Television</v>
          </cell>
          <cell r="O1987" t="str">
            <v>GHTV Inc.</v>
          </cell>
          <cell r="Q1987" t="str">
            <v>$163 million</v>
          </cell>
        </row>
        <row r="1989">
          <cell r="A1989" t="str">
            <v>February 15, 1993</v>
          </cell>
          <cell r="C1989" t="str">
            <v>WXAA-TV</v>
          </cell>
          <cell r="E1989" t="str">
            <v>Fox</v>
          </cell>
          <cell r="G1989" t="str">
            <v>Albany, NY</v>
          </cell>
          <cell r="M1989" t="str">
            <v>McKee Commications</v>
          </cell>
          <cell r="O1989" t="str">
            <v>Heritage Broadcasting Company</v>
          </cell>
          <cell r="Q1989" t="str">
            <v>$25 million</v>
          </cell>
        </row>
        <row r="1991">
          <cell r="A1991" t="str">
            <v>February 8, 1993</v>
          </cell>
          <cell r="C1991" t="str">
            <v>WATL-TV</v>
          </cell>
          <cell r="E1991" t="str">
            <v>Fox</v>
          </cell>
          <cell r="G1991" t="str">
            <v>Atlanta</v>
          </cell>
          <cell r="M1991" t="str">
            <v>Fox Broadcasting Company</v>
          </cell>
          <cell r="O1991" t="str">
            <v>Renaissance Communications</v>
          </cell>
          <cell r="Q1991" t="str">
            <v>$60 million</v>
          </cell>
        </row>
        <row r="1993">
          <cell r="A1993" t="str">
            <v>February 8, 1993</v>
          </cell>
          <cell r="C1993" t="str">
            <v>KHGI-TV</v>
          </cell>
          <cell r="E1993" t="str">
            <v>ABC</v>
          </cell>
          <cell r="G1993" t="str">
            <v>Kearney, NE</v>
          </cell>
          <cell r="M1993" t="str">
            <v>Fant Broadcasting</v>
          </cell>
          <cell r="O1993" t="str">
            <v>Fant Broadcasting</v>
          </cell>
          <cell r="Q1993" t="str">
            <v>Girard Communiations</v>
          </cell>
        </row>
        <row r="1994">
          <cell r="C1994" t="str">
            <v>KSNB-TV</v>
          </cell>
          <cell r="E1994" t="str">
            <v>ABC</v>
          </cell>
          <cell r="G1994" t="str">
            <v>Superior, NE</v>
          </cell>
          <cell r="M1994" t="str">
            <v>Fant Broadcasting</v>
          </cell>
          <cell r="O1994" t="str">
            <v>Fant Broadcasting</v>
          </cell>
        </row>
        <row r="1995">
          <cell r="C1995" t="str">
            <v>KWNB-TV</v>
          </cell>
          <cell r="E1995" t="str">
            <v>ABC</v>
          </cell>
          <cell r="G1995" t="str">
            <v>Hays Center, NE</v>
          </cell>
          <cell r="M1995" t="str">
            <v>Fant Broadcasting</v>
          </cell>
          <cell r="O1995" t="str">
            <v>Fant Broadcasting</v>
          </cell>
        </row>
        <row r="1997">
          <cell r="A1997" t="str">
            <v>January 18, 1993</v>
          </cell>
          <cell r="C1997" t="str">
            <v>WOLF-TV</v>
          </cell>
          <cell r="E1997" t="str">
            <v>Fox</v>
          </cell>
          <cell r="G1997" t="str">
            <v>Scranton, PA</v>
          </cell>
          <cell r="M1997" t="str">
            <v>Pegasus Broadcasting</v>
          </cell>
          <cell r="O1997" t="str">
            <v>Scranton TV Partners</v>
          </cell>
          <cell r="Q1997" t="str">
            <v>$12.5 million</v>
          </cell>
        </row>
        <row r="1999">
          <cell r="A1999" t="str">
            <v>January 11, 1993</v>
          </cell>
          <cell r="C1999" t="str">
            <v>KMST-TV</v>
          </cell>
          <cell r="E1999" t="str">
            <v>CBS</v>
          </cell>
          <cell r="G1999" t="str">
            <v>Monterey, CA</v>
          </cell>
          <cell r="M1999" t="str">
            <v>Harron-Smith Broadcasting</v>
          </cell>
          <cell r="O1999" t="str">
            <v>Retlaw Enterprises</v>
          </cell>
          <cell r="Q1999" t="str">
            <v>$8.2 million</v>
          </cell>
        </row>
        <row r="2001">
          <cell r="A2001" t="str">
            <v>January 11, 1993</v>
          </cell>
          <cell r="C2001" t="str">
            <v>KDRV-TV</v>
          </cell>
          <cell r="E2001" t="str">
            <v>ABC</v>
          </cell>
          <cell r="G2001" t="str">
            <v>Medford, OR</v>
          </cell>
          <cell r="M2001" t="str">
            <v>Soda Mountain Broadcasting, Inc.</v>
          </cell>
          <cell r="O2001" t="str">
            <v>Sunshine Television</v>
          </cell>
          <cell r="Q2001" t="str">
            <v>$4.1 million</v>
          </cell>
        </row>
        <row r="2003">
          <cell r="A2003" t="str">
            <v>January 4, 1993</v>
          </cell>
          <cell r="C2003" t="str">
            <v>WDBD-TV</v>
          </cell>
          <cell r="E2003" t="str">
            <v>Fox</v>
          </cell>
          <cell r="G2003" t="str">
            <v>Jackson, MS</v>
          </cell>
          <cell r="M2003" t="str">
            <v>Pegasus Broadcasting</v>
          </cell>
          <cell r="O2003" t="str">
            <v>D&amp;K Broadcast Properties</v>
          </cell>
          <cell r="Q2003" t="str">
            <v>$21.0 million</v>
          </cell>
        </row>
        <row r="2007">
          <cell r="A2007" t="str">
            <v>Television Transactions — 1991 and 1992</v>
          </cell>
        </row>
        <row r="2008">
          <cell r="A2008" t="str">
            <v>Date Transaction</v>
          </cell>
          <cell r="G2008" t="str">
            <v>Designated</v>
          </cell>
          <cell r="Q2008" t="str">
            <v>Price</v>
          </cell>
        </row>
        <row r="2009">
          <cell r="A2009" t="str">
            <v xml:space="preserve"> Announced</v>
          </cell>
          <cell r="C2009" t="str">
            <v>Property</v>
          </cell>
          <cell r="E2009" t="str">
            <v>Affiliation</v>
          </cell>
          <cell r="G2009" t="str">
            <v>Marketing Area</v>
          </cell>
          <cell r="M2009" t="str">
            <v>Purchaser</v>
          </cell>
          <cell r="O2009" t="str">
            <v>Seller</v>
          </cell>
          <cell r="Q2009" t="str">
            <v xml:space="preserve"> (at Announcement of Deal)</v>
          </cell>
        </row>
        <row r="2010">
          <cell r="A2010" t="str">
            <v>October 1992</v>
          </cell>
          <cell r="C2010" t="str">
            <v>WTVY-TV</v>
          </cell>
          <cell r="E2010" t="str">
            <v>Fox</v>
          </cell>
          <cell r="G2010" t="str">
            <v>Dothan, AL</v>
          </cell>
          <cell r="M2010" t="str">
            <v>Dothan Holdings</v>
          </cell>
          <cell r="O2010" t="str">
            <v>Woods</v>
          </cell>
          <cell r="Q2010" t="str">
            <v>$23.25 million</v>
          </cell>
        </row>
        <row r="2012">
          <cell r="A2012" t="str">
            <v>September 1992</v>
          </cell>
          <cell r="C2012" t="str">
            <v>WATL-TV</v>
          </cell>
          <cell r="E2012" t="str">
            <v>Fox</v>
          </cell>
          <cell r="G2012" t="str">
            <v>Atlanta, GA</v>
          </cell>
          <cell r="M2012" t="str">
            <v>Renaissance Communications</v>
          </cell>
          <cell r="O2012" t="str">
            <v>Chase Communications</v>
          </cell>
          <cell r="Q2012" t="str">
            <v>$54 million</v>
          </cell>
        </row>
        <row r="2013">
          <cell r="C2013" t="str">
            <v>WTIC-TV</v>
          </cell>
          <cell r="E2013" t="str">
            <v>Fox</v>
          </cell>
          <cell r="G2013" t="str">
            <v>Hartford, CT</v>
          </cell>
          <cell r="M2013" t="str">
            <v>Renaissance Communications</v>
          </cell>
          <cell r="O2013" t="str">
            <v>Chase Communications</v>
          </cell>
          <cell r="Q2013" t="str">
            <v>$63 million</v>
          </cell>
        </row>
        <row r="2014">
          <cell r="C2014" t="str">
            <v>WXIN-TV</v>
          </cell>
          <cell r="E2014" t="str">
            <v>Fox</v>
          </cell>
          <cell r="G2014" t="str">
            <v>Indianapolis, IN</v>
          </cell>
          <cell r="M2014" t="str">
            <v>Renaissance Communications</v>
          </cell>
          <cell r="O2014" t="str">
            <v>Chase Communications</v>
          </cell>
          <cell r="Q2014" t="str">
            <v>$45 million</v>
          </cell>
        </row>
        <row r="2015">
          <cell r="C2015" t="str">
            <v>KDVR-TV</v>
          </cell>
          <cell r="E2015" t="str">
            <v>Fox</v>
          </cell>
          <cell r="G2015" t="str">
            <v>Denver, CO</v>
          </cell>
          <cell r="M2015" t="str">
            <v>Renaissance Communications</v>
          </cell>
          <cell r="O2015" t="str">
            <v>Chase Communications</v>
          </cell>
          <cell r="Q2015" t="str">
            <v>$27 million (total $189 million)</v>
          </cell>
        </row>
        <row r="2018">
          <cell r="A2018" t="str">
            <v>July 1992</v>
          </cell>
          <cell r="C2018" t="str">
            <v>WTOL-TV</v>
          </cell>
          <cell r="E2018" t="str">
            <v>CBS</v>
          </cell>
          <cell r="G2018" t="str">
            <v>Toledo, OH</v>
          </cell>
          <cell r="M2018" t="str">
            <v>Broad Street Communications</v>
          </cell>
          <cell r="O2018" t="str">
            <v>Cosmos</v>
          </cell>
          <cell r="Q2018" t="str">
            <v>$34.45 million</v>
          </cell>
        </row>
        <row r="2020">
          <cell r="A2020" t="str">
            <v>May 1992</v>
          </cell>
          <cell r="C2020" t="str">
            <v>WWOR-TV</v>
          </cell>
          <cell r="E2020" t="str">
            <v>Ind</v>
          </cell>
          <cell r="G2020" t="str">
            <v>New York, NY</v>
          </cell>
          <cell r="M2020" t="str">
            <v>BHC</v>
          </cell>
          <cell r="O2020" t="str">
            <v>Pinelands</v>
          </cell>
          <cell r="Q2020" t="str">
            <v>$310 million</v>
          </cell>
        </row>
        <row r="2022">
          <cell r="A2022" t="str">
            <v>March 1992</v>
          </cell>
          <cell r="C2022" t="str">
            <v>WILX-TV</v>
          </cell>
          <cell r="E2022" t="str">
            <v>NBC</v>
          </cell>
          <cell r="G2022" t="str">
            <v>Lansing, MI</v>
          </cell>
          <cell r="M2022" t="str">
            <v>Brissette Broadcasting</v>
          </cell>
          <cell r="O2022" t="str">
            <v>Adams Communications</v>
          </cell>
          <cell r="Q2022" t="str">
            <v>$47.32 million</v>
          </cell>
        </row>
        <row r="2023">
          <cell r="C2023" t="str">
            <v>WWLP-TV</v>
          </cell>
          <cell r="E2023" t="str">
            <v>NBC</v>
          </cell>
          <cell r="G2023" t="str">
            <v>Springfield, MA</v>
          </cell>
          <cell r="M2023" t="str">
            <v>Brissette Broadcasting</v>
          </cell>
          <cell r="O2023" t="str">
            <v>Adams Communications</v>
          </cell>
          <cell r="Q2023" t="str">
            <v xml:space="preserve">$45.96 million </v>
          </cell>
        </row>
        <row r="2024">
          <cell r="C2024" t="str">
            <v>WHOI-TV</v>
          </cell>
          <cell r="E2024" t="str">
            <v>ABC</v>
          </cell>
          <cell r="G2024" t="str">
            <v>Peoria, IN</v>
          </cell>
          <cell r="M2024" t="str">
            <v>Brissette Broadcasting</v>
          </cell>
          <cell r="O2024" t="str">
            <v>Adams Communications</v>
          </cell>
          <cell r="Q2024" t="str">
            <v>$41.3 million</v>
          </cell>
        </row>
        <row r="2025">
          <cell r="C2025" t="str">
            <v>WMTV-TV</v>
          </cell>
          <cell r="E2025" t="str">
            <v>NBC</v>
          </cell>
          <cell r="G2025" t="str">
            <v>Madison, WI</v>
          </cell>
          <cell r="M2025" t="str">
            <v>Brissette Broadcasting</v>
          </cell>
          <cell r="O2025" t="str">
            <v>Adams Communications</v>
          </cell>
          <cell r="Q2025" t="str">
            <v>$36.55 million</v>
          </cell>
        </row>
        <row r="2026">
          <cell r="C2026" t="str">
            <v>WTRF-TV</v>
          </cell>
          <cell r="E2026" t="str">
            <v>ABC/CBS</v>
          </cell>
          <cell r="G2026" t="str">
            <v>Wheeling, WV</v>
          </cell>
          <cell r="M2026" t="str">
            <v>Brissette Broadcasting</v>
          </cell>
          <cell r="O2026" t="str">
            <v>Adams Communications</v>
          </cell>
          <cell r="Q2026" t="str">
            <v xml:space="preserve">$26.91 million </v>
          </cell>
        </row>
        <row r="2027">
          <cell r="C2027" t="str">
            <v>WSAW-TV</v>
          </cell>
          <cell r="E2027" t="str">
            <v>CBS</v>
          </cell>
          <cell r="G2027" t="str">
            <v>Wausau, WI</v>
          </cell>
          <cell r="M2027" t="str">
            <v>Brissette Broadcasting</v>
          </cell>
          <cell r="O2027" t="str">
            <v>Adams Communications</v>
          </cell>
          <cell r="Q2027" t="str">
            <v>$28.52 million</v>
          </cell>
        </row>
        <row r="2029">
          <cell r="A2029" t="str">
            <v>February 1992</v>
          </cell>
          <cell r="C2029" t="str">
            <v>WJBF-TV</v>
          </cell>
          <cell r="E2029" t="str">
            <v>ABC</v>
          </cell>
          <cell r="G2029" t="str">
            <v>Augusta, GA</v>
          </cell>
          <cell r="M2029" t="str">
            <v>Spartan Radio</v>
          </cell>
          <cell r="O2029" t="str">
            <v>Pegasus</v>
          </cell>
          <cell r="Q2029" t="str">
            <v>$24.8 million</v>
          </cell>
        </row>
        <row r="2031">
          <cell r="A2031" t="str">
            <v>January 1992</v>
          </cell>
          <cell r="C2031" t="str">
            <v>WPTY-TV</v>
          </cell>
          <cell r="E2031" t="str">
            <v>Fox</v>
          </cell>
          <cell r="G2031" t="str">
            <v>Memphis, TN</v>
          </cell>
          <cell r="M2031" t="str">
            <v>Clear Channel</v>
          </cell>
          <cell r="O2031" t="str">
            <v>Chase Communications</v>
          </cell>
          <cell r="Q2031" t="str">
            <v>$21 million</v>
          </cell>
        </row>
        <row r="2033">
          <cell r="A2033" t="str">
            <v>August 1991</v>
          </cell>
          <cell r="C2033" t="str">
            <v>WPGH-TV</v>
          </cell>
          <cell r="E2033" t="str">
            <v>Fox</v>
          </cell>
          <cell r="G2033" t="str">
            <v>Pittsburgh</v>
          </cell>
          <cell r="M2033" t="str">
            <v>Sinclair Broadcast</v>
          </cell>
          <cell r="O2033" t="str">
            <v>Renaissance Communications</v>
          </cell>
          <cell r="Q2033" t="str">
            <v>$54.8 million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y's Cosum"/>
      <sheetName val="Trend Analysis-Current"/>
      <sheetName val="Trend Analysis-Fwd"/>
      <sheetName val="Discount Rates"/>
      <sheetName val="Cable Multiples-Cur"/>
      <sheetName val="Cable Multiples-Fwd"/>
      <sheetName val="PriceLinks"/>
      <sheetName val="Current Stock Prices"/>
      <sheetName val="All Station Deals"/>
    </sheetNames>
    <sheetDataSet>
      <sheetData sheetId="0" refreshError="1"/>
      <sheetData sheetId="1" refreshError="1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  <cell r="AO1">
            <v>35</v>
          </cell>
          <cell r="AP1">
            <v>36</v>
          </cell>
          <cell r="AQ1">
            <v>37</v>
          </cell>
          <cell r="AR1">
            <v>38</v>
          </cell>
          <cell r="AS1">
            <v>39</v>
          </cell>
          <cell r="AT1">
            <v>40</v>
          </cell>
          <cell r="AU1">
            <v>41</v>
          </cell>
          <cell r="AV1">
            <v>42</v>
          </cell>
          <cell r="AW1">
            <v>43</v>
          </cell>
          <cell r="AX1">
            <v>44</v>
          </cell>
          <cell r="AY1">
            <v>45</v>
          </cell>
          <cell r="AZ1">
            <v>46</v>
          </cell>
          <cell r="BA1">
            <v>47</v>
          </cell>
          <cell r="BB1">
            <v>48</v>
          </cell>
          <cell r="BC1">
            <v>49</v>
          </cell>
          <cell r="BD1">
            <v>50</v>
          </cell>
          <cell r="BE1">
            <v>51</v>
          </cell>
          <cell r="BF1">
            <v>52</v>
          </cell>
          <cell r="BG1">
            <v>53</v>
          </cell>
          <cell r="BH1">
            <v>54</v>
          </cell>
          <cell r="BI1">
            <v>55</v>
          </cell>
          <cell r="BJ1">
            <v>56</v>
          </cell>
          <cell r="BK1">
            <v>57</v>
          </cell>
          <cell r="BL1">
            <v>58</v>
          </cell>
          <cell r="BM1">
            <v>59</v>
          </cell>
          <cell r="BN1">
            <v>60</v>
          </cell>
          <cell r="BO1">
            <v>61</v>
          </cell>
          <cell r="BP1">
            <v>62</v>
          </cell>
          <cell r="BQ1">
            <v>63</v>
          </cell>
          <cell r="BR1">
            <v>64</v>
          </cell>
          <cell r="BS1">
            <v>65</v>
          </cell>
          <cell r="BT1">
            <v>66</v>
          </cell>
          <cell r="BU1">
            <v>67</v>
          </cell>
          <cell r="BV1">
            <v>68</v>
          </cell>
          <cell r="BW1">
            <v>69</v>
          </cell>
          <cell r="BX1">
            <v>70</v>
          </cell>
          <cell r="BY1">
            <v>71</v>
          </cell>
          <cell r="BZ1">
            <v>72</v>
          </cell>
          <cell r="CA1">
            <v>73</v>
          </cell>
          <cell r="CB1">
            <v>74</v>
          </cell>
          <cell r="CC1">
            <v>75</v>
          </cell>
          <cell r="CD1">
            <v>76</v>
          </cell>
          <cell r="CE1">
            <v>77</v>
          </cell>
          <cell r="CF1">
            <v>78</v>
          </cell>
          <cell r="CG1">
            <v>79</v>
          </cell>
          <cell r="CH1">
            <v>80</v>
          </cell>
          <cell r="CI1">
            <v>81</v>
          </cell>
          <cell r="CJ1">
            <v>82</v>
          </cell>
          <cell r="CK1">
            <v>83</v>
          </cell>
          <cell r="CL1">
            <v>84</v>
          </cell>
          <cell r="CM1">
            <v>85</v>
          </cell>
          <cell r="CN1">
            <v>86</v>
          </cell>
          <cell r="CO1">
            <v>87</v>
          </cell>
          <cell r="CP1">
            <v>88</v>
          </cell>
          <cell r="CQ1">
            <v>89</v>
          </cell>
          <cell r="CR1">
            <v>90</v>
          </cell>
          <cell r="CS1">
            <v>91</v>
          </cell>
          <cell r="CT1">
            <v>92</v>
          </cell>
          <cell r="CU1">
            <v>93</v>
          </cell>
          <cell r="CV1">
            <v>94</v>
          </cell>
          <cell r="CW1">
            <v>95</v>
          </cell>
          <cell r="CX1">
            <v>96</v>
          </cell>
          <cell r="CY1">
            <v>97</v>
          </cell>
          <cell r="CZ1">
            <v>98</v>
          </cell>
          <cell r="DA1">
            <v>99</v>
          </cell>
          <cell r="DB1">
            <v>100</v>
          </cell>
          <cell r="DC1">
            <v>101</v>
          </cell>
          <cell r="DD1">
            <v>102</v>
          </cell>
          <cell r="DE1">
            <v>103</v>
          </cell>
          <cell r="DF1">
            <v>104</v>
          </cell>
          <cell r="DG1">
            <v>105</v>
          </cell>
          <cell r="DH1">
            <v>106</v>
          </cell>
          <cell r="DI1">
            <v>107</v>
          </cell>
          <cell r="DJ1">
            <v>108</v>
          </cell>
          <cell r="DK1">
            <v>109</v>
          </cell>
          <cell r="DL1">
            <v>110</v>
          </cell>
          <cell r="DM1">
            <v>111</v>
          </cell>
          <cell r="DN1">
            <v>112</v>
          </cell>
          <cell r="DO1">
            <v>113</v>
          </cell>
          <cell r="DP1">
            <v>114</v>
          </cell>
          <cell r="DQ1">
            <v>115</v>
          </cell>
          <cell r="DR1">
            <v>116</v>
          </cell>
          <cell r="DS1">
            <v>117</v>
          </cell>
          <cell r="DT1">
            <v>118</v>
          </cell>
          <cell r="DU1">
            <v>119</v>
          </cell>
          <cell r="DV1">
            <v>120</v>
          </cell>
          <cell r="DW1">
            <v>121</v>
          </cell>
          <cell r="DX1">
            <v>122</v>
          </cell>
          <cell r="DY1">
            <v>123</v>
          </cell>
          <cell r="DZ1">
            <v>124</v>
          </cell>
          <cell r="EA1">
            <v>125</v>
          </cell>
          <cell r="EB1">
            <v>126</v>
          </cell>
          <cell r="EC1">
            <v>127</v>
          </cell>
          <cell r="ED1">
            <v>128</v>
          </cell>
          <cell r="EE1">
            <v>129</v>
          </cell>
          <cell r="EF1">
            <v>130</v>
          </cell>
          <cell r="EG1">
            <v>131</v>
          </cell>
          <cell r="EH1">
            <v>132</v>
          </cell>
          <cell r="EI1">
            <v>133</v>
          </cell>
          <cell r="EJ1">
            <v>134</v>
          </cell>
          <cell r="EK1">
            <v>135</v>
          </cell>
          <cell r="EL1">
            <v>136</v>
          </cell>
          <cell r="EM1">
            <v>137</v>
          </cell>
          <cell r="EN1">
            <v>138</v>
          </cell>
          <cell r="EO1">
            <v>139</v>
          </cell>
          <cell r="EP1">
            <v>140</v>
          </cell>
          <cell r="EQ1">
            <v>141</v>
          </cell>
          <cell r="ER1">
            <v>142</v>
          </cell>
          <cell r="ES1">
            <v>143</v>
          </cell>
          <cell r="ET1">
            <v>144</v>
          </cell>
          <cell r="EU1">
            <v>145</v>
          </cell>
          <cell r="EV1">
            <v>146</v>
          </cell>
          <cell r="EW1">
            <v>147</v>
          </cell>
          <cell r="EX1">
            <v>148</v>
          </cell>
          <cell r="EY1">
            <v>149</v>
          </cell>
          <cell r="EZ1">
            <v>150</v>
          </cell>
          <cell r="FA1">
            <v>151</v>
          </cell>
          <cell r="FB1">
            <v>152</v>
          </cell>
          <cell r="FC1">
            <v>153</v>
          </cell>
          <cell r="FD1">
            <v>154</v>
          </cell>
          <cell r="FE1">
            <v>155</v>
          </cell>
          <cell r="FF1">
            <v>156</v>
          </cell>
          <cell r="FG1">
            <v>157</v>
          </cell>
          <cell r="FH1">
            <v>158</v>
          </cell>
          <cell r="FI1">
            <v>159</v>
          </cell>
          <cell r="FJ1">
            <v>160</v>
          </cell>
          <cell r="FK1">
            <v>161</v>
          </cell>
          <cell r="FL1">
            <v>162</v>
          </cell>
          <cell r="FM1">
            <v>163</v>
          </cell>
          <cell r="FN1">
            <v>164</v>
          </cell>
          <cell r="FO1">
            <v>165</v>
          </cell>
          <cell r="FP1">
            <v>166</v>
          </cell>
          <cell r="FQ1">
            <v>167</v>
          </cell>
          <cell r="FR1">
            <v>168</v>
          </cell>
          <cell r="FS1">
            <v>169</v>
          </cell>
          <cell r="FT1">
            <v>170</v>
          </cell>
          <cell r="FU1">
            <v>171</v>
          </cell>
          <cell r="FV1">
            <v>172</v>
          </cell>
          <cell r="FW1">
            <v>173</v>
          </cell>
          <cell r="FX1">
            <v>174</v>
          </cell>
          <cell r="FY1">
            <v>175</v>
          </cell>
          <cell r="FZ1">
            <v>176</v>
          </cell>
          <cell r="GA1">
            <v>177</v>
          </cell>
          <cell r="GB1">
            <v>178</v>
          </cell>
          <cell r="GC1">
            <v>179</v>
          </cell>
          <cell r="GD1">
            <v>180</v>
          </cell>
          <cell r="GE1">
            <v>181</v>
          </cell>
          <cell r="GF1">
            <v>182</v>
          </cell>
          <cell r="GG1">
            <v>183</v>
          </cell>
          <cell r="GH1">
            <v>184</v>
          </cell>
          <cell r="GI1">
            <v>185</v>
          </cell>
          <cell r="GJ1">
            <v>186</v>
          </cell>
          <cell r="GK1">
            <v>187</v>
          </cell>
          <cell r="GL1">
            <v>188</v>
          </cell>
          <cell r="GM1">
            <v>189</v>
          </cell>
          <cell r="GN1">
            <v>190</v>
          </cell>
          <cell r="GO1">
            <v>191</v>
          </cell>
          <cell r="GP1">
            <v>192</v>
          </cell>
          <cell r="GQ1">
            <v>193</v>
          </cell>
          <cell r="GR1">
            <v>194</v>
          </cell>
          <cell r="GS1">
            <v>195</v>
          </cell>
          <cell r="GT1">
            <v>196</v>
          </cell>
          <cell r="GU1">
            <v>197</v>
          </cell>
          <cell r="GV1">
            <v>198</v>
          </cell>
          <cell r="GW1">
            <v>199</v>
          </cell>
          <cell r="GX1">
            <v>200</v>
          </cell>
          <cell r="GY1">
            <v>201</v>
          </cell>
          <cell r="GZ1">
            <v>202</v>
          </cell>
          <cell r="HA1">
            <v>203</v>
          </cell>
          <cell r="HB1">
            <v>204</v>
          </cell>
          <cell r="HC1">
            <v>205</v>
          </cell>
          <cell r="HD1">
            <v>206</v>
          </cell>
          <cell r="HE1">
            <v>207</v>
          </cell>
          <cell r="HF1">
            <v>208</v>
          </cell>
          <cell r="HG1">
            <v>209</v>
          </cell>
          <cell r="HH1">
            <v>210</v>
          </cell>
          <cell r="HI1">
            <v>211</v>
          </cell>
          <cell r="HJ1">
            <v>212</v>
          </cell>
          <cell r="HK1">
            <v>213</v>
          </cell>
          <cell r="HL1">
            <v>214</v>
          </cell>
          <cell r="HM1">
            <v>215</v>
          </cell>
          <cell r="HN1">
            <v>216</v>
          </cell>
          <cell r="HO1">
            <v>217</v>
          </cell>
          <cell r="HP1">
            <v>218</v>
          </cell>
          <cell r="HQ1">
            <v>219</v>
          </cell>
          <cell r="HR1">
            <v>220</v>
          </cell>
          <cell r="HS1">
            <v>221</v>
          </cell>
          <cell r="HT1">
            <v>222</v>
          </cell>
          <cell r="HU1">
            <v>223</v>
          </cell>
          <cell r="HV1">
            <v>224</v>
          </cell>
          <cell r="HW1">
            <v>225</v>
          </cell>
          <cell r="HX1">
            <v>226</v>
          </cell>
          <cell r="HY1">
            <v>227</v>
          </cell>
          <cell r="HZ1">
            <v>228</v>
          </cell>
          <cell r="IA1">
            <v>229</v>
          </cell>
          <cell r="IB1">
            <v>230</v>
          </cell>
          <cell r="IC1">
            <v>231</v>
          </cell>
          <cell r="ID1">
            <v>232</v>
          </cell>
          <cell r="IE1">
            <v>233</v>
          </cell>
          <cell r="IF1">
            <v>234</v>
          </cell>
          <cell r="IG1">
            <v>235</v>
          </cell>
          <cell r="IH1">
            <v>236</v>
          </cell>
          <cell r="II1">
            <v>237</v>
          </cell>
          <cell r="IJ1">
            <v>238</v>
          </cell>
          <cell r="IK1">
            <v>239</v>
          </cell>
          <cell r="IL1">
            <v>240</v>
          </cell>
          <cell r="IM1">
            <v>241</v>
          </cell>
          <cell r="IN1">
            <v>242</v>
          </cell>
          <cell r="IO1">
            <v>243</v>
          </cell>
          <cell r="IP1">
            <v>244</v>
          </cell>
          <cell r="IQ1">
            <v>245</v>
          </cell>
          <cell r="IR1">
            <v>246</v>
          </cell>
          <cell r="IS1">
            <v>247</v>
          </cell>
          <cell r="IT1">
            <v>248</v>
          </cell>
          <cell r="IU1">
            <v>249</v>
          </cell>
          <cell r="IV1">
            <v>250</v>
          </cell>
        </row>
        <row r="7">
          <cell r="O7" t="str">
            <v>YE2000</v>
          </cell>
        </row>
        <row r="8">
          <cell r="G8">
            <v>36719</v>
          </cell>
          <cell r="H8">
            <v>36726</v>
          </cell>
          <cell r="I8">
            <v>36747</v>
          </cell>
          <cell r="J8">
            <v>36761</v>
          </cell>
          <cell r="K8">
            <v>36803</v>
          </cell>
          <cell r="L8">
            <v>36810</v>
          </cell>
          <cell r="M8">
            <v>36831</v>
          </cell>
          <cell r="N8">
            <v>36887</v>
          </cell>
          <cell r="O8">
            <v>36889</v>
          </cell>
          <cell r="P8">
            <v>36959</v>
          </cell>
          <cell r="Q8">
            <v>36993</v>
          </cell>
          <cell r="R8">
            <v>37029</v>
          </cell>
          <cell r="S8">
            <v>37034</v>
          </cell>
          <cell r="T8">
            <v>37036</v>
          </cell>
          <cell r="U8">
            <v>37041</v>
          </cell>
          <cell r="V8">
            <v>37043</v>
          </cell>
          <cell r="W8">
            <v>37048</v>
          </cell>
          <cell r="X8">
            <v>37050</v>
          </cell>
          <cell r="Y8">
            <v>37057.698437500003</v>
          </cell>
          <cell r="Z8">
            <v>37061.48510416667</v>
          </cell>
          <cell r="AA8">
            <v>37063.681319444448</v>
          </cell>
          <cell r="AB8">
            <v>37070.814675925925</v>
          </cell>
          <cell r="AC8">
            <v>37071.695127314815</v>
          </cell>
          <cell r="AD8">
            <v>37078.441805555558</v>
          </cell>
          <cell r="AE8">
            <v>37078.718807870369</v>
          </cell>
          <cell r="AF8">
            <v>37082.770821759259</v>
          </cell>
          <cell r="AG8">
            <v>37084.632303240738</v>
          </cell>
        </row>
        <row r="9">
          <cell r="G9">
            <v>15.075157513057501</v>
          </cell>
          <cell r="H9">
            <v>15.61034157354711</v>
          </cell>
          <cell r="I9">
            <v>16.247335548828509</v>
          </cell>
          <cell r="J9">
            <v>14.775691438355613</v>
          </cell>
          <cell r="K9">
            <v>15.686709221029311</v>
          </cell>
          <cell r="L9">
            <v>15.850225233304077</v>
          </cell>
          <cell r="M9">
            <v>14.472018844131048</v>
          </cell>
          <cell r="N9">
            <v>12.013109765844593</v>
          </cell>
          <cell r="O9">
            <v>12.258790310019206</v>
          </cell>
          <cell r="P9">
            <v>11.198415605607627</v>
          </cell>
          <cell r="Q9">
            <v>11.852888369013616</v>
          </cell>
          <cell r="R9">
            <v>13.14307818754726</v>
          </cell>
          <cell r="S9">
            <v>13.332976968398595</v>
          </cell>
          <cell r="T9">
            <v>12.96570946432831</v>
          </cell>
          <cell r="U9">
            <v>12.958262453314532</v>
          </cell>
          <cell r="V9">
            <v>12.623146957694521</v>
          </cell>
          <cell r="W9">
            <v>12.578464891611857</v>
          </cell>
          <cell r="X9">
            <v>11.324903861390487</v>
          </cell>
          <cell r="Y9">
            <v>11.87099884530295</v>
          </cell>
          <cell r="Z9">
            <v>11.640141503875833</v>
          </cell>
          <cell r="AA9">
            <v>12.046003604126733</v>
          </cell>
          <cell r="AB9">
            <v>11.368880789775615</v>
          </cell>
          <cell r="AC9">
            <v>11.573750695716152</v>
          </cell>
          <cell r="AD9">
            <v>11.141661439550653</v>
          </cell>
          <cell r="AE9">
            <v>11.134211624789179</v>
          </cell>
          <cell r="AF9">
            <v>10.906992274564217</v>
          </cell>
          <cell r="AG9">
            <v>11.055988569793699</v>
          </cell>
        </row>
        <row r="10">
          <cell r="G10" t="str">
            <v>NMF</v>
          </cell>
          <cell r="H10" t="str">
            <v>NMF</v>
          </cell>
          <cell r="I10" t="str">
            <v>NMF</v>
          </cell>
          <cell r="J10" t="str">
            <v>NMF</v>
          </cell>
          <cell r="K10" t="str">
            <v>NMF</v>
          </cell>
          <cell r="L10" t="str">
            <v>NMF</v>
          </cell>
          <cell r="M10">
            <v>20.896478873239438</v>
          </cell>
          <cell r="N10">
            <v>15.027816901408451</v>
          </cell>
          <cell r="O10">
            <v>14.717253521126761</v>
          </cell>
          <cell r="P10">
            <v>20.353208168623048</v>
          </cell>
          <cell r="Q10">
            <v>20.258645667448977</v>
          </cell>
          <cell r="R10">
            <v>26.311954989833293</v>
          </cell>
          <cell r="S10">
            <v>26.511041295695623</v>
          </cell>
          <cell r="T10">
            <v>25.638039159897016</v>
          </cell>
          <cell r="U10">
            <v>24.387578808617828</v>
          </cell>
          <cell r="V10">
            <v>25.260576543513935</v>
          </cell>
          <cell r="W10">
            <v>25.024611309249355</v>
          </cell>
          <cell r="X10">
            <v>24.408464521855326</v>
          </cell>
          <cell r="Y10">
            <v>24.410658505173473</v>
          </cell>
          <cell r="Z10">
            <v>23.990896678775623</v>
          </cell>
          <cell r="AA10">
            <v>26.002029488833625</v>
          </cell>
          <cell r="AB10">
            <v>24.998965361948102</v>
          </cell>
          <cell r="AC10">
            <v>25.444987601806019</v>
          </cell>
          <cell r="AD10">
            <v>24.16804237378259</v>
          </cell>
          <cell r="AE10">
            <v>24.034431273403037</v>
          </cell>
          <cell r="AF10">
            <v>24.080699178317065</v>
          </cell>
          <cell r="AG10">
            <v>24.135574550274224</v>
          </cell>
        </row>
        <row r="11">
          <cell r="G11">
            <v>25.230773294609527</v>
          </cell>
          <cell r="H11">
            <v>24.721502861054798</v>
          </cell>
          <cell r="I11">
            <v>26.935976329075647</v>
          </cell>
          <cell r="J11">
            <v>23.850809232555068</v>
          </cell>
          <cell r="K11">
            <v>21.07861687743338</v>
          </cell>
          <cell r="L11">
            <v>18.466779659549545</v>
          </cell>
          <cell r="M11">
            <v>21.894275445305119</v>
          </cell>
          <cell r="N11">
            <v>18.45421583633696</v>
          </cell>
          <cell r="O11">
            <v>18.705678837441962</v>
          </cell>
          <cell r="P11">
            <v>17.188188571059435</v>
          </cell>
          <cell r="Q11">
            <v>16.371656288146522</v>
          </cell>
          <cell r="R11">
            <v>20.432017613622808</v>
          </cell>
          <cell r="S11">
            <v>20.435365594550138</v>
          </cell>
          <cell r="T11">
            <v>20.766815706356013</v>
          </cell>
          <cell r="U11">
            <v>20.264618567256207</v>
          </cell>
          <cell r="V11">
            <v>20.351666071366839</v>
          </cell>
          <cell r="W11">
            <v>20.261270586328873</v>
          </cell>
          <cell r="X11">
            <v>18.215172544664085</v>
          </cell>
          <cell r="Y11">
            <v>19.757904105676261</v>
          </cell>
          <cell r="Z11">
            <v>19.188747348029818</v>
          </cell>
          <cell r="AA11">
            <v>19.277225005526958</v>
          </cell>
          <cell r="AB11">
            <v>18.599209555090937</v>
          </cell>
          <cell r="AC11">
            <v>18.502793550362451</v>
          </cell>
          <cell r="AD11">
            <v>16.594290778595781</v>
          </cell>
          <cell r="AE11">
            <v>16.594290778595781</v>
          </cell>
          <cell r="AF11">
            <v>18.240510703271415</v>
          </cell>
          <cell r="AG11">
            <v>18.240510703271415</v>
          </cell>
        </row>
        <row r="12">
          <cell r="G12">
            <v>22.279033501393194</v>
          </cell>
          <cell r="H12">
            <v>21.863896231180899</v>
          </cell>
          <cell r="I12">
            <v>22.105428942063835</v>
          </cell>
          <cell r="J12">
            <v>21.856606013855099</v>
          </cell>
          <cell r="K12">
            <v>29.142980061641552</v>
          </cell>
          <cell r="L12">
            <v>27.470054015436187</v>
          </cell>
          <cell r="M12">
            <v>25.809582527057305</v>
          </cell>
          <cell r="N12">
            <v>21.918092528949636</v>
          </cell>
          <cell r="O12">
            <v>22.299611156215093</v>
          </cell>
          <cell r="P12">
            <v>19.410970076855182</v>
          </cell>
          <cell r="Q12">
            <v>19.430827846754781</v>
          </cell>
          <cell r="R12">
            <v>24.335697011955016</v>
          </cell>
          <cell r="S12">
            <v>27.383864691543014</v>
          </cell>
          <cell r="T12">
            <v>27.165429222647457</v>
          </cell>
          <cell r="U12">
            <v>29.546285055232346</v>
          </cell>
          <cell r="V12">
            <v>31.400189432113017</v>
          </cell>
          <cell r="W12">
            <v>33.777549162465867</v>
          </cell>
          <cell r="X12">
            <v>33.603064044641798</v>
          </cell>
          <cell r="Y12">
            <v>32.065413943817248</v>
          </cell>
          <cell r="Z12">
            <v>32.785165054841507</v>
          </cell>
          <cell r="AA12">
            <v>32.359857580145352</v>
          </cell>
          <cell r="AB12">
            <v>28.47210175722098</v>
          </cell>
          <cell r="AC12">
            <v>30.32842596819529</v>
          </cell>
          <cell r="AD12">
            <v>28.521935964226998</v>
          </cell>
          <cell r="AE12">
            <v>28.982902379032705</v>
          </cell>
          <cell r="AF12">
            <v>27.213788030318923</v>
          </cell>
          <cell r="AG12">
            <v>27.276080789076449</v>
          </cell>
        </row>
        <row r="13">
          <cell r="G13">
            <v>16.441540471622705</v>
          </cell>
          <cell r="H13">
            <v>15.902553406923756</v>
          </cell>
          <cell r="I13">
            <v>14.642523964691948</v>
          </cell>
          <cell r="J13">
            <v>15.331276000859578</v>
          </cell>
          <cell r="K13">
            <v>12.074227587558045</v>
          </cell>
          <cell r="L13">
            <v>10.687593925836016</v>
          </cell>
          <cell r="M13">
            <v>10.730239183344086</v>
          </cell>
          <cell r="N13">
            <v>8.9007333313871513</v>
          </cell>
          <cell r="O13">
            <v>9.3547275725477448</v>
          </cell>
          <cell r="P13">
            <v>9.908731932593728</v>
          </cell>
          <cell r="Q13">
            <v>8.5164242686870182</v>
          </cell>
          <cell r="R13">
            <v>10.054172081521978</v>
          </cell>
          <cell r="S13">
            <v>10.599377135918282</v>
          </cell>
          <cell r="T13">
            <v>10.501351133404645</v>
          </cell>
          <cell r="U13">
            <v>10.455859823676091</v>
          </cell>
          <cell r="V13">
            <v>11.269981760639421</v>
          </cell>
          <cell r="W13">
            <v>12.425029935112311</v>
          </cell>
          <cell r="X13">
            <v>12.340830787840165</v>
          </cell>
          <cell r="Y13">
            <v>11.671733719208888</v>
          </cell>
          <cell r="Z13">
            <v>11.98629769025656</v>
          </cell>
          <cell r="AA13">
            <v>11.841709644427114</v>
          </cell>
          <cell r="AB13">
            <v>11.908267517980141</v>
          </cell>
          <cell r="AC13">
            <v>12.048150719745092</v>
          </cell>
          <cell r="AD13">
            <v>11.355928380240933</v>
          </cell>
          <cell r="AE13">
            <v>11.140730178380098</v>
          </cell>
          <cell r="AF13">
            <v>10.832136121138587</v>
          </cell>
          <cell r="AG13">
            <v>11.273985499088266</v>
          </cell>
        </row>
        <row r="20">
          <cell r="G20">
            <v>36719</v>
          </cell>
          <cell r="H20">
            <v>36726</v>
          </cell>
          <cell r="I20">
            <v>36747</v>
          </cell>
          <cell r="J20">
            <v>36761</v>
          </cell>
          <cell r="K20">
            <v>36803</v>
          </cell>
          <cell r="L20">
            <v>36810</v>
          </cell>
          <cell r="M20">
            <v>36831</v>
          </cell>
          <cell r="N20">
            <v>36887</v>
          </cell>
          <cell r="O20">
            <v>36889</v>
          </cell>
          <cell r="P20">
            <v>36959</v>
          </cell>
          <cell r="Q20">
            <v>36993</v>
          </cell>
          <cell r="R20">
            <v>37029</v>
          </cell>
          <cell r="S20">
            <v>37034</v>
          </cell>
          <cell r="T20">
            <v>37036</v>
          </cell>
          <cell r="U20">
            <v>37041</v>
          </cell>
          <cell r="V20">
            <v>37043</v>
          </cell>
          <cell r="W20">
            <v>37048</v>
          </cell>
          <cell r="X20">
            <v>37050</v>
          </cell>
          <cell r="Y20">
            <v>37057.698437500003</v>
          </cell>
          <cell r="Z20">
            <v>37061.48510416667</v>
          </cell>
          <cell r="AA20">
            <v>37063.681319444448</v>
          </cell>
          <cell r="AB20">
            <v>37070.814675925925</v>
          </cell>
          <cell r="AC20">
            <v>37071.695127314815</v>
          </cell>
          <cell r="AD20">
            <v>37078.441805555558</v>
          </cell>
          <cell r="AE20">
            <v>37078.718807870369</v>
          </cell>
          <cell r="AF20">
            <v>37082.770821759259</v>
          </cell>
          <cell r="AG20">
            <v>37084.632303240738</v>
          </cell>
        </row>
        <row r="21">
          <cell r="G21">
            <v>13.587095843186866</v>
          </cell>
          <cell r="H21">
            <v>13.474483792583538</v>
          </cell>
          <cell r="I21">
            <v>14.140620574626535</v>
          </cell>
          <cell r="J21">
            <v>14.404863599654053</v>
          </cell>
          <cell r="K21">
            <v>15.148080946347267</v>
          </cell>
          <cell r="L21">
            <v>15.103207709151127</v>
          </cell>
          <cell r="M21">
            <v>16.153246790719017</v>
          </cell>
          <cell r="N21">
            <v>17.280209895216796</v>
          </cell>
          <cell r="O21">
            <v>17.305532387447229</v>
          </cell>
          <cell r="P21">
            <v>15.620313552003195</v>
          </cell>
          <cell r="Q21">
            <v>15.943555930286539</v>
          </cell>
          <cell r="R21">
            <v>16.256429377618687</v>
          </cell>
          <cell r="S21">
            <v>15.687950768274174</v>
          </cell>
          <cell r="T21">
            <v>16.113434347992751</v>
          </cell>
          <cell r="U21">
            <v>16.062539512613018</v>
          </cell>
          <cell r="V21">
            <v>16.270033841468841</v>
          </cell>
          <cell r="W21">
            <v>17.209598344010292</v>
          </cell>
          <cell r="X21">
            <v>16.172120778409926</v>
          </cell>
          <cell r="Y21">
            <v>16.231749812696034</v>
          </cell>
          <cell r="Z21">
            <v>15.961431523932349</v>
          </cell>
          <cell r="AA21">
            <v>15.870000338026983</v>
          </cell>
          <cell r="AB21">
            <v>16.331131536506213</v>
          </cell>
          <cell r="AC21">
            <v>16.510018639364535</v>
          </cell>
          <cell r="AD21" t="e">
            <v>#N/A</v>
          </cell>
          <cell r="AE21">
            <v>16.207898198981592</v>
          </cell>
          <cell r="AF21">
            <v>16.351007881268252</v>
          </cell>
          <cell r="AG21">
            <v>16.418587453459171</v>
          </cell>
        </row>
        <row r="22">
          <cell r="G22">
            <v>13.221711651575969</v>
          </cell>
          <cell r="H22">
            <v>13.798155240493685</v>
          </cell>
          <cell r="I22">
            <v>12.190831325358396</v>
          </cell>
          <cell r="J22">
            <v>12.922533358699022</v>
          </cell>
          <cell r="K22">
            <v>13.831270392679587</v>
          </cell>
          <cell r="L22">
            <v>13.517955030785163</v>
          </cell>
          <cell r="M22">
            <v>14.522555848246453</v>
          </cell>
          <cell r="N22">
            <v>16.638365584097802</v>
          </cell>
          <cell r="O22">
            <v>16.918755860003714</v>
          </cell>
          <cell r="P22">
            <v>14</v>
          </cell>
          <cell r="Q22">
            <v>13.931518428159091</v>
          </cell>
          <cell r="R22">
            <v>13.316705703139089</v>
          </cell>
          <cell r="S22">
            <v>12.948393172549554</v>
          </cell>
          <cell r="T22">
            <v>12.858073270803358</v>
          </cell>
          <cell r="U22">
            <v>12.785219798345846</v>
          </cell>
          <cell r="V22">
            <v>12.705690857486822</v>
          </cell>
          <cell r="W22">
            <v>12.83632801311283</v>
          </cell>
          <cell r="X22">
            <v>12.806899940605952</v>
          </cell>
          <cell r="Y22">
            <v>12.688864539464264</v>
          </cell>
          <cell r="Z22">
            <v>12.533301033472418</v>
          </cell>
          <cell r="AA22">
            <v>12.690152933924152</v>
          </cell>
          <cell r="AB22">
            <v>12.891573521663618</v>
          </cell>
          <cell r="AC22">
            <v>13.159244951798483</v>
          </cell>
          <cell r="AD22">
            <v>12.9438520338191</v>
          </cell>
          <cell r="AE22">
            <v>13.148498620182851</v>
          </cell>
          <cell r="AF22">
            <v>13.316067508484881</v>
          </cell>
          <cell r="AG22">
            <v>13.11414436627715</v>
          </cell>
        </row>
        <row r="23">
          <cell r="G23">
            <v>12.750363042140279</v>
          </cell>
          <cell r="H23">
            <v>12.749996573384776</v>
          </cell>
          <cell r="I23">
            <v>11.190238902072933</v>
          </cell>
          <cell r="J23">
            <v>14.10731935921766</v>
          </cell>
          <cell r="K23">
            <v>16.206541727766933</v>
          </cell>
          <cell r="L23">
            <v>16.521742097246221</v>
          </cell>
          <cell r="M23">
            <v>16.000125270162016</v>
          </cell>
          <cell r="N23">
            <v>17.793711674890876</v>
          </cell>
          <cell r="O23">
            <v>18.067453800807215</v>
          </cell>
          <cell r="P23">
            <v>17.27035189957029</v>
          </cell>
          <cell r="Q23">
            <v>15.180596563737948</v>
          </cell>
          <cell r="R23">
            <v>18.146541615196913</v>
          </cell>
          <cell r="S23">
            <v>17.058720047767093</v>
          </cell>
          <cell r="T23">
            <v>16.786248391845255</v>
          </cell>
          <cell r="U23">
            <v>16.993819456905502</v>
          </cell>
          <cell r="V23">
            <v>16.554089480493101</v>
          </cell>
          <cell r="W23">
            <v>16.536960843250714</v>
          </cell>
          <cell r="X23">
            <v>16.443561673437284</v>
          </cell>
          <cell r="Y23">
            <v>16.994749859124763</v>
          </cell>
          <cell r="Z23">
            <v>16.929776945798057</v>
          </cell>
          <cell r="AA23">
            <v>17.273420645479497</v>
          </cell>
          <cell r="AB23">
            <v>17.482787495220293</v>
          </cell>
          <cell r="AC23">
            <v>17.704555858214665</v>
          </cell>
          <cell r="AD23">
            <v>17.305806308452446</v>
          </cell>
          <cell r="AE23">
            <v>17.206823003471097</v>
          </cell>
          <cell r="AF23">
            <v>15.766934924604614</v>
          </cell>
          <cell r="AG23">
            <v>15.198391517104076</v>
          </cell>
        </row>
        <row r="24">
          <cell r="G24">
            <v>15.897588692245842</v>
          </cell>
          <cell r="H24">
            <v>15.7798410048467</v>
          </cell>
          <cell r="I24">
            <v>14.609580677863422</v>
          </cell>
          <cell r="J24">
            <v>14.705883317742924</v>
          </cell>
          <cell r="K24">
            <v>19.243473437678777</v>
          </cell>
          <cell r="L24">
            <v>17.922041697731871</v>
          </cell>
          <cell r="M24">
            <v>18.274728807426179</v>
          </cell>
          <cell r="N24">
            <v>20.470438213955216</v>
          </cell>
          <cell r="O24">
            <v>21.355595769240505</v>
          </cell>
          <cell r="P24">
            <v>16.525018822179909</v>
          </cell>
          <cell r="Q24">
            <v>17.157260667555331</v>
          </cell>
          <cell r="R24">
            <v>18.581785206525449</v>
          </cell>
          <cell r="S24">
            <v>18.061678278993536</v>
          </cell>
          <cell r="T24">
            <v>17.271548705044015</v>
          </cell>
          <cell r="U24">
            <v>17.449289041273264</v>
          </cell>
          <cell r="V24">
            <v>17.632614712162354</v>
          </cell>
          <cell r="W24">
            <v>17.49178420239457</v>
          </cell>
          <cell r="X24">
            <v>17.309609734981994</v>
          </cell>
          <cell r="Y24">
            <v>16.533049214360346</v>
          </cell>
          <cell r="Z24">
            <v>16.958186107107405</v>
          </cell>
          <cell r="AA24">
            <v>17.129470168428849</v>
          </cell>
          <cell r="AB24">
            <v>17.46471397975823</v>
          </cell>
          <cell r="AC24">
            <v>18.104427729166773</v>
          </cell>
          <cell r="AD24" t="e">
            <v>#N/A</v>
          </cell>
          <cell r="AE24">
            <v>17.469811854730413</v>
          </cell>
          <cell r="AF24">
            <v>17.273507875634888</v>
          </cell>
          <cell r="AG24">
            <v>17.221931892099906</v>
          </cell>
        </row>
        <row r="31">
          <cell r="G31">
            <v>36719</v>
          </cell>
          <cell r="H31">
            <v>36726</v>
          </cell>
          <cell r="I31">
            <v>36747</v>
          </cell>
          <cell r="J31">
            <v>36761</v>
          </cell>
          <cell r="K31">
            <v>36803</v>
          </cell>
          <cell r="L31">
            <v>36810</v>
          </cell>
          <cell r="M31">
            <v>36831</v>
          </cell>
          <cell r="N31">
            <v>36887</v>
          </cell>
          <cell r="O31">
            <v>36889</v>
          </cell>
          <cell r="P31">
            <v>36959</v>
          </cell>
          <cell r="Q31">
            <v>36993</v>
          </cell>
          <cell r="R31">
            <v>37029</v>
          </cell>
          <cell r="S31">
            <v>37034</v>
          </cell>
          <cell r="T31">
            <v>37036</v>
          </cell>
          <cell r="U31">
            <v>37041</v>
          </cell>
          <cell r="V31">
            <v>37043</v>
          </cell>
          <cell r="W31">
            <v>37048</v>
          </cell>
          <cell r="X31">
            <v>37050</v>
          </cell>
          <cell r="Y31">
            <v>37057.698437500003</v>
          </cell>
          <cell r="Z31">
            <v>37061.48510416667</v>
          </cell>
          <cell r="AA31">
            <v>37063.681319444448</v>
          </cell>
          <cell r="AB31">
            <v>37070.814675925925</v>
          </cell>
          <cell r="AC31">
            <v>37071.695127314815</v>
          </cell>
          <cell r="AD31">
            <v>37078.441805555558</v>
          </cell>
          <cell r="AE31">
            <v>37078.718807870369</v>
          </cell>
          <cell r="AF31">
            <v>37082.770821759259</v>
          </cell>
          <cell r="AG31">
            <v>37084.632303240738</v>
          </cell>
        </row>
        <row r="32">
          <cell r="K32">
            <v>-0.21251923425762587</v>
          </cell>
          <cell r="L32">
            <v>-0.22761810871477417</v>
          </cell>
          <cell r="M32">
            <v>-0.12581319898470578</v>
          </cell>
          <cell r="N32">
            <v>-0.23885144844669381</v>
          </cell>
          <cell r="O32">
            <v>-0.17549454869296766</v>
          </cell>
          <cell r="P32">
            <v>-0.13268087081415336</v>
          </cell>
          <cell r="Q32">
            <v>-0.13564913371468357</v>
          </cell>
          <cell r="R32">
            <v>-8.3390013369301186E-2</v>
          </cell>
          <cell r="S32">
            <v>-7.8622864480132892E-2</v>
          </cell>
          <cell r="T32">
            <v>-0.10158569869498058</v>
          </cell>
          <cell r="U32">
            <v>-9.5243887260121118E-2</v>
          </cell>
          <cell r="V32">
            <v>-8.6489277394882547E-2</v>
          </cell>
          <cell r="W32">
            <v>-0.12674970750925452</v>
          </cell>
          <cell r="X32">
            <v>-0.14076709829772349</v>
          </cell>
          <cell r="Y32">
            <v>-0.15415283818985559</v>
          </cell>
          <cell r="Z32">
            <v>-0.15437259131036096</v>
          </cell>
          <cell r="AA32">
            <v>-0.17097331498637613</v>
          </cell>
          <cell r="AB32">
            <v>-0.15443705443586553</v>
          </cell>
          <cell r="AC32">
            <v>-0.12100517624623075</v>
          </cell>
          <cell r="AD32" t="e">
            <v>#N/A</v>
          </cell>
          <cell r="AE32">
            <v>-0.12146558906080962</v>
          </cell>
          <cell r="AF32">
            <v>-0.16398607961554634</v>
          </cell>
          <cell r="AG32">
            <v>-0.1847073556763501</v>
          </cell>
        </row>
        <row r="39">
          <cell r="G39">
            <v>36719</v>
          </cell>
          <cell r="H39">
            <v>36726</v>
          </cell>
          <cell r="I39">
            <v>36747</v>
          </cell>
          <cell r="J39">
            <v>36761</v>
          </cell>
          <cell r="K39">
            <v>36803</v>
          </cell>
          <cell r="L39">
            <v>36810</v>
          </cell>
          <cell r="M39">
            <v>36831</v>
          </cell>
          <cell r="N39">
            <v>36887</v>
          </cell>
          <cell r="O39">
            <v>36889</v>
          </cell>
          <cell r="P39">
            <v>36959</v>
          </cell>
          <cell r="Q39">
            <v>36993</v>
          </cell>
          <cell r="R39">
            <v>37029</v>
          </cell>
          <cell r="S39">
            <v>37034</v>
          </cell>
          <cell r="T39">
            <v>37036</v>
          </cell>
          <cell r="U39">
            <v>37041</v>
          </cell>
          <cell r="V39">
            <v>37043</v>
          </cell>
          <cell r="W39">
            <v>37048</v>
          </cell>
          <cell r="X39">
            <v>37050</v>
          </cell>
          <cell r="Y39">
            <v>37057.698437500003</v>
          </cell>
          <cell r="Z39">
            <v>37061.48510416667</v>
          </cell>
          <cell r="AA39">
            <v>37063.681319444448</v>
          </cell>
          <cell r="AB39">
            <v>37070.814675925925</v>
          </cell>
          <cell r="AC39">
            <v>37071.695127314815</v>
          </cell>
          <cell r="AD39">
            <v>37078.441805555558</v>
          </cell>
          <cell r="AE39">
            <v>37078.718807870369</v>
          </cell>
          <cell r="AF39">
            <v>37082.770821759259</v>
          </cell>
          <cell r="AG39">
            <v>37084.632303240738</v>
          </cell>
        </row>
        <row r="40">
          <cell r="G40">
            <v>14.429158760278305</v>
          </cell>
          <cell r="H40">
            <v>14.34819734345351</v>
          </cell>
          <cell r="I40">
            <v>14.142631246046806</v>
          </cell>
          <cell r="J40">
            <v>14.345920303605315</v>
          </cell>
          <cell r="L40">
            <v>13.075838077166351</v>
          </cell>
          <cell r="M40">
            <v>13.455028462998101</v>
          </cell>
          <cell r="P40">
            <v>11.802909550917141</v>
          </cell>
          <cell r="Q40">
            <v>11.333459835547123</v>
          </cell>
          <cell r="R40">
            <v>11.36774383078731</v>
          </cell>
          <cell r="S40">
            <v>11.30699177438308</v>
          </cell>
          <cell r="T40">
            <v>11.238484136310223</v>
          </cell>
          <cell r="U40">
            <v>11.156462984723854</v>
          </cell>
          <cell r="V40">
            <v>11.103525264394831</v>
          </cell>
          <cell r="W40">
            <v>11.189717978848414</v>
          </cell>
          <cell r="X40">
            <v>11.169212690951822</v>
          </cell>
          <cell r="Y40">
            <v>10.798413631022328</v>
          </cell>
          <cell r="Z40">
            <v>10.779847238542892</v>
          </cell>
          <cell r="AA40">
            <v>10.924911868390131</v>
          </cell>
          <cell r="AB40">
            <v>10.834841363102234</v>
          </cell>
          <cell r="AC40">
            <v>10.829259694477088</v>
          </cell>
          <cell r="AD40">
            <v>10.619623971797886</v>
          </cell>
          <cell r="AE40">
            <v>10.558049353701529</v>
          </cell>
          <cell r="AF40">
            <v>10.508695652173913</v>
          </cell>
          <cell r="AG40">
            <v>10.692538190364278</v>
          </cell>
        </row>
      </sheetData>
      <sheetData sheetId="2" refreshError="1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  <cell r="AO1">
            <v>35</v>
          </cell>
          <cell r="AP1">
            <v>36</v>
          </cell>
          <cell r="AQ1">
            <v>37</v>
          </cell>
          <cell r="AR1">
            <v>38</v>
          </cell>
          <cell r="AS1">
            <v>39</v>
          </cell>
          <cell r="AT1">
            <v>40</v>
          </cell>
          <cell r="AU1">
            <v>41</v>
          </cell>
          <cell r="AV1">
            <v>42</v>
          </cell>
          <cell r="AW1">
            <v>43</v>
          </cell>
          <cell r="AX1">
            <v>44</v>
          </cell>
          <cell r="AY1">
            <v>45</v>
          </cell>
          <cell r="AZ1">
            <v>46</v>
          </cell>
          <cell r="BA1">
            <v>47</v>
          </cell>
          <cell r="BB1">
            <v>48</v>
          </cell>
          <cell r="BC1">
            <v>49</v>
          </cell>
          <cell r="BD1">
            <v>50</v>
          </cell>
          <cell r="BE1">
            <v>51</v>
          </cell>
          <cell r="BF1">
            <v>52</v>
          </cell>
          <cell r="BG1">
            <v>53</v>
          </cell>
          <cell r="BH1">
            <v>54</v>
          </cell>
          <cell r="BI1">
            <v>55</v>
          </cell>
          <cell r="BJ1">
            <v>56</v>
          </cell>
          <cell r="BK1">
            <v>57</v>
          </cell>
          <cell r="BL1">
            <v>58</v>
          </cell>
          <cell r="BM1">
            <v>59</v>
          </cell>
          <cell r="BN1">
            <v>60</v>
          </cell>
          <cell r="BO1">
            <v>61</v>
          </cell>
          <cell r="BP1">
            <v>62</v>
          </cell>
          <cell r="BQ1">
            <v>63</v>
          </cell>
          <cell r="BR1">
            <v>64</v>
          </cell>
          <cell r="BS1">
            <v>65</v>
          </cell>
          <cell r="BT1">
            <v>66</v>
          </cell>
          <cell r="BU1">
            <v>67</v>
          </cell>
          <cell r="BV1">
            <v>68</v>
          </cell>
          <cell r="BW1">
            <v>69</v>
          </cell>
          <cell r="BX1">
            <v>70</v>
          </cell>
          <cell r="BY1">
            <v>71</v>
          </cell>
          <cell r="BZ1">
            <v>72</v>
          </cell>
          <cell r="CA1">
            <v>73</v>
          </cell>
          <cell r="CB1">
            <v>74</v>
          </cell>
          <cell r="CC1">
            <v>75</v>
          </cell>
          <cell r="CD1">
            <v>76</v>
          </cell>
          <cell r="CE1">
            <v>77</v>
          </cell>
          <cell r="CF1">
            <v>78</v>
          </cell>
          <cell r="CG1">
            <v>79</v>
          </cell>
          <cell r="CH1">
            <v>80</v>
          </cell>
          <cell r="CI1">
            <v>81</v>
          </cell>
          <cell r="CJ1">
            <v>82</v>
          </cell>
          <cell r="CK1">
            <v>83</v>
          </cell>
          <cell r="CL1">
            <v>84</v>
          </cell>
          <cell r="CM1">
            <v>85</v>
          </cell>
          <cell r="CN1">
            <v>86</v>
          </cell>
          <cell r="CO1">
            <v>87</v>
          </cell>
          <cell r="CP1">
            <v>88</v>
          </cell>
          <cell r="CQ1">
            <v>89</v>
          </cell>
          <cell r="CR1">
            <v>90</v>
          </cell>
          <cell r="CS1">
            <v>91</v>
          </cell>
          <cell r="CT1">
            <v>92</v>
          </cell>
          <cell r="CU1">
            <v>93</v>
          </cell>
          <cell r="CV1">
            <v>94</v>
          </cell>
          <cell r="CW1">
            <v>95</v>
          </cell>
          <cell r="CX1">
            <v>96</v>
          </cell>
          <cell r="CY1">
            <v>97</v>
          </cell>
          <cell r="CZ1">
            <v>98</v>
          </cell>
          <cell r="DA1">
            <v>99</v>
          </cell>
          <cell r="DB1">
            <v>100</v>
          </cell>
          <cell r="DC1">
            <v>101</v>
          </cell>
          <cell r="DD1">
            <v>102</v>
          </cell>
          <cell r="DE1">
            <v>103</v>
          </cell>
          <cell r="DF1">
            <v>104</v>
          </cell>
          <cell r="DG1">
            <v>105</v>
          </cell>
          <cell r="DH1">
            <v>106</v>
          </cell>
          <cell r="DI1">
            <v>107</v>
          </cell>
          <cell r="DJ1">
            <v>108</v>
          </cell>
          <cell r="DK1">
            <v>109</v>
          </cell>
          <cell r="DL1">
            <v>110</v>
          </cell>
          <cell r="DM1">
            <v>111</v>
          </cell>
          <cell r="DN1">
            <v>112</v>
          </cell>
          <cell r="DO1">
            <v>113</v>
          </cell>
          <cell r="DP1">
            <v>114</v>
          </cell>
          <cell r="DQ1">
            <v>115</v>
          </cell>
          <cell r="DR1">
            <v>116</v>
          </cell>
          <cell r="DS1">
            <v>117</v>
          </cell>
          <cell r="DT1">
            <v>118</v>
          </cell>
          <cell r="DU1">
            <v>119</v>
          </cell>
          <cell r="DV1">
            <v>120</v>
          </cell>
          <cell r="DW1">
            <v>121</v>
          </cell>
          <cell r="DX1">
            <v>122</v>
          </cell>
          <cell r="DY1">
            <v>123</v>
          </cell>
          <cell r="DZ1">
            <v>124</v>
          </cell>
          <cell r="EA1">
            <v>125</v>
          </cell>
          <cell r="EB1">
            <v>126</v>
          </cell>
          <cell r="EC1">
            <v>127</v>
          </cell>
          <cell r="ED1">
            <v>128</v>
          </cell>
          <cell r="EE1">
            <v>129</v>
          </cell>
          <cell r="EF1">
            <v>130</v>
          </cell>
          <cell r="EG1">
            <v>131</v>
          </cell>
          <cell r="EH1">
            <v>132</v>
          </cell>
          <cell r="EI1">
            <v>133</v>
          </cell>
          <cell r="EJ1">
            <v>134</v>
          </cell>
          <cell r="EK1">
            <v>135</v>
          </cell>
          <cell r="EL1">
            <v>136</v>
          </cell>
          <cell r="EM1">
            <v>137</v>
          </cell>
          <cell r="EN1">
            <v>138</v>
          </cell>
          <cell r="EO1">
            <v>139</v>
          </cell>
          <cell r="EP1">
            <v>140</v>
          </cell>
          <cell r="EQ1">
            <v>141</v>
          </cell>
          <cell r="ER1">
            <v>142</v>
          </cell>
          <cell r="ES1">
            <v>143</v>
          </cell>
          <cell r="ET1">
            <v>144</v>
          </cell>
          <cell r="EU1">
            <v>145</v>
          </cell>
          <cell r="EV1">
            <v>146</v>
          </cell>
          <cell r="EW1">
            <v>147</v>
          </cell>
          <cell r="EX1">
            <v>148</v>
          </cell>
          <cell r="EY1">
            <v>149</v>
          </cell>
          <cell r="EZ1">
            <v>150</v>
          </cell>
          <cell r="FA1">
            <v>151</v>
          </cell>
          <cell r="FB1">
            <v>152</v>
          </cell>
          <cell r="FC1">
            <v>153</v>
          </cell>
          <cell r="FD1">
            <v>154</v>
          </cell>
          <cell r="FE1">
            <v>155</v>
          </cell>
          <cell r="FF1">
            <v>156</v>
          </cell>
          <cell r="FG1">
            <v>157</v>
          </cell>
          <cell r="FH1">
            <v>158</v>
          </cell>
          <cell r="FI1">
            <v>159</v>
          </cell>
          <cell r="FJ1">
            <v>160</v>
          </cell>
          <cell r="FK1">
            <v>161</v>
          </cell>
          <cell r="FL1">
            <v>162</v>
          </cell>
          <cell r="FM1">
            <v>163</v>
          </cell>
          <cell r="FN1">
            <v>164</v>
          </cell>
          <cell r="FO1">
            <v>165</v>
          </cell>
          <cell r="FP1">
            <v>166</v>
          </cell>
          <cell r="FQ1">
            <v>167</v>
          </cell>
          <cell r="FR1">
            <v>168</v>
          </cell>
          <cell r="FS1">
            <v>169</v>
          </cell>
          <cell r="FT1">
            <v>170</v>
          </cell>
          <cell r="FU1">
            <v>171</v>
          </cell>
          <cell r="FV1">
            <v>172</v>
          </cell>
          <cell r="FW1">
            <v>173</v>
          </cell>
          <cell r="FX1">
            <v>174</v>
          </cell>
          <cell r="FY1">
            <v>175</v>
          </cell>
          <cell r="FZ1">
            <v>176</v>
          </cell>
          <cell r="GA1">
            <v>177</v>
          </cell>
          <cell r="GB1">
            <v>178</v>
          </cell>
          <cell r="GC1">
            <v>179</v>
          </cell>
          <cell r="GD1">
            <v>180</v>
          </cell>
          <cell r="GE1">
            <v>181</v>
          </cell>
          <cell r="GF1">
            <v>182</v>
          </cell>
          <cell r="GG1">
            <v>183</v>
          </cell>
          <cell r="GH1">
            <v>184</v>
          </cell>
          <cell r="GI1">
            <v>185</v>
          </cell>
          <cell r="GJ1">
            <v>186</v>
          </cell>
          <cell r="GK1">
            <v>187</v>
          </cell>
          <cell r="GL1">
            <v>188</v>
          </cell>
          <cell r="GM1">
            <v>189</v>
          </cell>
          <cell r="GN1">
            <v>190</v>
          </cell>
          <cell r="GO1">
            <v>191</v>
          </cell>
          <cell r="GP1">
            <v>192</v>
          </cell>
          <cell r="GQ1">
            <v>193</v>
          </cell>
          <cell r="GR1">
            <v>194</v>
          </cell>
          <cell r="GS1">
            <v>195</v>
          </cell>
          <cell r="GT1">
            <v>196</v>
          </cell>
          <cell r="GU1">
            <v>197</v>
          </cell>
          <cell r="GV1">
            <v>198</v>
          </cell>
          <cell r="GW1">
            <v>199</v>
          </cell>
          <cell r="GX1">
            <v>200</v>
          </cell>
          <cell r="GY1">
            <v>201</v>
          </cell>
          <cell r="GZ1">
            <v>202</v>
          </cell>
          <cell r="HA1">
            <v>203</v>
          </cell>
          <cell r="HB1">
            <v>204</v>
          </cell>
          <cell r="HC1">
            <v>205</v>
          </cell>
          <cell r="HD1">
            <v>206</v>
          </cell>
          <cell r="HE1">
            <v>207</v>
          </cell>
          <cell r="HF1">
            <v>208</v>
          </cell>
          <cell r="HG1">
            <v>209</v>
          </cell>
          <cell r="HH1">
            <v>210</v>
          </cell>
          <cell r="HI1">
            <v>211</v>
          </cell>
          <cell r="HJ1">
            <v>212</v>
          </cell>
          <cell r="HK1">
            <v>213</v>
          </cell>
          <cell r="HL1">
            <v>214</v>
          </cell>
          <cell r="HM1">
            <v>215</v>
          </cell>
          <cell r="HN1">
            <v>216</v>
          </cell>
          <cell r="HO1">
            <v>217</v>
          </cell>
          <cell r="HP1">
            <v>218</v>
          </cell>
          <cell r="HQ1">
            <v>219</v>
          </cell>
          <cell r="HR1">
            <v>220</v>
          </cell>
          <cell r="HS1">
            <v>221</v>
          </cell>
          <cell r="HT1">
            <v>222</v>
          </cell>
          <cell r="HU1">
            <v>223</v>
          </cell>
          <cell r="HV1">
            <v>224</v>
          </cell>
          <cell r="HW1">
            <v>225</v>
          </cell>
          <cell r="HX1">
            <v>226</v>
          </cell>
          <cell r="HY1">
            <v>227</v>
          </cell>
          <cell r="HZ1">
            <v>228</v>
          </cell>
          <cell r="IA1">
            <v>229</v>
          </cell>
          <cell r="IB1">
            <v>230</v>
          </cell>
          <cell r="IC1">
            <v>231</v>
          </cell>
          <cell r="ID1">
            <v>232</v>
          </cell>
          <cell r="IE1">
            <v>233</v>
          </cell>
          <cell r="IF1">
            <v>234</v>
          </cell>
          <cell r="IG1">
            <v>235</v>
          </cell>
          <cell r="IH1">
            <v>236</v>
          </cell>
          <cell r="II1">
            <v>237</v>
          </cell>
          <cell r="IJ1">
            <v>238</v>
          </cell>
          <cell r="IK1">
            <v>239</v>
          </cell>
          <cell r="IL1">
            <v>240</v>
          </cell>
          <cell r="IM1">
            <v>241</v>
          </cell>
          <cell r="IN1">
            <v>242</v>
          </cell>
          <cell r="IO1">
            <v>243</v>
          </cell>
          <cell r="IP1">
            <v>244</v>
          </cell>
          <cell r="IQ1">
            <v>245</v>
          </cell>
          <cell r="IR1">
            <v>246</v>
          </cell>
          <cell r="IS1">
            <v>247</v>
          </cell>
          <cell r="IT1">
            <v>248</v>
          </cell>
          <cell r="IU1">
            <v>249</v>
          </cell>
          <cell r="IV1">
            <v>250</v>
          </cell>
        </row>
        <row r="7">
          <cell r="O7" t="str">
            <v>YE2000</v>
          </cell>
        </row>
        <row r="8">
          <cell r="G8">
            <v>36719</v>
          </cell>
          <cell r="H8">
            <v>36726</v>
          </cell>
          <cell r="I8">
            <v>36747</v>
          </cell>
          <cell r="J8">
            <v>36761</v>
          </cell>
          <cell r="K8">
            <v>36803</v>
          </cell>
          <cell r="L8">
            <v>36810</v>
          </cell>
          <cell r="M8">
            <v>36831</v>
          </cell>
          <cell r="N8">
            <v>36887</v>
          </cell>
          <cell r="O8">
            <v>36889</v>
          </cell>
          <cell r="P8">
            <v>36959</v>
          </cell>
          <cell r="Q8">
            <v>36993</v>
          </cell>
          <cell r="R8">
            <v>37029</v>
          </cell>
          <cell r="S8">
            <v>37034</v>
          </cell>
          <cell r="T8">
            <v>37036</v>
          </cell>
          <cell r="U8">
            <v>37041</v>
          </cell>
          <cell r="V8">
            <v>37043</v>
          </cell>
          <cell r="W8">
            <v>37048</v>
          </cell>
          <cell r="X8">
            <v>37050</v>
          </cell>
          <cell r="Y8">
            <v>37057.698437500003</v>
          </cell>
          <cell r="Z8">
            <v>37061.48510416667</v>
          </cell>
          <cell r="AA8">
            <v>37063.681319444448</v>
          </cell>
          <cell r="AB8">
            <v>37070.814675925925</v>
          </cell>
          <cell r="AC8">
            <v>37071.695127314815</v>
          </cell>
          <cell r="AD8">
            <v>37078.441805555558</v>
          </cell>
          <cell r="AE8">
            <v>37078.718807870369</v>
          </cell>
          <cell r="AF8">
            <v>37082.770821759259</v>
          </cell>
          <cell r="AG8">
            <v>37084.632303240738</v>
          </cell>
        </row>
        <row r="9">
          <cell r="G9">
            <v>12.7127041020567</v>
          </cell>
          <cell r="H9">
            <v>13.164018563961895</v>
          </cell>
          <cell r="I9">
            <v>13.882835549197424</v>
          </cell>
          <cell r="J9">
            <v>12.625362093858268</v>
          </cell>
          <cell r="K9">
            <v>13.403798042401554</v>
          </cell>
          <cell r="L9">
            <v>13.543517315217017</v>
          </cell>
          <cell r="M9">
            <v>12.365883444343837</v>
          </cell>
          <cell r="N9">
            <v>10.831763563101129</v>
          </cell>
          <cell r="O9">
            <v>11.053284353173286</v>
          </cell>
          <cell r="P9">
            <v>9.8035990930632426</v>
          </cell>
          <cell r="Q9">
            <v>10.415782406708532</v>
          </cell>
          <cell r="R9">
            <v>11.903022363882972</v>
          </cell>
          <cell r="S9">
            <v>12.075004102338214</v>
          </cell>
          <cell r="T9">
            <v>11.742388466024185</v>
          </cell>
          <cell r="U9">
            <v>11.735644084123978</v>
          </cell>
          <cell r="V9">
            <v>11.432146898614722</v>
          </cell>
          <cell r="W9">
            <v>11.391680607213489</v>
          </cell>
          <cell r="X9">
            <v>10.125849817738164</v>
          </cell>
          <cell r="Y9">
            <v>10.750964326693948</v>
          </cell>
          <cell r="Z9">
            <v>10.541888487787572</v>
          </cell>
          <cell r="AA9">
            <v>10.909457301348784</v>
          </cell>
          <cell r="AB9">
            <v>10.302881333855701</v>
          </cell>
          <cell r="AC9">
            <v>10.48854167886361</v>
          </cell>
          <cell r="AD9">
            <v>10.096967133028746</v>
          </cell>
          <cell r="AE9">
            <v>10.090215847755731</v>
          </cell>
          <cell r="AF9">
            <v>9.8843016469287761</v>
          </cell>
          <cell r="AG9">
            <v>10.019327352389073</v>
          </cell>
        </row>
        <row r="10">
          <cell r="G10" t="str">
            <v>NMF</v>
          </cell>
          <cell r="H10" t="str">
            <v>NMF</v>
          </cell>
          <cell r="I10" t="str">
            <v>NMF</v>
          </cell>
          <cell r="J10" t="str">
            <v>NMF</v>
          </cell>
          <cell r="K10" t="str">
            <v>NMF</v>
          </cell>
          <cell r="L10" t="str">
            <v>NMF</v>
          </cell>
          <cell r="M10">
            <v>18.260307692307691</v>
          </cell>
          <cell r="N10">
            <v>13.132</v>
          </cell>
          <cell r="O10">
            <v>12.860615384615384</v>
          </cell>
          <cell r="P10">
            <v>15.290522115545677</v>
          </cell>
          <cell r="Q10">
            <v>16.059617941333894</v>
          </cell>
          <cell r="R10">
            <v>20.858252390743676</v>
          </cell>
          <cell r="S10">
            <v>21.224480877199998</v>
          </cell>
          <cell r="T10">
            <v>20.525563888978162</v>
          </cell>
          <cell r="U10">
            <v>19.524457537952596</v>
          </cell>
          <cell r="V10">
            <v>20.223371002854847</v>
          </cell>
          <cell r="W10">
            <v>20.034459539647035</v>
          </cell>
          <cell r="X10">
            <v>19.541178436097322</v>
          </cell>
          <cell r="Y10">
            <v>19.542934917725542</v>
          </cell>
          <cell r="Z10">
            <v>19.206877696962728</v>
          </cell>
          <cell r="AA10">
            <v>20.816970993279838</v>
          </cell>
          <cell r="AB10">
            <v>20.013927644577283</v>
          </cell>
          <cell r="AC10">
            <v>20.371008696018567</v>
          </cell>
          <cell r="AD10">
            <v>19.348698811200293</v>
          </cell>
          <cell r="AE10">
            <v>19.241731068464066</v>
          </cell>
          <cell r="AF10">
            <v>19.27877270150001</v>
          </cell>
          <cell r="AG10">
            <v>19.322705388629998</v>
          </cell>
        </row>
        <row r="11">
          <cell r="G11">
            <v>21.028697585534943</v>
          </cell>
          <cell r="H11">
            <v>20.604243930808288</v>
          </cell>
          <cell r="I11">
            <v>22.618656226173481</v>
          </cell>
          <cell r="J11">
            <v>20.027597501077985</v>
          </cell>
          <cell r="K11">
            <v>17.789458625258469</v>
          </cell>
          <cell r="L11">
            <v>15.585178790693144</v>
          </cell>
          <cell r="M11">
            <v>18.322278414818282</v>
          </cell>
          <cell r="N11">
            <v>15.268888574376401</v>
          </cell>
          <cell r="O11">
            <v>15.476947295402647</v>
          </cell>
          <cell r="P11">
            <v>14.875204417484007</v>
          </cell>
          <cell r="Q11">
            <v>14.168629080059306</v>
          </cell>
          <cell r="R11">
            <v>17.529178899053463</v>
          </cell>
          <cell r="S11">
            <v>17.532051222175713</v>
          </cell>
          <cell r="T11">
            <v>17.816411211278435</v>
          </cell>
          <cell r="U11">
            <v>17.385562742940976</v>
          </cell>
          <cell r="V11">
            <v>17.46024314411947</v>
          </cell>
          <cell r="W11">
            <v>17.382690419818729</v>
          </cell>
          <cell r="X11">
            <v>15.369924369106757</v>
          </cell>
          <cell r="Y11">
            <v>16.950838741829592</v>
          </cell>
          <cell r="Z11">
            <v>16.462543811047144</v>
          </cell>
          <cell r="AA11">
            <v>16.538451179382736</v>
          </cell>
          <cell r="AB11">
            <v>15.956763440473821</v>
          </cell>
          <cell r="AC11">
            <v>15.874045549975785</v>
          </cell>
          <cell r="AD11">
            <v>14.002227736277883</v>
          </cell>
          <cell r="AE11">
            <v>14.002227736277883</v>
          </cell>
          <cell r="AF11">
            <v>15.649026022499143</v>
          </cell>
          <cell r="AG11">
            <v>15.649026022499143</v>
          </cell>
        </row>
        <row r="12">
          <cell r="G12">
            <v>19.662361030258861</v>
          </cell>
          <cell r="H12">
            <v>19.295981632179505</v>
          </cell>
          <cell r="I12">
            <v>19.27699427864226</v>
          </cell>
          <cell r="J12">
            <v>19.060008750967313</v>
          </cell>
          <cell r="K12">
            <v>23.117795298029026</v>
          </cell>
          <cell r="L12">
            <v>21.790739458059509</v>
          </cell>
          <cell r="M12">
            <v>20.403362898091373</v>
          </cell>
          <cell r="N12">
            <v>17.32700617816203</v>
          </cell>
          <cell r="O12">
            <v>17.628609778155102</v>
          </cell>
          <cell r="P12">
            <v>15.207683972820098</v>
          </cell>
          <cell r="Q12">
            <v>15.223241705784622</v>
          </cell>
          <cell r="R12">
            <v>19.066001748021517</v>
          </cell>
          <cell r="S12">
            <v>21.454113758075618</v>
          </cell>
          <cell r="T12">
            <v>21.282978695465879</v>
          </cell>
          <cell r="U12">
            <v>23.148279756847067</v>
          </cell>
          <cell r="V12">
            <v>24.600736371215145</v>
          </cell>
          <cell r="W12">
            <v>26.463298382581264</v>
          </cell>
          <cell r="X12">
            <v>26.326596583581914</v>
          </cell>
          <cell r="Y12">
            <v>25.121911979900158</v>
          </cell>
          <cell r="Z12">
            <v>25.685806900772469</v>
          </cell>
          <cell r="AA12">
            <v>25.352596265711554</v>
          </cell>
          <cell r="AB12">
            <v>19.58121725863683</v>
          </cell>
          <cell r="AC12">
            <v>20.857873544410918</v>
          </cell>
          <cell r="AD12">
            <v>19.615489910603916</v>
          </cell>
          <cell r="AE12">
            <v>19.932511941299499</v>
          </cell>
          <cell r="AF12">
            <v>18.715832796467812</v>
          </cell>
          <cell r="AG12">
            <v>18.758673611426673</v>
          </cell>
        </row>
        <row r="13">
          <cell r="G13">
            <v>13.451089751300055</v>
          </cell>
          <cell r="H13">
            <v>13.010135730320792</v>
          </cell>
          <cell r="I13">
            <v>11.979285297175958</v>
          </cell>
          <cell r="J13">
            <v>12.146348828130272</v>
          </cell>
          <cell r="K13">
            <v>9.5659213297374084</v>
          </cell>
          <cell r="L13">
            <v>8.4673476590814847</v>
          </cell>
          <cell r="M13">
            <v>8.5011337688305648</v>
          </cell>
          <cell r="N13">
            <v>7.0786401827780647</v>
          </cell>
          <cell r="O13">
            <v>7.439696037231843</v>
          </cell>
          <cell r="P13">
            <v>7.8227621777577632</v>
          </cell>
          <cell r="Q13">
            <v>6.5345163673474636</v>
          </cell>
          <cell r="R13">
            <v>7.673233223705858</v>
          </cell>
          <cell r="S13">
            <v>8.0893277069915275</v>
          </cell>
          <cell r="T13">
            <v>8.014515343211011</v>
          </cell>
          <cell r="U13">
            <v>7.9797968774468782</v>
          </cell>
          <cell r="V13">
            <v>8.6011257590497419</v>
          </cell>
          <cell r="W13">
            <v>10.719699510411644</v>
          </cell>
          <cell r="X13">
            <v>10.647056662667701</v>
          </cell>
          <cell r="Y13">
            <v>10.069792901012246</v>
          </cell>
          <cell r="Z13">
            <v>10.341183091944803</v>
          </cell>
          <cell r="AA13">
            <v>10.216439697990536</v>
          </cell>
          <cell r="AB13">
            <v>10.273862529828079</v>
          </cell>
          <cell r="AC13">
            <v>10.394546817697444</v>
          </cell>
          <cell r="AD13">
            <v>9.7973317194135241</v>
          </cell>
          <cell r="AE13">
            <v>9.6116693853043706</v>
          </cell>
          <cell r="AF13">
            <v>9.345429739878691</v>
          </cell>
          <cell r="AG13">
            <v>9.7266354661601113</v>
          </cell>
        </row>
        <row r="20">
          <cell r="G20">
            <v>36719</v>
          </cell>
          <cell r="H20">
            <v>36726</v>
          </cell>
          <cell r="I20">
            <v>36747</v>
          </cell>
          <cell r="J20">
            <v>36761</v>
          </cell>
          <cell r="K20">
            <v>36803</v>
          </cell>
          <cell r="L20">
            <v>36810</v>
          </cell>
          <cell r="M20">
            <v>36831</v>
          </cell>
          <cell r="N20">
            <v>36887</v>
          </cell>
          <cell r="O20">
            <v>36889</v>
          </cell>
          <cell r="P20">
            <v>36959</v>
          </cell>
          <cell r="Q20">
            <v>36993</v>
          </cell>
          <cell r="R20">
            <v>37029</v>
          </cell>
          <cell r="S20">
            <v>37034</v>
          </cell>
          <cell r="T20">
            <v>37036</v>
          </cell>
          <cell r="U20">
            <v>37041</v>
          </cell>
          <cell r="V20">
            <v>37043</v>
          </cell>
          <cell r="W20">
            <v>37048</v>
          </cell>
          <cell r="X20">
            <v>37050</v>
          </cell>
          <cell r="Y20">
            <v>37057.698437500003</v>
          </cell>
          <cell r="Z20">
            <v>37061.48510416667</v>
          </cell>
          <cell r="AA20">
            <v>37063.681319444448</v>
          </cell>
          <cell r="AB20">
            <v>37070.814675925925</v>
          </cell>
          <cell r="AC20">
            <v>37071.695127314815</v>
          </cell>
          <cell r="AD20">
            <v>37078.441805555558</v>
          </cell>
          <cell r="AE20">
            <v>37078.718807870369</v>
          </cell>
          <cell r="AF20">
            <v>37082.770821759259</v>
          </cell>
          <cell r="AG20">
            <v>37084.632303240738</v>
          </cell>
        </row>
        <row r="21">
          <cell r="G21">
            <v>11.853845703054798</v>
          </cell>
          <cell r="H21">
            <v>11.755599110290399</v>
          </cell>
          <cell r="I21">
            <v>12.333652528447631</v>
          </cell>
          <cell r="J21">
            <v>12.56412909321759</v>
          </cell>
          <cell r="K21">
            <v>13.212373946323762</v>
          </cell>
          <cell r="L21">
            <v>13.173234863814406</v>
          </cell>
          <cell r="M21">
            <v>14.089094044463602</v>
          </cell>
          <cell r="N21">
            <v>15.037905695424923</v>
          </cell>
          <cell r="O21">
            <v>15.059942305653818</v>
          </cell>
          <cell r="P21">
            <v>13.200837391394854</v>
          </cell>
          <cell r="Q21">
            <v>13.474011810046582</v>
          </cell>
          <cell r="R21">
            <v>14.109124434125981</v>
          </cell>
          <cell r="S21">
            <v>13.575552292071933</v>
          </cell>
          <cell r="T21">
            <v>13.985017558034755</v>
          </cell>
          <cell r="U21">
            <v>13.940845400130533</v>
          </cell>
          <cell r="V21">
            <v>14.120931890047737</v>
          </cell>
          <cell r="W21">
            <v>14.936389711215774</v>
          </cell>
          <cell r="X21">
            <v>14.035952122453347</v>
          </cell>
          <cell r="Y21">
            <v>14.087704782590865</v>
          </cell>
          <cell r="Z21">
            <v>13.853092723300787</v>
          </cell>
          <cell r="AA21">
            <v>13.773738644423259</v>
          </cell>
          <cell r="AB21">
            <v>14.173959216153392</v>
          </cell>
          <cell r="AC21">
            <v>14.329217196565946</v>
          </cell>
          <cell r="AD21" t="e">
            <v>#N/A</v>
          </cell>
          <cell r="AE21">
            <v>14.067003718535858</v>
          </cell>
          <cell r="AF21">
            <v>14.191210102865901</v>
          </cell>
          <cell r="AG21">
            <v>14.249863117688419</v>
          </cell>
        </row>
        <row r="22">
          <cell r="G22">
            <v>11.2483739863435</v>
          </cell>
          <cell r="H22">
            <v>11.738783491636536</v>
          </cell>
          <cell r="I22">
            <v>10.971028895485766</v>
          </cell>
          <cell r="J22">
            <v>11.629517552774255</v>
          </cell>
          <cell r="K22">
            <v>12.392406638617995</v>
          </cell>
          <cell r="L22">
            <v>12.270763920209388</v>
          </cell>
          <cell r="M22">
            <v>13.061462899219084</v>
          </cell>
          <cell r="N22">
            <v>14.946874684411675</v>
          </cell>
          <cell r="O22">
            <v>15.198759900871808</v>
          </cell>
          <cell r="P22">
            <v>12.2</v>
          </cell>
          <cell r="Q22">
            <v>13.931518428159091</v>
          </cell>
          <cell r="R22">
            <v>11.720295799850245</v>
          </cell>
          <cell r="S22">
            <v>11.396136664585795</v>
          </cell>
          <cell r="T22">
            <v>11.316644334524817</v>
          </cell>
          <cell r="U22">
            <v>11.252524553981271</v>
          </cell>
          <cell r="V22">
            <v>11.182529561804126</v>
          </cell>
          <cell r="W22">
            <v>11.297505903590139</v>
          </cell>
          <cell r="X22">
            <v>11.271605675539089</v>
          </cell>
          <cell r="Y22">
            <v>11.167720386859285</v>
          </cell>
          <cell r="Z22">
            <v>11.030805871623253</v>
          </cell>
          <cell r="AA22">
            <v>11.168854328279439</v>
          </cell>
          <cell r="AB22">
            <v>11.34612856720249</v>
          </cell>
          <cell r="AC22">
            <v>11.58171148149713</v>
          </cell>
          <cell r="AD22">
            <v>11.392139918665629</v>
          </cell>
          <cell r="AE22">
            <v>11.572253422716962</v>
          </cell>
          <cell r="AF22">
            <v>11.719734112125673</v>
          </cell>
          <cell r="AG22">
            <v>11.542017565085667</v>
          </cell>
        </row>
        <row r="23">
          <cell r="G23">
            <v>11.421257428980573</v>
          </cell>
          <cell r="H23">
            <v>11.469446594187813</v>
          </cell>
          <cell r="I23">
            <v>10.041269688380556</v>
          </cell>
          <cell r="J23">
            <v>12.658835928853634</v>
          </cell>
          <cell r="K23">
            <v>14.542518495682437</v>
          </cell>
          <cell r="L23">
            <v>14.825355345147054</v>
          </cell>
          <cell r="M23">
            <v>14.357296058782792</v>
          </cell>
          <cell r="N23">
            <v>16.06214553525178</v>
          </cell>
          <cell r="O23">
            <v>16.309248890972778</v>
          </cell>
          <cell r="P23">
            <v>15.348276672937654</v>
          </cell>
          <cell r="Q23">
            <v>15.180596563737948</v>
          </cell>
          <cell r="R23">
            <v>15.755756804035714</v>
          </cell>
          <cell r="S23">
            <v>14.811254406495916</v>
          </cell>
          <cell r="T23">
            <v>14.574680560209847</v>
          </cell>
          <cell r="U23">
            <v>14.754904389631156</v>
          </cell>
          <cell r="V23">
            <v>14.373108303373263</v>
          </cell>
          <cell r="W23">
            <v>14.358236343277593</v>
          </cell>
          <cell r="X23">
            <v>14.277142400614336</v>
          </cell>
          <cell r="Y23">
            <v>14.755712212488394</v>
          </cell>
          <cell r="Z23">
            <v>14.699299401555431</v>
          </cell>
          <cell r="AA23">
            <v>14.997668461304292</v>
          </cell>
          <cell r="AB23">
            <v>15.179451482956223</v>
          </cell>
          <cell r="AC23">
            <v>15.372002133557453</v>
          </cell>
          <cell r="AD23">
            <v>15.025787352526624</v>
          </cell>
          <cell r="AE23">
            <v>14.939844977719526</v>
          </cell>
          <cell r="AF23">
            <v>13.689660403891335</v>
          </cell>
          <cell r="AG23">
            <v>13.196021899592836</v>
          </cell>
        </row>
        <row r="24">
          <cell r="G24">
            <v>13.834142335592484</v>
          </cell>
          <cell r="H24">
            <v>13.731677848763667</v>
          </cell>
          <cell r="I24">
            <v>12.568466989821545</v>
          </cell>
          <cell r="J24">
            <v>12.651315127427038</v>
          </cell>
          <cell r="K24">
            <v>16.554955683118507</v>
          </cell>
          <cell r="L24">
            <v>15.418142001122126</v>
          </cell>
          <cell r="M24">
            <v>15.721554973312697</v>
          </cell>
          <cell r="N24">
            <v>17.557950979643941</v>
          </cell>
          <cell r="O24">
            <v>18.317170337945974</v>
          </cell>
          <cell r="P24">
            <v>14.547596698532113</v>
          </cell>
          <cell r="Q24">
            <v>17.157260667555331</v>
          </cell>
          <cell r="R24">
            <v>15.93231171987777</v>
          </cell>
          <cell r="S24">
            <v>15.486363948713334</v>
          </cell>
          <cell r="T24">
            <v>14.80889455966684</v>
          </cell>
          <cell r="U24">
            <v>14.961291889122881</v>
          </cell>
          <cell r="V24">
            <v>15.11847817140942</v>
          </cell>
          <cell r="W24">
            <v>14.997727901381452</v>
          </cell>
          <cell r="X24">
            <v>14.841528678865384</v>
          </cell>
          <cell r="Y24">
            <v>14.17569360724106</v>
          </cell>
          <cell r="Z24">
            <v>14.540212593096506</v>
          </cell>
          <cell r="AA24">
            <v>14.687074212003907</v>
          </cell>
          <cell r="AB24">
            <v>14.974517471351447</v>
          </cell>
          <cell r="AC24">
            <v>15.523017992361101</v>
          </cell>
          <cell r="AD24" t="e">
            <v>#N/A</v>
          </cell>
          <cell r="AE24">
            <v>14.97888846866215</v>
          </cell>
          <cell r="AF24">
            <v>14.810574383011007</v>
          </cell>
          <cell r="AG24">
            <v>14.766352332341189</v>
          </cell>
        </row>
        <row r="31">
          <cell r="G31">
            <v>36719</v>
          </cell>
          <cell r="H31">
            <v>36726</v>
          </cell>
          <cell r="I31">
            <v>36747</v>
          </cell>
          <cell r="J31">
            <v>36761</v>
          </cell>
          <cell r="K31">
            <v>36803</v>
          </cell>
          <cell r="L31">
            <v>36810</v>
          </cell>
          <cell r="M31">
            <v>36831</v>
          </cell>
          <cell r="N31">
            <v>36887</v>
          </cell>
          <cell r="O31">
            <v>36889</v>
          </cell>
          <cell r="P31">
            <v>36959</v>
          </cell>
          <cell r="Q31">
            <v>36993</v>
          </cell>
          <cell r="R31">
            <v>37029</v>
          </cell>
          <cell r="S31">
            <v>37034</v>
          </cell>
          <cell r="T31">
            <v>37036</v>
          </cell>
          <cell r="U31">
            <v>37041</v>
          </cell>
          <cell r="V31">
            <v>37043</v>
          </cell>
          <cell r="W31">
            <v>37048</v>
          </cell>
          <cell r="X31">
            <v>37050</v>
          </cell>
          <cell r="Y31">
            <v>37057.698437500003</v>
          </cell>
          <cell r="Z31">
            <v>37061.48510416667</v>
          </cell>
          <cell r="AA31">
            <v>37063.681319444448</v>
          </cell>
          <cell r="AB31">
            <v>37070.814675925925</v>
          </cell>
          <cell r="AC31">
            <v>37071.695127314815</v>
          </cell>
          <cell r="AD31">
            <v>37078.441805555558</v>
          </cell>
          <cell r="AE31">
            <v>37078.718807870369</v>
          </cell>
          <cell r="AF31">
            <v>37082.770821759259</v>
          </cell>
          <cell r="AG31">
            <v>37084.632303240738</v>
          </cell>
        </row>
        <row r="32">
          <cell r="K32">
            <v>-0.21251923425762587</v>
          </cell>
          <cell r="L32">
            <v>-0.22761810871477417</v>
          </cell>
          <cell r="M32">
            <v>-0.12581319898470578</v>
          </cell>
          <cell r="N32">
            <v>-0.23885144844669381</v>
          </cell>
          <cell r="O32">
            <v>-0.17549454869296766</v>
          </cell>
          <cell r="P32">
            <v>-0.13268087081415336</v>
          </cell>
          <cell r="Q32">
            <v>-0.13564913371468357</v>
          </cell>
          <cell r="R32">
            <v>-8.3390013369301186E-2</v>
          </cell>
          <cell r="S32">
            <v>-7.8622864480132892E-2</v>
          </cell>
          <cell r="T32">
            <v>-0.10158569869498058</v>
          </cell>
          <cell r="U32">
            <v>-9.5243887260121118E-2</v>
          </cell>
          <cell r="V32">
            <v>-8.6489277394882547E-2</v>
          </cell>
          <cell r="W32">
            <v>-0.12674970750925452</v>
          </cell>
          <cell r="X32">
            <v>-0.14076709829772349</v>
          </cell>
          <cell r="Y32">
            <v>-0.15415283818985559</v>
          </cell>
          <cell r="Z32">
            <v>-0.15437259131036096</v>
          </cell>
          <cell r="AA32">
            <v>-0.17097331498637613</v>
          </cell>
          <cell r="AB32">
            <v>-0.15443705443586553</v>
          </cell>
          <cell r="AC32">
            <v>-0.12100517624623075</v>
          </cell>
          <cell r="AD32" t="e">
            <v>#N/A</v>
          </cell>
          <cell r="AE32">
            <v>-0.12146558906080962</v>
          </cell>
          <cell r="AF32">
            <v>-0.16398607961554634</v>
          </cell>
          <cell r="AG32">
            <v>-0.1847073556763501</v>
          </cell>
        </row>
        <row r="39">
          <cell r="G39">
            <v>36719</v>
          </cell>
          <cell r="H39">
            <v>36726</v>
          </cell>
          <cell r="I39">
            <v>36747</v>
          </cell>
          <cell r="J39">
            <v>36761</v>
          </cell>
          <cell r="K39">
            <v>36803</v>
          </cell>
          <cell r="L39">
            <v>36810</v>
          </cell>
          <cell r="M39">
            <v>36831</v>
          </cell>
          <cell r="N39">
            <v>36887</v>
          </cell>
          <cell r="O39">
            <v>36889</v>
          </cell>
          <cell r="P39">
            <v>36959</v>
          </cell>
          <cell r="Q39">
            <v>36993</v>
          </cell>
          <cell r="R39">
            <v>37029</v>
          </cell>
          <cell r="S39">
            <v>37034</v>
          </cell>
          <cell r="T39">
            <v>37036</v>
          </cell>
          <cell r="U39">
            <v>37041</v>
          </cell>
          <cell r="V39">
            <v>37043</v>
          </cell>
          <cell r="W39">
            <v>37048</v>
          </cell>
          <cell r="X39">
            <v>37050</v>
          </cell>
          <cell r="Y39">
            <v>37057.698437500003</v>
          </cell>
          <cell r="Z39">
            <v>37061.48510416667</v>
          </cell>
          <cell r="AA39">
            <v>37063.681319444448</v>
          </cell>
          <cell r="AB39">
            <v>37070.814675925925</v>
          </cell>
          <cell r="AC39">
            <v>37071.695127314815</v>
          </cell>
          <cell r="AD39">
            <v>37078.441805555558</v>
          </cell>
          <cell r="AE39">
            <v>37078.718807870369</v>
          </cell>
          <cell r="AF39">
            <v>37082.770821759259</v>
          </cell>
          <cell r="AG39">
            <v>37084.632303240738</v>
          </cell>
        </row>
        <row r="40">
          <cell r="G40">
            <v>13.403349001175089</v>
          </cell>
          <cell r="H40">
            <v>13.328143360752057</v>
          </cell>
          <cell r="I40">
            <v>13.137191539365451</v>
          </cell>
          <cell r="J40">
            <v>13.326028202115161</v>
          </cell>
          <cell r="L40">
            <v>12.146239717978849</v>
          </cell>
          <cell r="M40">
            <v>12.498472385428906</v>
          </cell>
          <cell r="P40" t="str">
            <v>NA</v>
          </cell>
          <cell r="Q40">
            <v>10.5</v>
          </cell>
          <cell r="R40">
            <v>11.36774383078731</v>
          </cell>
          <cell r="S40">
            <v>11.30699177438308</v>
          </cell>
          <cell r="T40">
            <v>11.238484136310223</v>
          </cell>
          <cell r="U40">
            <v>11.156462984723854</v>
          </cell>
          <cell r="V40">
            <v>11.103525264394831</v>
          </cell>
          <cell r="W40">
            <v>11.189717978848414</v>
          </cell>
          <cell r="X40">
            <v>11.169212690951822</v>
          </cell>
          <cell r="Y40">
            <v>10.798413631022328</v>
          </cell>
          <cell r="Z40">
            <v>10.779847238542892</v>
          </cell>
          <cell r="AA40">
            <v>10.924911868390131</v>
          </cell>
          <cell r="AB40">
            <v>10.834841363102234</v>
          </cell>
          <cell r="AC40">
            <v>10.829259694477088</v>
          </cell>
          <cell r="AD40">
            <v>10.619623971797886</v>
          </cell>
          <cell r="AE40">
            <v>10.558049353701529</v>
          </cell>
          <cell r="AF40">
            <v>10.508695652173913</v>
          </cell>
          <cell r="AG40">
            <v>10.692538190364278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ng-Term Care Comps"/>
    </sheetNames>
    <sheetDataSet>
      <sheetData sheetId="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ummary PTC Monetization"/>
      <sheetName val="Input"/>
      <sheetName val="GenericWind_2004_150MW_Oct"/>
      <sheetName val="PartReturns"/>
      <sheetName val="Financials"/>
      <sheetName val="PTC_TI"/>
      <sheetName val="Detail"/>
      <sheetName val="Const"/>
      <sheetName val="Sources"/>
      <sheetName val="ControlPanel"/>
      <sheetName val="Trend"/>
      <sheetName val="FPLEIncome"/>
      <sheetName val="FPLEReturns"/>
      <sheetName val="FPLGroup (2)"/>
      <sheetName val="FPLGroup_Amort"/>
      <sheetName val="FPLGroup"/>
      <sheetName val="Accounting"/>
      <sheetName val="Debt"/>
      <sheetName val="Balances"/>
      <sheetName val="Tax"/>
      <sheetName val="Depr"/>
      <sheetName val="Indices"/>
    </sheetNames>
    <sheetDataSet>
      <sheetData sheetId="0" refreshError="1"/>
      <sheetData sheetId="1" refreshError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2</v>
          </cell>
        </row>
        <row r="20">
          <cell r="E20" t="str">
            <v>ActionPlan</v>
          </cell>
          <cell r="N20">
            <v>2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11</v>
          </cell>
        </row>
        <row r="23">
          <cell r="E23" t="str">
            <v>Const</v>
          </cell>
          <cell r="N23">
            <v>9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2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7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2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Recon</v>
          </cell>
          <cell r="N35">
            <v>10</v>
          </cell>
        </row>
        <row r="36">
          <cell r="E36" t="str">
            <v>Legend</v>
          </cell>
          <cell r="N36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G1">
            <v>0</v>
          </cell>
        </row>
        <row r="6">
          <cell r="D6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P&amp;L (2)"/>
      <sheetName val="1999bs"/>
      <sheetName val="2000bs"/>
      <sheetName val="99-06bs"/>
      <sheetName val="Cash Flow Statement"/>
      <sheetName val="Sources&amp;Uses (2)"/>
      <sheetName val="US vars ARPU"/>
      <sheetName val="ORBAir"/>
      <sheetName val="TracSat"/>
      <sheetName val="AutoSat"/>
      <sheetName val="RailSat"/>
      <sheetName val="Vant ARPU"/>
      <sheetName val="ControlSat New"/>
      <sheetName val="IntlARPU"/>
      <sheetName val="ControlSat ARPU"/>
      <sheetName val="hardware"/>
      <sheetName val="Revenue"/>
      <sheetName val="CashFlow"/>
      <sheetName val="deferred rev"/>
      <sheetName val="1999 MAINTENANCE REV"/>
      <sheetName val="1999 ISIS REV"/>
      <sheetName val="depreciation"/>
      <sheetName val="Op EX"/>
      <sheetName val="vars rev"/>
      <sheetName val="Sheet1"/>
    </sheetNames>
    <sheetDataSet>
      <sheetData sheetId="0" refreshError="1">
        <row r="9">
          <cell r="C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newspaper"/>
      <sheetName val="qtrwrksht"/>
      <sheetName val="Income Annual"/>
      <sheetName val="QTRLY"/>
      <sheetName val="QTRLY Proforma"/>
      <sheetName val="Sheet1"/>
      <sheetName val="Cash Flow"/>
      <sheetName val="Debt"/>
      <sheetName val="VALUE DCF"/>
      <sheetName val="valuemult"/>
      <sheetName val="hiddenassets"/>
      <sheetName val="qtrproform"/>
      <sheetName val="Shares"/>
      <sheetName val="Deal Structure"/>
      <sheetName val="monthly"/>
      <sheetName val="summarystat"/>
      <sheetName val="viewindex"/>
      <sheetName val="ratings"/>
      <sheetName val="netbalance"/>
      <sheetName val="Questions"/>
      <sheetName val="Scen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BROADQTR"/>
      <sheetName val="Income State"/>
      <sheetName val="QTRLY"/>
      <sheetName val="Cash Flow"/>
      <sheetName val="Debt"/>
      <sheetName val="Shares"/>
      <sheetName val="Valuation DCF"/>
      <sheetName val="Bal Sheet"/>
      <sheetName val="summarystat"/>
      <sheetName val="Deal Structure"/>
      <sheetName val="Accrued Preferred Div"/>
      <sheetName val="Value Multiple"/>
      <sheetName val="revbreak"/>
      <sheetName val="modelchange"/>
      <sheetName val="Questions"/>
      <sheetName val="VALUE D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Entry"/>
      <sheetName val="Detailed Est Alloc"/>
      <sheetName val="FMV of PP&amp;E"/>
      <sheetName val="PPE valuation"/>
      <sheetName val="PPA valuation"/>
      <sheetName val="Initial Balance Sheet"/>
      <sheetName val="GP True -up schedule"/>
      <sheetName val="Cabazon True-up sched"/>
      <sheetName val="Inventory"/>
      <sheetName val="PPA Amort"/>
      <sheetName val="Acquisition Costs"/>
      <sheetName val="Reclass of Deposits"/>
      <sheetName val="Cab - PPA amortization"/>
      <sheetName val="Cab - PPE depreciation"/>
      <sheetName val="Cab - LL amortization"/>
      <sheetName val="CAB vs. R05"/>
      <sheetName val="CAB vs. P04"/>
      <sheetName val="GP - PPE depreciation"/>
      <sheetName val="GP - LL amortization"/>
      <sheetName val="GP vs. P04"/>
      <sheetName val="Value Multiple"/>
    </sheetNames>
    <sheetDataSet>
      <sheetData sheetId="0"/>
      <sheetData sheetId="1"/>
      <sheetData sheetId="2"/>
      <sheetData sheetId="3" refreshError="1">
        <row r="33">
          <cell r="E33">
            <v>6583.1493444485241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  <sheetName val="F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1">
          <cell r="A11" t="str">
            <v>2804000 CAPITALIZED DEVELOPMENT COSTS</v>
          </cell>
        </row>
        <row r="12">
          <cell r="A12" t="str">
            <v>3600000 DEFERRED TAX LIABILITY: Federal</v>
          </cell>
        </row>
        <row r="13">
          <cell r="A13" t="str">
            <v>3600100 DEFERRED TAX LIABILITY: State</v>
          </cell>
        </row>
        <row r="14">
          <cell r="A14" t="str">
            <v>3810000 ADDITIONAL PAID IN CAPITAL</v>
          </cell>
        </row>
        <row r="15">
          <cell r="A15" t="str">
            <v>5440200 LAND LEASE / ROYALTY &amp; OPTIONS - VARIABLE</v>
          </cell>
        </row>
        <row r="16">
          <cell r="A16" t="str">
            <v>5620100 LICENSES PERMITS &amp; FEES: Local County</v>
          </cell>
        </row>
        <row r="17">
          <cell r="A17" t="str">
            <v>5750300 OUTSIDE SERVICES: Engineering</v>
          </cell>
        </row>
        <row r="18">
          <cell r="A18" t="str">
            <v>5750320 OUTSIDE SERVICES: Construction</v>
          </cell>
        </row>
        <row r="19">
          <cell r="A19" t="str">
            <v>5750400 OUTSIDE SERVICES: General Business Consulting</v>
          </cell>
        </row>
        <row r="20">
          <cell r="A20" t="str">
            <v>5980003 FICO RECON:  Labor Distribution</v>
          </cell>
        </row>
        <row r="21">
          <cell r="A21" t="str">
            <v>5980005 FICO RECON:  Assessments</v>
          </cell>
        </row>
        <row r="22">
          <cell r="A22" t="str">
            <v>5990025 SETTLEMENT - Land Lease/Royalty-Variable</v>
          </cell>
        </row>
        <row r="23">
          <cell r="A23" t="str">
            <v>5990031 SETTLEMENT - License Permits &amp; Fines-G&amp;A</v>
          </cell>
        </row>
        <row r="24">
          <cell r="A24" t="str">
            <v>5990039 SETTLEMENT - Outside Services - Engineering</v>
          </cell>
        </row>
        <row r="25">
          <cell r="A25" t="str">
            <v>5990041 SETTLEMENT - Outside Services - Construction</v>
          </cell>
        </row>
        <row r="26">
          <cell r="A26" t="str">
            <v>5990042 SETTLEMENT - Outside Services - Consulting</v>
          </cell>
        </row>
        <row r="27">
          <cell r="A27" t="str">
            <v>6000000 EQUITY IN EARNINGS</v>
          </cell>
        </row>
        <row r="28">
          <cell r="A28" t="str">
            <v>6800000 CURRENT FIT EXPENSE</v>
          </cell>
        </row>
        <row r="29">
          <cell r="A29" t="str">
            <v>6801000 CURRENT SIT EXPENSE</v>
          </cell>
        </row>
        <row r="30">
          <cell r="A30" t="str">
            <v>6802000 DEFERRED FIT EXPENSE</v>
          </cell>
        </row>
        <row r="31">
          <cell r="A31" t="str">
            <v>6803000 DEFERRED SIT EXPENSE</v>
          </cell>
        </row>
        <row r="32">
          <cell r="A32" t="str">
            <v>6805000 CURRENT TAX CREDITS</v>
          </cell>
        </row>
        <row r="34">
          <cell r="A34" t="str">
            <v>NET (INCOME)/LOSS</v>
          </cell>
        </row>
        <row r="39">
          <cell r="A39" t="str">
            <v>NO EXPENSES AT MIDDLE TIER AT 8/31/2003 TO BE CAPITALIZED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Title Page"/>
      <sheetName val="TOC"/>
      <sheetName val="Assumptions "/>
      <sheetName val="Acquiror"/>
      <sheetName val="Target"/>
      <sheetName val="Synergies1"/>
      <sheetName val="No synergies"/>
      <sheetName val="Synergies 5"/>
      <sheetName val="Synergies Current"/>
      <sheetName val="Synergies 2"/>
      <sheetName val="Synergies 3"/>
      <sheetName val="X Rate Tables"/>
      <sheetName val="Exchange Ratio"/>
      <sheetName val="Summary"/>
      <sheetName val="Adj"/>
      <sheetName val="NewCo"/>
      <sheetName val="Divest"/>
      <sheetName val="Matrix (2)"/>
      <sheetName val="Matrix"/>
      <sheetName val="Has -Gets (2)"/>
      <sheetName val="Has -Gets (3)"/>
      <sheetName val="Stock price anal."/>
      <sheetName val="Stock price anal. P"/>
      <sheetName val="Stock price anal. combined"/>
      <sheetName val="Has -Gets"/>
      <sheetName val="RelCon"/>
      <sheetName val="Contribution"/>
      <sheetName val="Sanity Czech"/>
      <sheetName val="Sanity Check"/>
      <sheetName val="A Price Matrix"/>
      <sheetName val="G Price Matrix "/>
      <sheetName val="A Fin Val"/>
      <sheetName val="G Fin Val"/>
      <sheetName val="Comparison"/>
      <sheetName val="Comparison (2)"/>
      <sheetName val="Comparison (3)"/>
      <sheetName val="A - Co."/>
      <sheetName val="Alpha Projections"/>
      <sheetName val="A BSC"/>
      <sheetName val="G - UBS"/>
      <sheetName val="G - Co."/>
      <sheetName val="Share Buyback Calcs"/>
      <sheetName val="(C-3) Middle T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O Cash Flow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BOUT"/>
      <sheetName val="FUNDED_STATUS"/>
      <sheetName val="NextEra_ACCD.PREPD"/>
      <sheetName val="NextEra_ASSETS"/>
      <sheetName val="NextEra_MISC"/>
    </sheetNames>
    <sheetDataSet>
      <sheetData sheetId="0">
        <row r="2">
          <cell r="B2">
            <v>2011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DCF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5yr Plan"/>
      <sheetName val="Valorisation"/>
      <sheetName val="Assumptions Synthèse"/>
      <sheetName val="Global Assump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RY-KARL"/>
      <sheetName val="MERGER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OLD"/>
      <sheetName val="FPLENERGY&amp;SUBS-OLD"/>
      <sheetName val="TAX_EXTRACT_2008"/>
    </sheetNames>
    <sheetDataSet>
      <sheetData sheetId="0">
        <row r="3">
          <cell r="E3" t="str">
            <v>FPL Group, Inc. &amp; Subsidiaries</v>
          </cell>
        </row>
        <row r="4">
          <cell r="E4" t="str">
            <v>2003 Consolidated Oregon Income Tax Allocations (OLD WAY)</v>
          </cell>
        </row>
        <row r="6">
          <cell r="E6" t="str">
            <v>FPL Group</v>
          </cell>
          <cell r="F6" t="str">
            <v>Alandco &amp;</v>
          </cell>
          <cell r="K6" t="str">
            <v>Turner &amp;</v>
          </cell>
          <cell r="L6" t="str">
            <v>Sagebrush</v>
          </cell>
          <cell r="M6" t="str">
            <v>Tract.</v>
          </cell>
          <cell r="P6" t="str">
            <v>Consolidated</v>
          </cell>
        </row>
        <row r="7">
          <cell r="C7" t="str">
            <v>FPL Group</v>
          </cell>
          <cell r="D7" t="str">
            <v>FPL &amp; Subs</v>
          </cell>
          <cell r="E7" t="str">
            <v>Capital &amp; Subs</v>
          </cell>
          <cell r="F7" t="str">
            <v>Subs</v>
          </cell>
          <cell r="G7" t="str">
            <v>EMB Invest.</v>
          </cell>
          <cell r="H7" t="str">
            <v>Mayberry</v>
          </cell>
          <cell r="I7" t="str">
            <v>FPLE &amp; Subs</v>
          </cell>
          <cell r="K7" t="str">
            <v>Subs</v>
          </cell>
          <cell r="L7" t="str">
            <v>Partner 16</v>
          </cell>
          <cell r="M7" t="str">
            <v>Urb Ren</v>
          </cell>
          <cell r="N7" t="str">
            <v>Total</v>
          </cell>
          <cell r="P7" t="str">
            <v>Total</v>
          </cell>
          <cell r="R7" t="str">
            <v>Amt/App</v>
          </cell>
        </row>
        <row r="9">
          <cell r="E9" t="str">
            <v xml:space="preserve"> </v>
          </cell>
        </row>
        <row r="10">
          <cell r="A10" t="str">
            <v>Oregon Taxable Income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-14931796</v>
          </cell>
          <cell r="K10">
            <v>0</v>
          </cell>
          <cell r="L10">
            <v>0</v>
          </cell>
          <cell r="M10">
            <v>0</v>
          </cell>
          <cell r="N10">
            <v>-14931796</v>
          </cell>
          <cell r="P10">
            <v>-871673</v>
          </cell>
        </row>
        <row r="12">
          <cell r="A12" t="str">
            <v>Regular Tax (6.6%)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-985498.53600000008</v>
          </cell>
          <cell r="K12">
            <v>0</v>
          </cell>
          <cell r="L12">
            <v>0</v>
          </cell>
          <cell r="M12">
            <v>0</v>
          </cell>
          <cell r="N12">
            <v>-985498.53600000008</v>
          </cell>
          <cell r="P12">
            <v>10</v>
          </cell>
          <cell r="R12">
            <v>985508.53600000008</v>
          </cell>
        </row>
        <row r="14">
          <cell r="A14" t="str">
            <v>Actual Tax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-985498.53600000008</v>
          </cell>
          <cell r="K14">
            <v>0</v>
          </cell>
          <cell r="L14">
            <v>0</v>
          </cell>
          <cell r="M14">
            <v>0</v>
          </cell>
          <cell r="N14">
            <v>-985498.53600000008</v>
          </cell>
          <cell r="P14">
            <v>10</v>
          </cell>
          <cell r="R14">
            <v>985508.53600000008</v>
          </cell>
        </row>
        <row r="16">
          <cell r="A16" t="str">
            <v>Less: Tax Credits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A18" t="str">
            <v>Net Oregon Income Tax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-985498.53600000008</v>
          </cell>
          <cell r="K18">
            <v>0</v>
          </cell>
          <cell r="L18">
            <v>0</v>
          </cell>
          <cell r="M18">
            <v>0</v>
          </cell>
          <cell r="N18">
            <v>-985498.53600000008</v>
          </cell>
          <cell r="P18">
            <v>10</v>
          </cell>
          <cell r="R18">
            <v>985508.53600000008</v>
          </cell>
        </row>
        <row r="20">
          <cell r="A20" t="str">
            <v xml:space="preserve">2003 Payments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R20">
            <v>0</v>
          </cell>
        </row>
        <row r="22">
          <cell r="A22" t="str">
            <v>Balance due (To) From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-985498.53600000008</v>
          </cell>
          <cell r="K22">
            <v>0</v>
          </cell>
          <cell r="L22">
            <v>0</v>
          </cell>
          <cell r="M22">
            <v>0</v>
          </cell>
          <cell r="N22">
            <v>-985498.53600000008</v>
          </cell>
          <cell r="P22">
            <v>10</v>
          </cell>
          <cell r="R22">
            <v>985508.53600000008</v>
          </cell>
        </row>
        <row r="23">
          <cell r="A23" t="str">
            <v>Cushion/Excess Cash</v>
          </cell>
          <cell r="N23">
            <v>0</v>
          </cell>
          <cell r="P23">
            <v>0</v>
          </cell>
          <cell r="R23">
            <v>0</v>
          </cell>
        </row>
        <row r="24">
          <cell r="A24" t="str">
            <v>Payment</v>
          </cell>
          <cell r="C24">
            <v>0</v>
          </cell>
          <cell r="D24">
            <v>0</v>
          </cell>
          <cell r="I24">
            <v>-985498.53600000008</v>
          </cell>
          <cell r="N24">
            <v>-985498.53600000008</v>
          </cell>
          <cell r="P24">
            <v>10</v>
          </cell>
          <cell r="R24">
            <v>985508.53600000008</v>
          </cell>
        </row>
        <row r="25">
          <cell r="R25" t="str">
            <v>DETRIMENT</v>
          </cell>
        </row>
      </sheetData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IS - Final"/>
      <sheetName val="Inputs"/>
      <sheetName val="Options Input"/>
      <sheetName val="Balance Sheet Inputs"/>
      <sheetName val="Income Statement Summary"/>
      <sheetName val="__FDSCACHE__"/>
      <sheetName val="Checks"/>
      <sheetName val="Stock Prices Input"/>
      <sheetName val="collar graph"/>
      <sheetName val="Exch. Rate Data"/>
      <sheetName val="Shareholdings Input"/>
      <sheetName val="Income Statement1"/>
      <sheetName val="Income Statement1B"/>
      <sheetName val="Income Statement3"/>
      <sheetName val="Combined Income Statement 2"/>
      <sheetName val="Combined IS - Terra"/>
      <sheetName val="Income Statement5"/>
      <sheetName val="TRRA Output ---&gt;"/>
      <sheetName val="Tiger &amp; Parent Capitalization"/>
      <sheetName val="Shareholding Profile (2)"/>
      <sheetName val="Cross Shareholdings (2)"/>
      <sheetName val="Comparison --- Terra"/>
      <sheetName val="Exchange Ratio TRRA"/>
      <sheetName val="Transaction Matrix TRRA"/>
      <sheetName val="Pooling - Revs TRRA "/>
      <sheetName val="Pooling - EPS TRRA"/>
      <sheetName val="fut. trading - revs cy00"/>
      <sheetName val="fut. trading - revs cy01"/>
      <sheetName val="fut. trading - revs cy01 (2)"/>
      <sheetName val="Sheet1"/>
      <sheetName val="Ownership Sensitivity"/>
      <sheetName val="Negative Impact"/>
      <sheetName val="Contribution TRRA"/>
      <sheetName val="Pooling - EPS LCOS"/>
      <sheetName val="Basis Histogram"/>
      <sheetName val="stock vs adr"/>
      <sheetName val="Exchange Ratio (3)"/>
      <sheetName val="ERATIO DATA ---&gt;"/>
      <sheetName val="Exchange Ratio Inputs"/>
      <sheetName val="Exchange Ratio Graph Inputs"/>
      <sheetName val="TEF Output ---&gt;"/>
      <sheetName val="Comparison --- TEF"/>
      <sheetName val="Cross Shareholdings (3)"/>
      <sheetName val="Pooling - REVS TRRA"/>
      <sheetName val="Own Variable TEF Tender"/>
      <sheetName val="Pooling - REVS TEF"/>
      <sheetName val="Pooling - EBITDA TEF"/>
      <sheetName val="Pooling - EPS TEF"/>
      <sheetName val="Pooling - EPS TEF Incr."/>
      <sheetName val="Pooling - revs street (2)"/>
      <sheetName val="Pooling - gp street (3)"/>
      <sheetName val="Break-up Value"/>
      <sheetName val="Unique User potential"/>
      <sheetName val="Trash ---&gt;"/>
      <sheetName val="Ownership Profile"/>
      <sheetName val="eratio history 1day"/>
      <sheetName val="eratio history 042500"/>
      <sheetName val="Sheet4"/>
      <sheetName val="Contribution (3)"/>
      <sheetName val="Contribution (4)"/>
      <sheetName val="Contribution (5)"/>
      <sheetName val="Contribution (6)"/>
      <sheetName val="Light Income Statement"/>
      <sheetName val="yhoo is"/>
      <sheetName val="Income Statement4"/>
      <sheetName val="Income Statement6"/>
      <sheetName val="Income Statement7"/>
      <sheetName val="Income Statement8"/>
      <sheetName val="Income Statement9"/>
      <sheetName val="Income Statement10"/>
      <sheetName val="Balance Sheet"/>
      <sheetName val="Combined Income Statement"/>
      <sheetName val="Shareholding Profile"/>
      <sheetName val="Cross Shareholdings"/>
      <sheetName val="Summary Cross Shareholdings"/>
      <sheetName val="Comparison"/>
      <sheetName val="Exchange Ratio"/>
      <sheetName val="Transaction Matrix"/>
      <sheetName val="Pooling Summary"/>
      <sheetName val="Pooling - Pre-Tax"/>
      <sheetName val="Pooling - PE"/>
      <sheetName val="Pooling - Revenues"/>
      <sheetName val="Purchase - Pre-Tax"/>
      <sheetName val="Pooling - Price Impact"/>
      <sheetName val="Contribution"/>
      <sheetName val="Exchange Ratio - Old"/>
    </sheetNames>
    <sheetDataSet>
      <sheetData sheetId="0"/>
      <sheetData sheetId="1" refreshError="1">
        <row r="3">
          <cell r="C3" t="str">
            <v>Jungle</v>
          </cell>
          <cell r="L3">
            <v>0.9</v>
          </cell>
        </row>
        <row r="10">
          <cell r="E10" t="str">
            <v>Tiger</v>
          </cell>
        </row>
        <row r="12">
          <cell r="E12">
            <v>36525</v>
          </cell>
        </row>
        <row r="62">
          <cell r="C62">
            <v>1998</v>
          </cell>
        </row>
        <row r="63">
          <cell r="C63">
            <v>1999</v>
          </cell>
        </row>
        <row r="64">
          <cell r="C64">
            <v>2000</v>
          </cell>
        </row>
        <row r="65">
          <cell r="C65">
            <v>2001</v>
          </cell>
        </row>
        <row r="66">
          <cell r="C66">
            <v>2002</v>
          </cell>
        </row>
      </sheetData>
      <sheetData sheetId="2"/>
      <sheetData sheetId="3"/>
      <sheetData sheetId="4" refreshError="1">
        <row r="4">
          <cell r="F4" t="str">
            <v>CSFB</v>
          </cell>
        </row>
        <row r="5">
          <cell r="F5">
            <v>36627</v>
          </cell>
        </row>
      </sheetData>
      <sheetData sheetId="5"/>
      <sheetData sheetId="6" refreshError="1">
        <row r="4">
          <cell r="C4">
            <v>1</v>
          </cell>
          <cell r="D4">
            <v>3</v>
          </cell>
        </row>
        <row r="26">
          <cell r="C26" t="str">
            <v>Lion</v>
          </cell>
          <cell r="D26" t="str">
            <v>Tiger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Aquiror Diluted Shares Calc"/>
      <sheetName val="Target #1Diluted Shares Calc"/>
      <sheetName val="Sheet1"/>
      <sheetName val="Acquiror Fin Val"/>
      <sheetName val="Target #1 Fin Val"/>
      <sheetName val="Acquiror Stand Alone "/>
      <sheetName val="Acquiror Stand Alone Assumption"/>
      <sheetName val="Target #1 Stand Alone"/>
      <sheetName val="Target #1 Stand Alone Assumpt"/>
      <sheetName val="Marines Conservative Case"/>
      <sheetName val="Acquires Target #1"/>
      <sheetName val="Check Sheet"/>
      <sheetName val="Synergies Analysis"/>
      <sheetName val="Summary Projections"/>
      <sheetName val="Valuation Summary"/>
      <sheetName val="Collar Mechanism"/>
      <sheetName val="Exchange Summary"/>
      <sheetName val="Transaction Matrix #1"/>
      <sheetName val="Equity Valuation #1"/>
      <sheetName val="Value Creation Alt #1"/>
      <sheetName val="Value Creation #1"/>
      <sheetName val="Value Neutral #1"/>
      <sheetName val="#1 Analysis Sheet"/>
      <sheetName val="Acquiror DCF - 5 yr"/>
      <sheetName val="Acquiror DCF - 10 yr"/>
      <sheetName val="Target #1 DCF - 5 yr"/>
      <sheetName val="Target #1 DCF - 10 yr"/>
      <sheetName val="Pro Forma DCF"/>
    </sheetNames>
    <sheetDataSet>
      <sheetData sheetId="0" refreshError="1">
        <row r="17">
          <cell r="E17">
            <v>79.875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_STC Summary"/>
      <sheetName val="CapEx"/>
      <sheetName val="Cash Forecast"/>
      <sheetName val="Notes"/>
      <sheetName val="Sys"/>
      <sheetName val="Stations"/>
      <sheetName val="Market"/>
      <sheetName val="Summary"/>
      <sheetName val="Summary-5"/>
      <sheetName val="Cons-LIN"/>
      <sheetName val="CORE"/>
      <sheetName val="Cons-Analog"/>
      <sheetName val="Cons-Pri"/>
      <sheetName val="KXAN-AN"/>
      <sheetName val="WANE-AN"/>
      <sheetName val="WAVY-AN"/>
      <sheetName val="WISH-AN"/>
      <sheetName val="WIVB-AN"/>
      <sheetName val="WOOD-AN"/>
      <sheetName val="WTNH-AN"/>
      <sheetName val="WWLP-AN"/>
      <sheetName val="Cons-Duo"/>
      <sheetName val="KNVA-AN"/>
      <sheetName val="WCTX-AN"/>
      <sheetName val="WNLO-AN"/>
      <sheetName val="WLFI-AN"/>
      <sheetName val="WOTV-AN"/>
      <sheetName val="WVBT-AN"/>
      <sheetName val="WXSP-AN"/>
      <sheetName val="Cons-PR"/>
      <sheetName val="WAPA-AN"/>
      <sheetName val="WJPX-AN"/>
      <sheetName val="Cons-LWS"/>
      <sheetName val="WAVY-LWS"/>
      <sheetName val="WISH-LWS"/>
      <sheetName val="WANE-LWS"/>
      <sheetName val="Cons-Int"/>
      <sheetName val="KXAN-IN"/>
      <sheetName val="WANE-IN"/>
      <sheetName val="WAPA-IN"/>
      <sheetName val="WAVY-IN"/>
      <sheetName val="WISH-IN"/>
      <sheetName val="WIVB-IN"/>
      <sheetName val="WOOD-IN"/>
      <sheetName val="WTNH-IN"/>
      <sheetName val="WWLP-IN"/>
      <sheetName val="Cons-Pax"/>
      <sheetName val="WAVY-PAX"/>
      <sheetName val="WOOD-PAX"/>
      <sheetName val="Cons-WAND"/>
      <sheetName val="WAND-AN"/>
      <sheetName val="WAND-LWS"/>
      <sheetName val="WAND-IN"/>
      <sheetName val="Cons-Banks"/>
      <sheetName val="KNIN-AN"/>
      <sheetName val="KWCV-AN"/>
      <sheetName val="CORP"/>
      <sheetName val="CONS-STC"/>
      <sheetName val="WPRI-AN"/>
      <sheetName val="WNAC-AN"/>
      <sheetName val="WDTN-AN"/>
      <sheetName val="WEYI-AN"/>
      <sheetName val="WUPW-AN"/>
      <sheetName val="KRBC-AN"/>
      <sheetName val="KACB-AN"/>
      <sheetName val="NBC JV C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1">
          <cell r="M1">
            <v>2002</v>
          </cell>
        </row>
      </sheetData>
      <sheetData sheetId="6" refreshError="1"/>
      <sheetData sheetId="7" refreshError="1">
        <row r="1">
          <cell r="BY1">
            <v>2002</v>
          </cell>
        </row>
        <row r="2">
          <cell r="BY2" t="str">
            <v>Actuals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cImportTemplate"/>
      <sheetName val="PayRecImportExample"/>
      <sheetName val="Adjustment Codes"/>
      <sheetName val="Adjustment Types"/>
      <sheetName val="FedJur"/>
      <sheetName val="StateJur"/>
    </sheetNames>
    <sheetDataSet>
      <sheetData sheetId="0" refreshError="1"/>
      <sheetData sheetId="1"/>
      <sheetData sheetId="2" refreshError="1">
        <row r="1">
          <cell r="C1" t="str">
            <v>Adjustment Code</v>
          </cell>
        </row>
        <row r="2">
          <cell r="C2" t="str">
            <v>ADJRETACCRUAL</v>
          </cell>
        </row>
        <row r="3">
          <cell r="C3" t="str">
            <v>ADJPRIYRAUDITADJ</v>
          </cell>
        </row>
        <row r="4">
          <cell r="C4" t="str">
            <v>ADJTRUEUP</v>
          </cell>
        </row>
        <row r="5">
          <cell r="C5" t="str">
            <v>ADJPRIYRAUDITTAXPAY</v>
          </cell>
        </row>
        <row r="6">
          <cell r="C6" t="str">
            <v>ADJAMMENDMENT</v>
          </cell>
        </row>
        <row r="7">
          <cell r="C7" t="str">
            <v>CECURREXPENSE</v>
          </cell>
        </row>
        <row r="8">
          <cell r="C8" t="str">
            <v>CETAXACCRUED</v>
          </cell>
        </row>
        <row r="9">
          <cell r="C9" t="str">
            <v>TP3RDPTYTAXQ1</v>
          </cell>
        </row>
        <row r="10">
          <cell r="C10" t="str">
            <v>TP3RDPTYTAXQ2</v>
          </cell>
        </row>
        <row r="11">
          <cell r="C11" t="str">
            <v>TP3RDPTYTAXQ3</v>
          </cell>
        </row>
        <row r="12">
          <cell r="C12" t="str">
            <v>TP3RDPTYTAXQ4</v>
          </cell>
        </row>
        <row r="13">
          <cell r="C13" t="str">
            <v>TP3RDPTYEXTPAY</v>
          </cell>
        </row>
        <row r="14">
          <cell r="C14" t="str">
            <v>TP3RDPTYRETPAY</v>
          </cell>
        </row>
        <row r="15">
          <cell r="C15" t="str">
            <v>TPNOLUTIL</v>
          </cell>
        </row>
        <row r="16">
          <cell r="C16" t="str">
            <v>TPICTAXPAYQ1</v>
          </cell>
        </row>
        <row r="17">
          <cell r="C17" t="str">
            <v>TPICTAXPAYQ2</v>
          </cell>
        </row>
        <row r="18">
          <cell r="C18" t="str">
            <v>TPICTAXPAYQ3</v>
          </cell>
        </row>
        <row r="19">
          <cell r="C19" t="str">
            <v>TPICTAXPAYQ4</v>
          </cell>
        </row>
        <row r="20">
          <cell r="C20" t="str">
            <v>TPICTAXPAYFINAL</v>
          </cell>
        </row>
        <row r="21">
          <cell r="C21" t="str">
            <v>NOLGENERATED</v>
          </cell>
        </row>
        <row r="22">
          <cell r="C22" t="str">
            <v>NOLUSED</v>
          </cell>
        </row>
        <row r="23">
          <cell r="C23" t="str">
            <v>NOLEXPIRED</v>
          </cell>
        </row>
        <row r="24">
          <cell r="C24" t="str">
            <v>NOLVALUATION</v>
          </cell>
        </row>
        <row r="25">
          <cell r="C25" t="str">
            <v>TCGENERATED</v>
          </cell>
        </row>
        <row r="26">
          <cell r="C26" t="str">
            <v>TCUSED</v>
          </cell>
        </row>
        <row r="27">
          <cell r="C27" t="str">
            <v>TCEXPIRED</v>
          </cell>
        </row>
        <row r="28">
          <cell r="C28" t="str">
            <v>TCVALUATION</v>
          </cell>
        </row>
        <row r="29">
          <cell r="C29" t="str">
            <v>OTHERMISC</v>
          </cell>
        </row>
      </sheetData>
      <sheetData sheetId="3" refreshError="1">
        <row r="1">
          <cell r="B1" t="str">
            <v>Adjustement Type</v>
          </cell>
        </row>
        <row r="2">
          <cell r="B2" t="str">
            <v>UNKNOWN</v>
          </cell>
        </row>
        <row r="3">
          <cell r="B3" t="str">
            <v>FORCPRV</v>
          </cell>
        </row>
        <row r="4">
          <cell r="B4" t="str">
            <v>INTCOPAY</v>
          </cell>
        </row>
        <row r="5">
          <cell r="B5" t="str">
            <v>TRUEUPS</v>
          </cell>
        </row>
        <row r="6">
          <cell r="B6" t="str">
            <v>3RDPYPAY</v>
          </cell>
        </row>
        <row r="7">
          <cell r="B7" t="str">
            <v>OTHERADJ</v>
          </cell>
        </row>
      </sheetData>
      <sheetData sheetId="4" refreshError="1">
        <row r="1">
          <cell r="B1" t="str">
            <v>Federal Jurisdiction</v>
          </cell>
        </row>
        <row r="2">
          <cell r="B2" t="str">
            <v>NO</v>
          </cell>
        </row>
        <row r="3">
          <cell r="B3" t="str">
            <v>US</v>
          </cell>
        </row>
        <row r="4">
          <cell r="B4" t="str">
            <v>IN</v>
          </cell>
        </row>
      </sheetData>
      <sheetData sheetId="5" refreshError="1">
        <row r="1">
          <cell r="B1" t="str">
            <v>State Jurisdiction</v>
          </cell>
        </row>
        <row r="2">
          <cell r="B2" t="str">
            <v>NO</v>
          </cell>
        </row>
        <row r="3">
          <cell r="B3" t="str">
            <v>VAR</v>
          </cell>
        </row>
        <row r="4">
          <cell r="B4" t="str">
            <v>AK</v>
          </cell>
        </row>
        <row r="5">
          <cell r="B5" t="str">
            <v>AL</v>
          </cell>
        </row>
        <row r="6">
          <cell r="B6" t="str">
            <v>AR</v>
          </cell>
        </row>
        <row r="7">
          <cell r="B7" t="str">
            <v>AZ</v>
          </cell>
        </row>
        <row r="8">
          <cell r="B8" t="str">
            <v>CA</v>
          </cell>
        </row>
        <row r="9">
          <cell r="B9" t="str">
            <v>CO</v>
          </cell>
        </row>
        <row r="10">
          <cell r="B10" t="str">
            <v>CT</v>
          </cell>
        </row>
        <row r="11">
          <cell r="B11" t="str">
            <v>DC</v>
          </cell>
        </row>
        <row r="12">
          <cell r="B12" t="str">
            <v>DE</v>
          </cell>
        </row>
        <row r="13">
          <cell r="B13" t="str">
            <v>FL</v>
          </cell>
        </row>
        <row r="14">
          <cell r="B14" t="str">
            <v>GA</v>
          </cell>
        </row>
        <row r="15">
          <cell r="B15" t="str">
            <v>HI</v>
          </cell>
        </row>
        <row r="16">
          <cell r="B16" t="str">
            <v>IA</v>
          </cell>
        </row>
        <row r="17">
          <cell r="B17" t="str">
            <v>ID</v>
          </cell>
        </row>
        <row r="18">
          <cell r="B18" t="str">
            <v>IL</v>
          </cell>
        </row>
        <row r="19">
          <cell r="B19" t="str">
            <v>IN</v>
          </cell>
        </row>
        <row r="20">
          <cell r="B20" t="str">
            <v>KS</v>
          </cell>
        </row>
        <row r="21">
          <cell r="B21" t="str">
            <v>KY</v>
          </cell>
        </row>
        <row r="22">
          <cell r="B22" t="str">
            <v>LA</v>
          </cell>
        </row>
        <row r="23">
          <cell r="B23" t="str">
            <v>MA</v>
          </cell>
        </row>
        <row r="24">
          <cell r="B24" t="str">
            <v>MD</v>
          </cell>
        </row>
        <row r="25">
          <cell r="B25" t="str">
            <v>ME</v>
          </cell>
        </row>
        <row r="26">
          <cell r="B26" t="str">
            <v>MI</v>
          </cell>
        </row>
        <row r="27">
          <cell r="B27" t="str">
            <v>MN</v>
          </cell>
        </row>
        <row r="28">
          <cell r="B28" t="str">
            <v>MO</v>
          </cell>
        </row>
        <row r="29">
          <cell r="B29" t="str">
            <v>MS</v>
          </cell>
        </row>
        <row r="30">
          <cell r="B30" t="str">
            <v>MT</v>
          </cell>
        </row>
        <row r="31">
          <cell r="B31" t="str">
            <v>NC</v>
          </cell>
        </row>
        <row r="32">
          <cell r="B32" t="str">
            <v>ND</v>
          </cell>
        </row>
        <row r="33">
          <cell r="B33" t="str">
            <v>NE</v>
          </cell>
        </row>
        <row r="34">
          <cell r="B34" t="str">
            <v>NH</v>
          </cell>
        </row>
        <row r="35">
          <cell r="B35" t="str">
            <v>NJ</v>
          </cell>
        </row>
        <row r="36">
          <cell r="B36" t="str">
            <v>NM</v>
          </cell>
        </row>
        <row r="37">
          <cell r="B37" t="str">
            <v>NV</v>
          </cell>
        </row>
        <row r="38">
          <cell r="B38" t="str">
            <v>NY</v>
          </cell>
        </row>
        <row r="39">
          <cell r="B39" t="str">
            <v>NYC</v>
          </cell>
        </row>
        <row r="40">
          <cell r="B40" t="str">
            <v>OH</v>
          </cell>
        </row>
        <row r="41">
          <cell r="B41" t="str">
            <v>OK</v>
          </cell>
        </row>
        <row r="42">
          <cell r="B42" t="str">
            <v>OR</v>
          </cell>
        </row>
        <row r="43">
          <cell r="B43" t="str">
            <v>PA</v>
          </cell>
        </row>
        <row r="44">
          <cell r="B44" t="str">
            <v>RI</v>
          </cell>
        </row>
        <row r="45">
          <cell r="B45" t="str">
            <v>SC</v>
          </cell>
        </row>
        <row r="46">
          <cell r="B46" t="str">
            <v>SD</v>
          </cell>
        </row>
        <row r="47">
          <cell r="B47" t="str">
            <v>TN</v>
          </cell>
        </row>
        <row r="48">
          <cell r="B48" t="str">
            <v>TX</v>
          </cell>
        </row>
        <row r="49">
          <cell r="B49" t="str">
            <v>UT</v>
          </cell>
        </row>
        <row r="50">
          <cell r="B50" t="str">
            <v>VA</v>
          </cell>
        </row>
        <row r="51">
          <cell r="B51" t="str">
            <v>VT</v>
          </cell>
        </row>
        <row r="52">
          <cell r="B52" t="str">
            <v>WA</v>
          </cell>
        </row>
        <row r="53">
          <cell r="B53" t="str">
            <v>WI</v>
          </cell>
        </row>
        <row r="54">
          <cell r="B54" t="str">
            <v>WV</v>
          </cell>
        </row>
        <row r="55">
          <cell r="B55" t="str">
            <v>WY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Quarterly"/>
      <sheetName val="Yearly"/>
      <sheetName val="Top 15 Revs"/>
      <sheetName val="Cume"/>
      <sheetName val="TopTenTVRat"/>
      <sheetName val="TVRatings1"/>
      <sheetName val="TVRatings1 (2)"/>
      <sheetName val="TVRatings1 (3)"/>
      <sheetName val="Ratings"/>
      <sheetName val="TopTenTVRev"/>
      <sheetName val="TopTenTVRev (2)"/>
      <sheetName val="top50mktrevs rad(3)"/>
      <sheetName val="top50mktrevs tv (4)"/>
      <sheetName val="TVRadioOutLclNtl (5)"/>
      <sheetName val="Cume Index (6)"/>
      <sheetName val="Multi Media Platform (8)"/>
      <sheetName val="Marketsummary (10)"/>
      <sheetName val="top20players (11)"/>
      <sheetName val="CBScomp (14)"/>
      <sheetName val="affiliationswitch (15)"/>
      <sheetName val="YrlyNielsenRating (16)"/>
      <sheetName val="Sum of TV Ratings (18)"/>
      <sheetName val="PropBrdcastRatings (19)"/>
      <sheetName val="Profitability of Nets (20)"/>
      <sheetName val="primeproducers (21A)"/>
      <sheetName val="syndication (21B)"/>
      <sheetName val="Licensefee (21C)"/>
      <sheetName val="Relative Ratings (24)"/>
      <sheetName val="Rev Comparison (26)"/>
      <sheetName val="CBSRatings Trend (29)"/>
      <sheetName val="OprahWin (30)"/>
      <sheetName val="JeopWheel (31)"/>
      <sheetName val="Sheet6"/>
      <sheetName val="Top 25 Brdcst-Syn (33)"/>
      <sheetName val="Newsrating$ (34)"/>
      <sheetName val="LclNtlTV"/>
      <sheetName val="LclNtl RadOut"/>
      <sheetName val="TV, Rad, Out Comp"/>
      <sheetName val="adtime"/>
      <sheetName val="ChrtProfitNetw"/>
      <sheetName val="Stations"/>
      <sheetName val="Revperviable"/>
      <sheetName val="sports"/>
      <sheetName val="sportsad"/>
      <sheetName val="Regionalsports"/>
      <sheetName val="sportsfees"/>
      <sheetName val="beachheads"/>
      <sheetName val="netcompare"/>
      <sheetName val="Rev Per Station"/>
      <sheetName val="Cume Per Station"/>
      <sheetName val="total stations in top 50"/>
      <sheetName val="Top 25 Rev"/>
    </sheetNames>
    <sheetDataSet>
      <sheetData sheetId="0" refreshError="1">
        <row r="1">
          <cell r="D1" t="str">
            <v>CBS Corp. Proforma</v>
          </cell>
        </row>
        <row r="3">
          <cell r="B3" t="str">
            <v>1Q97</v>
          </cell>
          <cell r="C3" t="str">
            <v>2Q97</v>
          </cell>
          <cell r="D3" t="str">
            <v>3Q97</v>
          </cell>
          <cell r="E3" t="str">
            <v>4Q97</v>
          </cell>
          <cell r="F3">
            <v>1997</v>
          </cell>
        </row>
        <row r="4">
          <cell r="A4" t="str">
            <v>Network</v>
          </cell>
          <cell r="B4" t="str">
            <v xml:space="preserve"> </v>
          </cell>
        </row>
        <row r="5">
          <cell r="A5" t="str">
            <v xml:space="preserve">  Sales</v>
          </cell>
          <cell r="B5">
            <v>804</v>
          </cell>
          <cell r="C5">
            <v>645</v>
          </cell>
          <cell r="D5">
            <v>672</v>
          </cell>
          <cell r="E5">
            <v>695</v>
          </cell>
          <cell r="F5">
            <v>2816</v>
          </cell>
        </row>
        <row r="6">
          <cell r="A6" t="str">
            <v xml:space="preserve">  Operating Profit (Loss)</v>
          </cell>
          <cell r="B6">
            <v>-64</v>
          </cell>
          <cell r="C6">
            <v>-23</v>
          </cell>
          <cell r="D6">
            <v>30</v>
          </cell>
          <cell r="E6">
            <v>-50</v>
          </cell>
          <cell r="F6">
            <v>-107</v>
          </cell>
        </row>
        <row r="7">
          <cell r="A7" t="str">
            <v xml:space="preserve">  D&amp;A</v>
          </cell>
          <cell r="B7">
            <v>16</v>
          </cell>
          <cell r="C7">
            <v>15</v>
          </cell>
          <cell r="D7">
            <v>17</v>
          </cell>
          <cell r="E7">
            <v>16</v>
          </cell>
          <cell r="F7">
            <v>64</v>
          </cell>
        </row>
        <row r="8">
          <cell r="A8" t="str">
            <v xml:space="preserve">  Cap Ex</v>
          </cell>
          <cell r="B8">
            <v>9</v>
          </cell>
          <cell r="C8">
            <v>7</v>
          </cell>
          <cell r="D8">
            <v>18</v>
          </cell>
          <cell r="E8">
            <v>17</v>
          </cell>
          <cell r="F8">
            <v>51</v>
          </cell>
        </row>
        <row r="9">
          <cell r="A9" t="str">
            <v xml:space="preserve">  Purchase Price Accounting</v>
          </cell>
          <cell r="B9">
            <v>25</v>
          </cell>
          <cell r="C9">
            <v>-2</v>
          </cell>
          <cell r="D9">
            <v>11</v>
          </cell>
          <cell r="E9">
            <v>8</v>
          </cell>
          <cell r="F9">
            <v>42</v>
          </cell>
        </row>
        <row r="10">
          <cell r="A10" t="str">
            <v xml:space="preserve">  Other Income</v>
          </cell>
          <cell r="B10">
            <v>2</v>
          </cell>
          <cell r="C10">
            <v>2</v>
          </cell>
          <cell r="D10">
            <v>2</v>
          </cell>
          <cell r="E10">
            <v>6</v>
          </cell>
          <cell r="F10">
            <v>12</v>
          </cell>
        </row>
        <row r="11">
          <cell r="A11" t="str">
            <v xml:space="preserve">  EBITDA</v>
          </cell>
          <cell r="B11">
            <v>-46</v>
          </cell>
          <cell r="C11">
            <v>-6</v>
          </cell>
          <cell r="D11">
            <v>49</v>
          </cell>
          <cell r="E11">
            <v>-28</v>
          </cell>
          <cell r="F11">
            <v>-31</v>
          </cell>
        </row>
        <row r="12">
          <cell r="A12" t="str">
            <v xml:space="preserve">    EBITDA Margin</v>
          </cell>
          <cell r="B12">
            <v>-5.721393034825871E-2</v>
          </cell>
          <cell r="C12">
            <v>-9.3023255813953487E-3</v>
          </cell>
          <cell r="D12">
            <v>7.2916666666666671E-2</v>
          </cell>
          <cell r="E12">
            <v>-4.0287769784172658E-2</v>
          </cell>
          <cell r="F12">
            <v>-1.1008522727272728E-2</v>
          </cell>
        </row>
        <row r="13">
          <cell r="A13" t="str">
            <v xml:space="preserve"> EBITDA w/o Purchase Price Acctg</v>
          </cell>
          <cell r="B13">
            <v>-71</v>
          </cell>
          <cell r="C13">
            <v>-4</v>
          </cell>
          <cell r="D13">
            <v>38</v>
          </cell>
          <cell r="E13">
            <v>-36</v>
          </cell>
          <cell r="F13">
            <v>-73</v>
          </cell>
        </row>
        <row r="15">
          <cell r="A15" t="str">
            <v>TV Stations</v>
          </cell>
        </row>
        <row r="16">
          <cell r="A16" t="str">
            <v xml:space="preserve">  Sales</v>
          </cell>
          <cell r="B16">
            <v>177</v>
          </cell>
          <cell r="C16">
            <v>213</v>
          </cell>
          <cell r="D16">
            <v>195</v>
          </cell>
          <cell r="E16">
            <v>251</v>
          </cell>
          <cell r="F16">
            <v>836</v>
          </cell>
        </row>
        <row r="17">
          <cell r="A17" t="str">
            <v xml:space="preserve">  Operating Profit (Loss)</v>
          </cell>
          <cell r="B17">
            <v>56</v>
          </cell>
          <cell r="C17">
            <v>87</v>
          </cell>
          <cell r="D17">
            <v>67</v>
          </cell>
          <cell r="E17">
            <v>115</v>
          </cell>
          <cell r="F17">
            <v>325</v>
          </cell>
        </row>
        <row r="18">
          <cell r="A18" t="str">
            <v xml:space="preserve">  D&amp;A</v>
          </cell>
          <cell r="B18">
            <v>11</v>
          </cell>
          <cell r="C18">
            <v>12</v>
          </cell>
          <cell r="D18">
            <v>11</v>
          </cell>
          <cell r="E18">
            <v>12</v>
          </cell>
          <cell r="F18">
            <v>46</v>
          </cell>
        </row>
        <row r="19">
          <cell r="A19" t="str">
            <v xml:space="preserve">  Cap Ex</v>
          </cell>
          <cell r="B19">
            <v>2</v>
          </cell>
          <cell r="C19">
            <v>5</v>
          </cell>
          <cell r="D19">
            <v>7</v>
          </cell>
          <cell r="E19">
            <v>19</v>
          </cell>
          <cell r="F19">
            <v>33</v>
          </cell>
        </row>
        <row r="20">
          <cell r="A20" t="str">
            <v xml:space="preserve">  Other Income</v>
          </cell>
          <cell r="B20">
            <v>0</v>
          </cell>
          <cell r="C20">
            <v>-1</v>
          </cell>
          <cell r="D20">
            <v>0</v>
          </cell>
          <cell r="E20">
            <v>0</v>
          </cell>
          <cell r="F20">
            <v>-1</v>
          </cell>
        </row>
        <row r="21">
          <cell r="A21" t="str">
            <v xml:space="preserve">  EBITDA w/o Special Items</v>
          </cell>
          <cell r="B21">
            <v>67</v>
          </cell>
          <cell r="C21">
            <v>98</v>
          </cell>
          <cell r="D21">
            <v>78</v>
          </cell>
          <cell r="E21">
            <v>127</v>
          </cell>
          <cell r="F21">
            <v>370</v>
          </cell>
        </row>
        <row r="22">
          <cell r="A22" t="str">
            <v xml:space="preserve">    EBITDA Margin</v>
          </cell>
          <cell r="B22">
            <v>0.37853107344632769</v>
          </cell>
          <cell r="C22">
            <v>0.460093896713615</v>
          </cell>
          <cell r="D22">
            <v>0.4</v>
          </cell>
          <cell r="E22">
            <v>0.50597609561752988</v>
          </cell>
          <cell r="F22">
            <v>0.44258373205741625</v>
          </cell>
        </row>
        <row r="24">
          <cell r="A24" t="str">
            <v>Radio</v>
          </cell>
        </row>
        <row r="25">
          <cell r="A25" t="str">
            <v xml:space="preserve">  Sales</v>
          </cell>
          <cell r="B25">
            <v>295</v>
          </cell>
          <cell r="C25">
            <v>378</v>
          </cell>
          <cell r="D25">
            <v>374</v>
          </cell>
          <cell r="E25">
            <v>410</v>
          </cell>
          <cell r="F25">
            <v>1457</v>
          </cell>
        </row>
        <row r="26">
          <cell r="A26" t="str">
            <v xml:space="preserve">  Operating Profit (Loss)</v>
          </cell>
          <cell r="B26">
            <v>46</v>
          </cell>
          <cell r="C26">
            <v>113</v>
          </cell>
          <cell r="D26">
            <v>102</v>
          </cell>
          <cell r="E26">
            <v>128</v>
          </cell>
          <cell r="F26">
            <v>389</v>
          </cell>
        </row>
        <row r="27">
          <cell r="A27" t="str">
            <v xml:space="preserve">  D&amp;A</v>
          </cell>
          <cell r="B27">
            <v>44</v>
          </cell>
          <cell r="C27">
            <v>44</v>
          </cell>
          <cell r="D27">
            <v>45</v>
          </cell>
          <cell r="E27">
            <v>43</v>
          </cell>
          <cell r="F27">
            <v>176</v>
          </cell>
        </row>
        <row r="28">
          <cell r="A28" t="str">
            <v xml:space="preserve">  Cap Ex</v>
          </cell>
          <cell r="B28">
            <v>3</v>
          </cell>
          <cell r="C28">
            <v>3</v>
          </cell>
          <cell r="D28">
            <v>4</v>
          </cell>
          <cell r="E28">
            <v>5</v>
          </cell>
          <cell r="F28">
            <v>15</v>
          </cell>
        </row>
        <row r="29">
          <cell r="A29" t="str">
            <v xml:space="preserve">  Other Income</v>
          </cell>
          <cell r="B29">
            <v>0</v>
          </cell>
          <cell r="C29">
            <v>0</v>
          </cell>
          <cell r="D29">
            <v>3</v>
          </cell>
          <cell r="E29">
            <v>6</v>
          </cell>
          <cell r="F29">
            <v>9</v>
          </cell>
        </row>
        <row r="30">
          <cell r="A30" t="str">
            <v xml:space="preserve">  EBITDA</v>
          </cell>
          <cell r="B30">
            <v>90</v>
          </cell>
          <cell r="C30">
            <v>157</v>
          </cell>
          <cell r="D30">
            <v>150</v>
          </cell>
          <cell r="E30">
            <v>177</v>
          </cell>
          <cell r="F30">
            <v>574</v>
          </cell>
        </row>
        <row r="31">
          <cell r="A31" t="str">
            <v xml:space="preserve">    EBITDA Margin</v>
          </cell>
          <cell r="B31">
            <v>0.30508474576271188</v>
          </cell>
          <cell r="C31">
            <v>0.41534391534391535</v>
          </cell>
          <cell r="D31">
            <v>0.40106951871657753</v>
          </cell>
          <cell r="E31">
            <v>0.43170731707317073</v>
          </cell>
          <cell r="F31">
            <v>0.39396019217570349</v>
          </cell>
        </row>
        <row r="33">
          <cell r="A33" t="str">
            <v>Cable</v>
          </cell>
        </row>
        <row r="34">
          <cell r="A34" t="str">
            <v xml:space="preserve">  Sales</v>
          </cell>
          <cell r="B34">
            <v>110</v>
          </cell>
          <cell r="C34">
            <v>138</v>
          </cell>
          <cell r="D34">
            <v>125</v>
          </cell>
          <cell r="E34">
            <v>132</v>
          </cell>
          <cell r="F34">
            <v>505</v>
          </cell>
        </row>
        <row r="35">
          <cell r="A35" t="str">
            <v xml:space="preserve">  Operating Profit (Loss)</v>
          </cell>
          <cell r="B35">
            <v>22</v>
          </cell>
          <cell r="C35">
            <v>34</v>
          </cell>
          <cell r="D35">
            <v>25</v>
          </cell>
          <cell r="E35">
            <v>8</v>
          </cell>
          <cell r="F35">
            <v>89</v>
          </cell>
        </row>
        <row r="36">
          <cell r="A36" t="str">
            <v xml:space="preserve">  D&amp;A</v>
          </cell>
          <cell r="B36">
            <v>6</v>
          </cell>
          <cell r="C36">
            <v>6</v>
          </cell>
          <cell r="D36">
            <v>6</v>
          </cell>
          <cell r="E36">
            <v>26</v>
          </cell>
          <cell r="F36">
            <v>44</v>
          </cell>
        </row>
        <row r="37">
          <cell r="A37" t="str">
            <v xml:space="preserve">  Cap Ex</v>
          </cell>
          <cell r="B37">
            <v>6</v>
          </cell>
          <cell r="C37">
            <v>2</v>
          </cell>
          <cell r="D37">
            <v>2</v>
          </cell>
          <cell r="E37">
            <v>7</v>
          </cell>
          <cell r="F37">
            <v>17</v>
          </cell>
        </row>
        <row r="38">
          <cell r="A38" t="str">
            <v xml:space="preserve">  Other Income</v>
          </cell>
          <cell r="B38">
            <v>0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</row>
        <row r="39">
          <cell r="A39" t="str">
            <v xml:space="preserve">  EBITDA w/o Special Items</v>
          </cell>
          <cell r="B39">
            <v>28</v>
          </cell>
          <cell r="C39">
            <v>40</v>
          </cell>
          <cell r="D39">
            <v>32</v>
          </cell>
          <cell r="E39">
            <v>34</v>
          </cell>
          <cell r="F39">
            <v>134</v>
          </cell>
        </row>
        <row r="40">
          <cell r="A40" t="str">
            <v xml:space="preserve">    EBITDA Margin</v>
          </cell>
          <cell r="B40">
            <v>0.25454545454545452</v>
          </cell>
          <cell r="C40">
            <v>0.28985507246376813</v>
          </cell>
          <cell r="D40">
            <v>0.25600000000000001</v>
          </cell>
          <cell r="E40">
            <v>0.25757575757575757</v>
          </cell>
          <cell r="F40">
            <v>0.26534653465346536</v>
          </cell>
        </row>
        <row r="42">
          <cell r="A42" t="str">
            <v xml:space="preserve">Operating Businesses-subtotal </v>
          </cell>
        </row>
        <row r="43">
          <cell r="A43" t="str">
            <v xml:space="preserve">  Sales</v>
          </cell>
          <cell r="B43">
            <v>1386</v>
          </cell>
          <cell r="C43">
            <v>1374</v>
          </cell>
          <cell r="D43">
            <v>1366</v>
          </cell>
          <cell r="E43">
            <v>1488</v>
          </cell>
          <cell r="F43">
            <v>5614</v>
          </cell>
        </row>
        <row r="44">
          <cell r="A44" t="str">
            <v xml:space="preserve">  Operating Profit (Loss)</v>
          </cell>
          <cell r="B44">
            <v>60</v>
          </cell>
          <cell r="C44">
            <v>211</v>
          </cell>
          <cell r="D44">
            <v>224</v>
          </cell>
          <cell r="E44">
            <v>201</v>
          </cell>
          <cell r="F44">
            <v>696</v>
          </cell>
        </row>
        <row r="45">
          <cell r="A45" t="str">
            <v xml:space="preserve">  D&amp;A</v>
          </cell>
          <cell r="B45">
            <v>77</v>
          </cell>
          <cell r="C45">
            <v>77</v>
          </cell>
          <cell r="D45">
            <v>79</v>
          </cell>
          <cell r="E45">
            <v>97</v>
          </cell>
          <cell r="F45">
            <v>330</v>
          </cell>
        </row>
        <row r="46">
          <cell r="A46" t="str">
            <v xml:space="preserve">  Cap Ex</v>
          </cell>
          <cell r="B46">
            <v>20</v>
          </cell>
          <cell r="C46">
            <v>17</v>
          </cell>
          <cell r="D46">
            <v>31</v>
          </cell>
          <cell r="E46">
            <v>48</v>
          </cell>
          <cell r="F46">
            <v>116</v>
          </cell>
        </row>
        <row r="47">
          <cell r="A47" t="str">
            <v xml:space="preserve">  Other Income</v>
          </cell>
          <cell r="B47">
            <v>2</v>
          </cell>
          <cell r="C47">
            <v>1</v>
          </cell>
          <cell r="D47">
            <v>6</v>
          </cell>
          <cell r="E47">
            <v>12</v>
          </cell>
          <cell r="F47">
            <v>21</v>
          </cell>
        </row>
        <row r="48">
          <cell r="A48" t="str">
            <v xml:space="preserve">  EBITDA</v>
          </cell>
          <cell r="B48">
            <v>139</v>
          </cell>
          <cell r="C48">
            <v>289</v>
          </cell>
          <cell r="D48">
            <v>309</v>
          </cell>
          <cell r="E48">
            <v>310</v>
          </cell>
          <cell r="F48">
            <v>1047</v>
          </cell>
        </row>
        <row r="49">
          <cell r="A49" t="str">
            <v xml:space="preserve">    EBITDA Margin</v>
          </cell>
          <cell r="B49">
            <v>0.10028860028860029</v>
          </cell>
          <cell r="C49">
            <v>0.21033478893740903</v>
          </cell>
          <cell r="D49">
            <v>0.22620790629575402</v>
          </cell>
          <cell r="E49">
            <v>0.20833333333333334</v>
          </cell>
          <cell r="F49">
            <v>0.18649804061275382</v>
          </cell>
        </row>
        <row r="51">
          <cell r="A51" t="str">
            <v>Corporate &amp; Other - Media</v>
          </cell>
        </row>
        <row r="52">
          <cell r="A52" t="str">
            <v xml:space="preserve">  Sales</v>
          </cell>
          <cell r="B52">
            <v>-17</v>
          </cell>
          <cell r="C52">
            <v>-16</v>
          </cell>
          <cell r="D52">
            <v>-16</v>
          </cell>
          <cell r="E52">
            <v>-17</v>
          </cell>
          <cell r="F52">
            <v>-66</v>
          </cell>
        </row>
        <row r="53">
          <cell r="A53" t="str">
            <v xml:space="preserve">  Operating Profit (Loss)</v>
          </cell>
          <cell r="B53">
            <v>-58</v>
          </cell>
          <cell r="C53">
            <v>-40</v>
          </cell>
          <cell r="D53">
            <v>-60</v>
          </cell>
          <cell r="E53">
            <v>-68</v>
          </cell>
          <cell r="F53">
            <v>-226</v>
          </cell>
        </row>
        <row r="54">
          <cell r="A54" t="str">
            <v xml:space="preserve">  OP (Loss) without Special Items</v>
          </cell>
          <cell r="B54">
            <v>-58</v>
          </cell>
          <cell r="C54">
            <v>-40</v>
          </cell>
          <cell r="D54">
            <v>-60</v>
          </cell>
          <cell r="E54">
            <v>-53</v>
          </cell>
          <cell r="F54">
            <v>-211</v>
          </cell>
        </row>
        <row r="55">
          <cell r="A55" t="str">
            <v xml:space="preserve">  D&amp;A</v>
          </cell>
          <cell r="B55">
            <v>31</v>
          </cell>
          <cell r="C55">
            <v>31</v>
          </cell>
          <cell r="D55">
            <v>31</v>
          </cell>
          <cell r="E55">
            <v>31</v>
          </cell>
          <cell r="F55">
            <v>124</v>
          </cell>
        </row>
        <row r="56">
          <cell r="A56" t="str">
            <v xml:space="preserve">  Cap Ex</v>
          </cell>
          <cell r="B56">
            <v>1</v>
          </cell>
          <cell r="C56">
            <v>1</v>
          </cell>
          <cell r="D56">
            <v>2</v>
          </cell>
          <cell r="E56">
            <v>1</v>
          </cell>
          <cell r="F56">
            <v>5</v>
          </cell>
        </row>
        <row r="57">
          <cell r="A57" t="str">
            <v xml:space="preserve">  Other Income</v>
          </cell>
          <cell r="B57">
            <v>14</v>
          </cell>
          <cell r="C57">
            <v>13</v>
          </cell>
          <cell r="D57">
            <v>-2</v>
          </cell>
          <cell r="E57">
            <v>5</v>
          </cell>
          <cell r="F57">
            <v>30</v>
          </cell>
        </row>
        <row r="58">
          <cell r="A58" t="str">
            <v xml:space="preserve">  EBITDA w/o Special Items</v>
          </cell>
          <cell r="B58">
            <v>-13</v>
          </cell>
          <cell r="C58">
            <v>4</v>
          </cell>
          <cell r="D58">
            <v>-31</v>
          </cell>
          <cell r="E58">
            <v>-17</v>
          </cell>
          <cell r="F58">
            <v>-57</v>
          </cell>
        </row>
        <row r="60">
          <cell r="A60" t="str">
            <v>Total Media</v>
          </cell>
        </row>
        <row r="61">
          <cell r="A61" t="str">
            <v xml:space="preserve">  Sales</v>
          </cell>
          <cell r="B61">
            <v>1369</v>
          </cell>
          <cell r="C61">
            <v>1358</v>
          </cell>
          <cell r="D61">
            <v>1350</v>
          </cell>
          <cell r="E61">
            <v>1471</v>
          </cell>
          <cell r="F61">
            <v>5548</v>
          </cell>
        </row>
        <row r="62">
          <cell r="A62" t="str">
            <v xml:space="preserve">  Operating Profit (Loss)</v>
          </cell>
          <cell r="B62">
            <v>2</v>
          </cell>
          <cell r="C62">
            <v>171</v>
          </cell>
          <cell r="D62">
            <v>164</v>
          </cell>
          <cell r="E62">
            <v>133</v>
          </cell>
          <cell r="F62">
            <v>470</v>
          </cell>
        </row>
        <row r="63">
          <cell r="A63" t="str">
            <v xml:space="preserve">  OP (Loss) without Special Items</v>
          </cell>
          <cell r="B63">
            <v>2</v>
          </cell>
          <cell r="C63">
            <v>171</v>
          </cell>
          <cell r="D63">
            <v>164</v>
          </cell>
          <cell r="E63">
            <v>148</v>
          </cell>
          <cell r="F63">
            <v>485</v>
          </cell>
        </row>
        <row r="64">
          <cell r="A64" t="str">
            <v xml:space="preserve">  D&amp;A</v>
          </cell>
          <cell r="B64">
            <v>108</v>
          </cell>
          <cell r="C64">
            <v>108</v>
          </cell>
          <cell r="D64">
            <v>110</v>
          </cell>
          <cell r="E64">
            <v>128</v>
          </cell>
          <cell r="F64">
            <v>454</v>
          </cell>
        </row>
        <row r="65">
          <cell r="A65" t="str">
            <v xml:space="preserve">  Cap Ex</v>
          </cell>
          <cell r="B65">
            <v>21</v>
          </cell>
          <cell r="C65">
            <v>18</v>
          </cell>
          <cell r="D65">
            <v>33</v>
          </cell>
          <cell r="E65">
            <v>49</v>
          </cell>
          <cell r="F65">
            <v>121</v>
          </cell>
        </row>
        <row r="66">
          <cell r="A66" t="str">
            <v xml:space="preserve">  Other Income</v>
          </cell>
          <cell r="B66">
            <v>16</v>
          </cell>
          <cell r="C66">
            <v>14</v>
          </cell>
          <cell r="D66">
            <v>4</v>
          </cell>
          <cell r="E66">
            <v>17</v>
          </cell>
          <cell r="F66">
            <v>51</v>
          </cell>
        </row>
        <row r="67">
          <cell r="A67" t="str">
            <v xml:space="preserve">  EBITDA w/o Special Items</v>
          </cell>
          <cell r="B67">
            <v>126</v>
          </cell>
          <cell r="C67">
            <v>293</v>
          </cell>
          <cell r="D67">
            <v>278</v>
          </cell>
          <cell r="E67">
            <v>293</v>
          </cell>
          <cell r="F67">
            <v>990</v>
          </cell>
        </row>
        <row r="68">
          <cell r="A68" t="str">
            <v xml:space="preserve">    EBITDA Margin</v>
          </cell>
          <cell r="B68">
            <v>9.2037983929875819E-2</v>
          </cell>
          <cell r="C68">
            <v>0.21575846833578793</v>
          </cell>
          <cell r="D68">
            <v>0.20592592592592593</v>
          </cell>
          <cell r="E68">
            <v>0.1991842284160435</v>
          </cell>
          <cell r="F68">
            <v>0.17844268204758471</v>
          </cell>
        </row>
        <row r="70">
          <cell r="A70" t="str">
            <v>Residual Costs of Discontinued Businesses</v>
          </cell>
        </row>
        <row r="71">
          <cell r="A71" t="str">
            <v xml:space="preserve">  Operating Profit ( Loss)</v>
          </cell>
          <cell r="B71">
            <v>-35</v>
          </cell>
          <cell r="C71">
            <v>-36</v>
          </cell>
          <cell r="D71">
            <v>-35</v>
          </cell>
          <cell r="E71">
            <v>-37</v>
          </cell>
          <cell r="F71">
            <v>-143</v>
          </cell>
        </row>
        <row r="72">
          <cell r="A72" t="str">
            <v xml:space="preserve">  EBITDA</v>
          </cell>
          <cell r="B72">
            <v>-35</v>
          </cell>
          <cell r="C72">
            <v>-36</v>
          </cell>
          <cell r="D72">
            <v>-35</v>
          </cell>
          <cell r="E72">
            <v>-37</v>
          </cell>
          <cell r="F72">
            <v>-143</v>
          </cell>
        </row>
        <row r="74">
          <cell r="A74" t="str">
            <v>Continuing Operations</v>
          </cell>
        </row>
        <row r="75">
          <cell r="A75" t="str">
            <v xml:space="preserve">  Sales</v>
          </cell>
          <cell r="B75">
            <v>1369</v>
          </cell>
          <cell r="C75">
            <v>1358</v>
          </cell>
          <cell r="D75">
            <v>1350</v>
          </cell>
          <cell r="E75">
            <v>1471</v>
          </cell>
          <cell r="F75">
            <v>5548</v>
          </cell>
        </row>
        <row r="76">
          <cell r="A76" t="str">
            <v xml:space="preserve">  Operating Profit (Loss)</v>
          </cell>
          <cell r="B76">
            <v>-33</v>
          </cell>
          <cell r="C76">
            <v>135</v>
          </cell>
          <cell r="D76">
            <v>129</v>
          </cell>
          <cell r="E76">
            <v>96</v>
          </cell>
          <cell r="F76">
            <v>327</v>
          </cell>
        </row>
        <row r="77">
          <cell r="A77" t="str">
            <v xml:space="preserve">  OP (Loss) without Special Items</v>
          </cell>
          <cell r="B77">
            <v>-33</v>
          </cell>
          <cell r="C77">
            <v>135</v>
          </cell>
          <cell r="D77">
            <v>129</v>
          </cell>
          <cell r="E77">
            <v>111</v>
          </cell>
          <cell r="F77">
            <v>342</v>
          </cell>
        </row>
        <row r="78">
          <cell r="A78" t="str">
            <v xml:space="preserve">  D&amp;A</v>
          </cell>
          <cell r="B78">
            <v>108</v>
          </cell>
          <cell r="C78">
            <v>108</v>
          </cell>
          <cell r="D78">
            <v>110</v>
          </cell>
          <cell r="E78">
            <v>128</v>
          </cell>
          <cell r="F78">
            <v>454</v>
          </cell>
        </row>
        <row r="79">
          <cell r="A79" t="str">
            <v xml:space="preserve">  Cap Ex</v>
          </cell>
          <cell r="B79">
            <v>21</v>
          </cell>
          <cell r="C79">
            <v>18</v>
          </cell>
          <cell r="D79">
            <v>33</v>
          </cell>
          <cell r="E79">
            <v>49</v>
          </cell>
          <cell r="F79">
            <v>121</v>
          </cell>
        </row>
        <row r="80">
          <cell r="A80" t="str">
            <v xml:space="preserve">  Other Income</v>
          </cell>
          <cell r="B80">
            <v>16</v>
          </cell>
          <cell r="C80">
            <v>14</v>
          </cell>
          <cell r="D80">
            <v>4</v>
          </cell>
          <cell r="E80">
            <v>17</v>
          </cell>
          <cell r="F80">
            <v>51</v>
          </cell>
        </row>
        <row r="81">
          <cell r="A81" t="str">
            <v xml:space="preserve">  EBITDA w/o Special Items</v>
          </cell>
          <cell r="B81">
            <v>91</v>
          </cell>
          <cell r="C81">
            <v>257</v>
          </cell>
          <cell r="D81">
            <v>243</v>
          </cell>
          <cell r="E81">
            <v>256</v>
          </cell>
          <cell r="F81">
            <v>847</v>
          </cell>
        </row>
        <row r="82">
          <cell r="A82" t="str">
            <v xml:space="preserve">    EBITDA Margin</v>
          </cell>
          <cell r="B82">
            <v>6.6471877282688094E-2</v>
          </cell>
          <cell r="C82">
            <v>0.18924889543446244</v>
          </cell>
          <cell r="D82">
            <v>0.18</v>
          </cell>
          <cell r="E82">
            <v>0.17403127124405166</v>
          </cell>
          <cell r="F82">
            <v>0.15266762797404471</v>
          </cell>
        </row>
      </sheetData>
      <sheetData sheetId="1"/>
      <sheetData sheetId="2" refreshError="1">
        <row r="2">
          <cell r="C2">
            <v>1995</v>
          </cell>
          <cell r="D2">
            <v>1996</v>
          </cell>
          <cell r="E2">
            <v>1997</v>
          </cell>
        </row>
        <row r="3">
          <cell r="A3" t="str">
            <v>Sales and operating revenues</v>
          </cell>
          <cell r="C3">
            <v>1074</v>
          </cell>
          <cell r="D3">
            <v>4143</v>
          </cell>
          <cell r="E3">
            <v>5363</v>
          </cell>
        </row>
        <row r="4">
          <cell r="C4" t="str">
            <v xml:space="preserve"> </v>
          </cell>
        </row>
        <row r="5">
          <cell r="A5" t="str">
            <v>Operating Expenses</v>
          </cell>
          <cell r="C5">
            <v>-820</v>
          </cell>
          <cell r="D5">
            <v>-3696</v>
          </cell>
          <cell r="E5">
            <v>-4526</v>
          </cell>
        </row>
        <row r="6">
          <cell r="A6" t="str">
            <v>D&amp;A</v>
          </cell>
          <cell r="C6">
            <v>-57</v>
          </cell>
          <cell r="D6">
            <v>-279</v>
          </cell>
          <cell r="E6">
            <v>-445</v>
          </cell>
        </row>
        <row r="7">
          <cell r="A7" t="str">
            <v>Residual costs of discontinued business</v>
          </cell>
          <cell r="C7">
            <v>-37</v>
          </cell>
          <cell r="D7">
            <v>-114</v>
          </cell>
          <cell r="E7">
            <v>-143</v>
          </cell>
        </row>
        <row r="8">
          <cell r="A8" t="str">
            <v xml:space="preserve">  Operating Costs and expenses</v>
          </cell>
          <cell r="C8">
            <v>-914</v>
          </cell>
          <cell r="D8">
            <v>-4089</v>
          </cell>
          <cell r="E8">
            <v>-5114</v>
          </cell>
        </row>
        <row r="10">
          <cell r="A10" t="str">
            <v xml:space="preserve">  Operating Profit</v>
          </cell>
          <cell r="C10">
            <v>160</v>
          </cell>
          <cell r="D10">
            <v>54</v>
          </cell>
          <cell r="E10">
            <v>249</v>
          </cell>
        </row>
        <row r="12">
          <cell r="A12" t="str">
            <v>Operating Income and expenses, net</v>
          </cell>
          <cell r="C12">
            <v>152</v>
          </cell>
          <cell r="D12">
            <v>55</v>
          </cell>
          <cell r="E12">
            <v>78</v>
          </cell>
        </row>
        <row r="14">
          <cell r="A14" t="str">
            <v>Interest expense</v>
          </cell>
          <cell r="C14">
            <v>-184</v>
          </cell>
          <cell r="D14">
            <v>-401</v>
          </cell>
          <cell r="E14">
            <v>-386</v>
          </cell>
        </row>
        <row r="15">
          <cell r="A15" t="str">
            <v xml:space="preserve"> </v>
          </cell>
        </row>
        <row r="16">
          <cell r="A16" t="str">
            <v xml:space="preserve">  Income (loss) from Continuing Operations</v>
          </cell>
          <cell r="C16">
            <v>128</v>
          </cell>
          <cell r="D16">
            <v>-292</v>
          </cell>
          <cell r="E16">
            <v>-59</v>
          </cell>
        </row>
        <row r="17">
          <cell r="A17" t="str">
            <v xml:space="preserve">  before income taxes and minority interest</v>
          </cell>
        </row>
        <row r="19">
          <cell r="A19" t="str">
            <v>Income tax benefit (expense)</v>
          </cell>
          <cell r="C19">
            <v>-75</v>
          </cell>
          <cell r="D19">
            <v>71</v>
          </cell>
          <cell r="E19">
            <v>-73</v>
          </cell>
        </row>
        <row r="21">
          <cell r="A21" t="str">
            <v>Minority interest</v>
          </cell>
          <cell r="C21">
            <v>-6</v>
          </cell>
          <cell r="D21">
            <v>0</v>
          </cell>
          <cell r="E21">
            <v>0</v>
          </cell>
        </row>
        <row r="23">
          <cell r="A23" t="str">
            <v xml:space="preserve"> Income (loss) from Continuing Operations</v>
          </cell>
          <cell r="C23">
            <v>47</v>
          </cell>
          <cell r="D23">
            <v>-221</v>
          </cell>
          <cell r="E23">
            <v>-132</v>
          </cell>
        </row>
        <row r="25">
          <cell r="A25" t="str">
            <v>Discontinued Operations, net of income taxes:</v>
          </cell>
        </row>
        <row r="26">
          <cell r="A26" t="str">
            <v xml:space="preserve">  Income (loss) from Discontinued Operations</v>
          </cell>
          <cell r="C26">
            <v>19</v>
          </cell>
          <cell r="D26">
            <v>-609</v>
          </cell>
          <cell r="E26">
            <v>-191</v>
          </cell>
        </row>
        <row r="28">
          <cell r="A28" t="str">
            <v xml:space="preserve"> Estimated gain (loss) on disposal of Discontinued</v>
          </cell>
          <cell r="C28">
            <v>-76</v>
          </cell>
          <cell r="D28">
            <v>1018</v>
          </cell>
          <cell r="E28">
            <v>871</v>
          </cell>
        </row>
        <row r="29">
          <cell r="A29" t="str">
            <v xml:space="preserve">  Operations</v>
          </cell>
        </row>
        <row r="31">
          <cell r="A31" t="str">
            <v xml:space="preserve">  Income (loss) from Discontinued Operations</v>
          </cell>
          <cell r="C31">
            <v>-57</v>
          </cell>
          <cell r="D31">
            <v>409</v>
          </cell>
          <cell r="E31">
            <v>680</v>
          </cell>
        </row>
        <row r="33">
          <cell r="A33" t="str">
            <v>Extraordinary Item:</v>
          </cell>
        </row>
        <row r="34">
          <cell r="A34" t="str">
            <v xml:space="preserve">     Loss on early extinguishment of debt</v>
          </cell>
          <cell r="C34">
            <v>0</v>
          </cell>
          <cell r="D34">
            <v>-93</v>
          </cell>
          <cell r="E34">
            <v>0</v>
          </cell>
        </row>
        <row r="36">
          <cell r="A36" t="str">
            <v>Cumulative effect of changes in accounting</v>
          </cell>
        </row>
        <row r="37">
          <cell r="A37" t="str">
            <v>princples:</v>
          </cell>
        </row>
        <row r="38">
          <cell r="A38" t="str">
            <v xml:space="preserve">  Other post employment benefits</v>
          </cell>
          <cell r="C38">
            <v>0</v>
          </cell>
          <cell r="D38">
            <v>0</v>
          </cell>
          <cell r="E38">
            <v>0</v>
          </cell>
        </row>
        <row r="40">
          <cell r="A40" t="str">
            <v>Net Income (loss)</v>
          </cell>
          <cell r="C40">
            <v>-10</v>
          </cell>
          <cell r="D40">
            <v>95</v>
          </cell>
          <cell r="E40">
            <v>548</v>
          </cell>
        </row>
        <row r="42">
          <cell r="A42" t="str">
            <v>Dividend requirements for Series B preferred stock</v>
          </cell>
          <cell r="C42">
            <v>-34</v>
          </cell>
          <cell r="D42">
            <v>0</v>
          </cell>
          <cell r="E42">
            <v>0</v>
          </cell>
        </row>
        <row r="43">
          <cell r="A43" t="str">
            <v>Dividend requirements for Series C preferred stock</v>
          </cell>
          <cell r="C43">
            <v>-47</v>
          </cell>
          <cell r="D43">
            <v>-47</v>
          </cell>
          <cell r="E43">
            <v>-23</v>
          </cell>
        </row>
        <row r="45">
          <cell r="A45" t="str">
            <v>Net Income (loss) applicable to comon stock</v>
          </cell>
          <cell r="C45">
            <v>-91</v>
          </cell>
          <cell r="D45">
            <v>48</v>
          </cell>
          <cell r="E45">
            <v>525</v>
          </cell>
        </row>
        <row r="47">
          <cell r="A47" t="str">
            <v>Average shares outstanding - basic</v>
          </cell>
          <cell r="C47">
            <v>370</v>
          </cell>
          <cell r="D47">
            <v>401</v>
          </cell>
          <cell r="E47">
            <v>629</v>
          </cell>
        </row>
        <row r="49">
          <cell r="A49" t="str">
            <v>Basic and diluted earnings (loss) per common share:</v>
          </cell>
        </row>
        <row r="50">
          <cell r="A50" t="str">
            <v xml:space="preserve">   Continued Operations</v>
          </cell>
          <cell r="C50">
            <v>0.12702702702702703</v>
          </cell>
          <cell r="D50">
            <v>-0.55112219451371569</v>
          </cell>
          <cell r="E50">
            <v>-0.20985691573926868</v>
          </cell>
        </row>
        <row r="51">
          <cell r="A51" t="str">
            <v xml:space="preserve">   Discontinued Operations</v>
          </cell>
          <cell r="C51">
            <v>-0.15405405405405406</v>
          </cell>
          <cell r="D51">
            <v>1.0199501246882794</v>
          </cell>
          <cell r="E51">
            <v>1.0810810810810811</v>
          </cell>
        </row>
        <row r="52">
          <cell r="A52" t="str">
            <v xml:space="preserve">   Extraordinary item</v>
          </cell>
          <cell r="C52">
            <v>0</v>
          </cell>
          <cell r="D52">
            <v>-0.23192019950124687</v>
          </cell>
          <cell r="E52">
            <v>0</v>
          </cell>
        </row>
        <row r="53">
          <cell r="A53" t="str">
            <v xml:space="preserve">   Cumulative effect of changes in accountin principles</v>
          </cell>
          <cell r="C53">
            <v>0</v>
          </cell>
          <cell r="D53">
            <v>0</v>
          </cell>
          <cell r="E53">
            <v>0</v>
          </cell>
        </row>
        <row r="55">
          <cell r="A55" t="str">
            <v>Basic and diluted earnings (loss) per common share</v>
          </cell>
          <cell r="C55">
            <v>-2.7027027027027029E-2</v>
          </cell>
          <cell r="D55">
            <v>0.23690773067331683</v>
          </cell>
          <cell r="E55">
            <v>0.87122416534181246</v>
          </cell>
        </row>
      </sheetData>
      <sheetData sheetId="3" refreshError="1"/>
      <sheetData sheetId="4" refreshError="1"/>
      <sheetData sheetId="5" refreshError="1"/>
      <sheetData sheetId="6" refreshError="1">
        <row r="1">
          <cell r="A1" t="str">
            <v>Exhibit: Comparison of CBS's Television Ratings By Daypart</v>
          </cell>
        </row>
        <row r="2">
          <cell r="G2">
            <v>35735</v>
          </cell>
          <cell r="N2">
            <v>35370</v>
          </cell>
          <cell r="R2" t="str">
            <v>Nov-97/Nov-96</v>
          </cell>
          <cell r="S2" t="str">
            <v>Nov-97/Nov-96</v>
          </cell>
          <cell r="T2" t="str">
            <v>Nov-97/Nov-96</v>
          </cell>
          <cell r="U2" t="str">
            <v>Nov-97/Nov-96</v>
          </cell>
          <cell r="V2" t="str">
            <v>Nov-97/Nov-96</v>
          </cell>
          <cell r="W2" t="str">
            <v>Nov-97/Nov-96</v>
          </cell>
        </row>
        <row r="3">
          <cell r="A3" t="str">
            <v>12+ Rank</v>
          </cell>
          <cell r="B3" t="str">
            <v>Market</v>
          </cell>
          <cell r="C3" t="str">
            <v>Day Part</v>
          </cell>
          <cell r="D3" t="str">
            <v>ABC</v>
          </cell>
          <cell r="E3" t="str">
            <v>CBS</v>
          </cell>
          <cell r="F3" t="str">
            <v>NBC</v>
          </cell>
          <cell r="G3" t="str">
            <v>Fox</v>
          </cell>
          <cell r="H3" t="str">
            <v>WB</v>
          </cell>
          <cell r="I3" t="str">
            <v>UPN</v>
          </cell>
          <cell r="K3" t="str">
            <v>ABC</v>
          </cell>
          <cell r="L3" t="str">
            <v>CBS</v>
          </cell>
          <cell r="M3" t="str">
            <v>NBC</v>
          </cell>
          <cell r="N3" t="str">
            <v>Fox</v>
          </cell>
          <cell r="O3" t="str">
            <v>WB</v>
          </cell>
          <cell r="P3" t="str">
            <v>UPN</v>
          </cell>
          <cell r="R3" t="str">
            <v>ABC</v>
          </cell>
          <cell r="S3" t="str">
            <v>CBS</v>
          </cell>
          <cell r="T3" t="str">
            <v>NBC</v>
          </cell>
          <cell r="U3" t="str">
            <v>Fox</v>
          </cell>
          <cell r="V3" t="str">
            <v>WB</v>
          </cell>
          <cell r="W3" t="str">
            <v>UPN</v>
          </cell>
        </row>
        <row r="6">
          <cell r="A6">
            <v>1</v>
          </cell>
          <cell r="B6" t="str">
            <v>New York</v>
          </cell>
          <cell r="C6" t="str">
            <v>4:00pm-7:30pm</v>
          </cell>
          <cell r="D6">
            <v>10</v>
          </cell>
          <cell r="E6">
            <v>5</v>
          </cell>
          <cell r="F6">
            <v>8</v>
          </cell>
          <cell r="G6">
            <v>4</v>
          </cell>
          <cell r="H6">
            <v>4</v>
          </cell>
          <cell r="I6">
            <v>3</v>
          </cell>
          <cell r="K6">
            <v>12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5</v>
          </cell>
          <cell r="R6">
            <v>-0.16666666666666666</v>
          </cell>
          <cell r="S6">
            <v>0.66666666666666663</v>
          </cell>
          <cell r="T6">
            <v>0</v>
          </cell>
          <cell r="U6">
            <v>0</v>
          </cell>
          <cell r="V6">
            <v>0</v>
          </cell>
          <cell r="W6">
            <v>-0.4</v>
          </cell>
        </row>
        <row r="7">
          <cell r="C7" t="str">
            <v>5:00pm-6:00pm</v>
          </cell>
          <cell r="D7">
            <v>9</v>
          </cell>
          <cell r="E7">
            <v>5</v>
          </cell>
          <cell r="F7">
            <v>8</v>
          </cell>
          <cell r="G7">
            <v>4</v>
          </cell>
          <cell r="H7">
            <v>4</v>
          </cell>
          <cell r="I7">
            <v>4</v>
          </cell>
          <cell r="K7">
            <v>10</v>
          </cell>
          <cell r="L7">
            <v>3</v>
          </cell>
          <cell r="M7">
            <v>8</v>
          </cell>
          <cell r="N7">
            <v>3</v>
          </cell>
          <cell r="O7">
            <v>5</v>
          </cell>
          <cell r="P7">
            <v>5</v>
          </cell>
          <cell r="R7">
            <v>-0.1</v>
          </cell>
          <cell r="S7">
            <v>0.66666666666666663</v>
          </cell>
          <cell r="T7">
            <v>0</v>
          </cell>
          <cell r="U7">
            <v>0.33333333333333331</v>
          </cell>
          <cell r="V7">
            <v>-0.2</v>
          </cell>
          <cell r="W7">
            <v>-0.2</v>
          </cell>
        </row>
        <row r="8">
          <cell r="C8" t="str">
            <v>8:00pm-11:00pm</v>
          </cell>
          <cell r="D8">
            <v>11</v>
          </cell>
          <cell r="E8">
            <v>10</v>
          </cell>
          <cell r="F8">
            <v>13</v>
          </cell>
          <cell r="G8">
            <v>7</v>
          </cell>
          <cell r="H8">
            <v>6</v>
          </cell>
          <cell r="I8">
            <v>5</v>
          </cell>
          <cell r="K8">
            <v>12</v>
          </cell>
          <cell r="L8">
            <v>9</v>
          </cell>
          <cell r="M8">
            <v>13</v>
          </cell>
          <cell r="N8">
            <v>9</v>
          </cell>
          <cell r="O8">
            <v>7</v>
          </cell>
          <cell r="P8">
            <v>5</v>
          </cell>
          <cell r="R8">
            <v>-8.3333333333333329E-2</v>
          </cell>
          <cell r="S8">
            <v>0.1111111111111111</v>
          </cell>
          <cell r="T8">
            <v>0</v>
          </cell>
          <cell r="U8">
            <v>-0.22222222222222221</v>
          </cell>
          <cell r="V8">
            <v>-0.14285714285714285</v>
          </cell>
          <cell r="W8">
            <v>0</v>
          </cell>
        </row>
        <row r="9">
          <cell r="C9" t="str">
            <v>11:00pm-11:30pm</v>
          </cell>
          <cell r="D9">
            <v>11</v>
          </cell>
          <cell r="E9">
            <v>6</v>
          </cell>
          <cell r="F9">
            <v>12</v>
          </cell>
          <cell r="G9">
            <v>3</v>
          </cell>
          <cell r="H9">
            <v>10</v>
          </cell>
          <cell r="I9">
            <v>4</v>
          </cell>
          <cell r="K9">
            <v>11</v>
          </cell>
          <cell r="L9">
            <v>7</v>
          </cell>
          <cell r="M9">
            <v>12</v>
          </cell>
          <cell r="N9">
            <v>4</v>
          </cell>
          <cell r="O9">
            <v>10</v>
          </cell>
          <cell r="P9">
            <v>4</v>
          </cell>
          <cell r="R9">
            <v>0</v>
          </cell>
          <cell r="S9">
            <v>-0.14285714285714285</v>
          </cell>
          <cell r="T9">
            <v>0</v>
          </cell>
          <cell r="U9">
            <v>-0.25</v>
          </cell>
          <cell r="V9">
            <v>0</v>
          </cell>
          <cell r="W9">
            <v>0</v>
          </cell>
        </row>
        <row r="11">
          <cell r="A11">
            <v>2</v>
          </cell>
          <cell r="B11" t="str">
            <v>Los Angeles</v>
          </cell>
          <cell r="C11" t="str">
            <v>4:00pm-7:30pm</v>
          </cell>
          <cell r="D11">
            <v>8</v>
          </cell>
          <cell r="E11">
            <v>3</v>
          </cell>
          <cell r="F11">
            <v>7</v>
          </cell>
          <cell r="G11">
            <v>5</v>
          </cell>
          <cell r="H11">
            <v>4</v>
          </cell>
          <cell r="I11">
            <v>4</v>
          </cell>
          <cell r="K11">
            <v>9</v>
          </cell>
          <cell r="L11">
            <v>3</v>
          </cell>
          <cell r="M11">
            <v>7</v>
          </cell>
          <cell r="N11">
            <v>6</v>
          </cell>
          <cell r="O11">
            <v>5</v>
          </cell>
          <cell r="P11">
            <v>4</v>
          </cell>
          <cell r="R11">
            <v>-0.1111111111111111</v>
          </cell>
          <cell r="S11">
            <v>0</v>
          </cell>
          <cell r="T11">
            <v>0</v>
          </cell>
          <cell r="U11">
            <v>-0.16666666666666666</v>
          </cell>
          <cell r="V11">
            <v>-0.2</v>
          </cell>
          <cell r="W11">
            <v>0</v>
          </cell>
        </row>
        <row r="12">
          <cell r="C12" t="str">
            <v>5:00pm-6:00pm</v>
          </cell>
          <cell r="D12">
            <v>7</v>
          </cell>
          <cell r="E12">
            <v>4</v>
          </cell>
          <cell r="F12">
            <v>8</v>
          </cell>
          <cell r="G12">
            <v>4</v>
          </cell>
          <cell r="H12">
            <v>3</v>
          </cell>
          <cell r="I12">
            <v>4</v>
          </cell>
          <cell r="K12">
            <v>8</v>
          </cell>
          <cell r="L12">
            <v>3</v>
          </cell>
          <cell r="M12">
            <v>8</v>
          </cell>
          <cell r="N12">
            <v>4</v>
          </cell>
          <cell r="O12">
            <v>5</v>
          </cell>
          <cell r="P12">
            <v>4</v>
          </cell>
          <cell r="R12">
            <v>-0.125</v>
          </cell>
          <cell r="S12">
            <v>0.33333333333333331</v>
          </cell>
          <cell r="T12">
            <v>0</v>
          </cell>
          <cell r="U12">
            <v>0</v>
          </cell>
          <cell r="V12">
            <v>-0.4</v>
          </cell>
          <cell r="W12">
            <v>0</v>
          </cell>
        </row>
        <row r="13">
          <cell r="C13" t="str">
            <v>8:00pm-11:00pm</v>
          </cell>
          <cell r="D13">
            <v>10</v>
          </cell>
          <cell r="E13">
            <v>7</v>
          </cell>
          <cell r="F13">
            <v>12</v>
          </cell>
          <cell r="G13">
            <v>8</v>
          </cell>
          <cell r="H13">
            <v>6</v>
          </cell>
          <cell r="I13">
            <v>4</v>
          </cell>
          <cell r="K13">
            <v>11</v>
          </cell>
          <cell r="L13">
            <v>8</v>
          </cell>
          <cell r="M13">
            <v>12</v>
          </cell>
          <cell r="N13">
            <v>9</v>
          </cell>
          <cell r="O13">
            <v>6</v>
          </cell>
          <cell r="P13">
            <v>4</v>
          </cell>
          <cell r="R13">
            <v>-9.0909090909090912E-2</v>
          </cell>
          <cell r="S13">
            <v>-0.125</v>
          </cell>
          <cell r="T13">
            <v>0</v>
          </cell>
          <cell r="U13">
            <v>-0.1111111111111111</v>
          </cell>
          <cell r="V13">
            <v>0</v>
          </cell>
          <cell r="W13">
            <v>0</v>
          </cell>
        </row>
        <row r="14">
          <cell r="C14" t="str">
            <v>11:00pm-11:30pm</v>
          </cell>
          <cell r="D14">
            <v>7</v>
          </cell>
          <cell r="E14">
            <v>6</v>
          </cell>
          <cell r="F14">
            <v>9</v>
          </cell>
          <cell r="G14">
            <v>3</v>
          </cell>
          <cell r="H14">
            <v>3</v>
          </cell>
          <cell r="I14">
            <v>2</v>
          </cell>
          <cell r="K14">
            <v>7</v>
          </cell>
          <cell r="L14">
            <v>6</v>
          </cell>
          <cell r="M14">
            <v>9</v>
          </cell>
          <cell r="N14">
            <v>5</v>
          </cell>
          <cell r="O14">
            <v>4</v>
          </cell>
          <cell r="P14">
            <v>3</v>
          </cell>
          <cell r="R14">
            <v>0</v>
          </cell>
          <cell r="S14">
            <v>0</v>
          </cell>
          <cell r="T14">
            <v>0</v>
          </cell>
          <cell r="U14">
            <v>-0.4</v>
          </cell>
          <cell r="V14">
            <v>-0.25</v>
          </cell>
          <cell r="W14">
            <v>-0.33333333333333331</v>
          </cell>
        </row>
        <row r="16">
          <cell r="A16">
            <v>3</v>
          </cell>
          <cell r="B16" t="str">
            <v>Chicago</v>
          </cell>
          <cell r="C16" t="str">
            <v>3:00pm-6:30pm</v>
          </cell>
          <cell r="D16">
            <v>10</v>
          </cell>
          <cell r="E16">
            <v>3</v>
          </cell>
          <cell r="F16">
            <v>6</v>
          </cell>
          <cell r="G16">
            <v>5</v>
          </cell>
          <cell r="H16">
            <v>6</v>
          </cell>
          <cell r="I16">
            <v>3</v>
          </cell>
          <cell r="K16">
            <v>11</v>
          </cell>
          <cell r="L16">
            <v>4</v>
          </cell>
          <cell r="M16">
            <v>6</v>
          </cell>
          <cell r="N16">
            <v>6</v>
          </cell>
          <cell r="O16">
            <v>4</v>
          </cell>
          <cell r="P16">
            <v>4</v>
          </cell>
          <cell r="R16">
            <v>-9.0909090909090912E-2</v>
          </cell>
          <cell r="S16">
            <v>-0.25</v>
          </cell>
          <cell r="T16">
            <v>0</v>
          </cell>
          <cell r="U16">
            <v>-0.16666666666666666</v>
          </cell>
          <cell r="V16">
            <v>0.5</v>
          </cell>
          <cell r="W16">
            <v>-0.25</v>
          </cell>
        </row>
        <row r="17">
          <cell r="C17" t="str">
            <v>4:00pm-5:00pm</v>
          </cell>
          <cell r="D17">
            <v>10</v>
          </cell>
          <cell r="E17">
            <v>3</v>
          </cell>
          <cell r="F17">
            <v>5</v>
          </cell>
          <cell r="G17">
            <v>3</v>
          </cell>
          <cell r="H17">
            <v>11</v>
          </cell>
          <cell r="I17">
            <v>3</v>
          </cell>
          <cell r="K17">
            <v>10</v>
          </cell>
          <cell r="L17">
            <v>4</v>
          </cell>
          <cell r="M17">
            <v>5</v>
          </cell>
          <cell r="N17">
            <v>3</v>
          </cell>
          <cell r="O17">
            <v>4</v>
          </cell>
          <cell r="P17">
            <v>4</v>
          </cell>
          <cell r="R17">
            <v>0</v>
          </cell>
          <cell r="S17">
            <v>-0.25</v>
          </cell>
          <cell r="T17">
            <v>0</v>
          </cell>
          <cell r="U17">
            <v>0</v>
          </cell>
          <cell r="V17">
            <v>1.75</v>
          </cell>
          <cell r="W17">
            <v>-0.25</v>
          </cell>
        </row>
        <row r="18">
          <cell r="C18" t="str">
            <v>7:00pm-10:00pm</v>
          </cell>
          <cell r="D18">
            <v>12</v>
          </cell>
          <cell r="E18">
            <v>8</v>
          </cell>
          <cell r="F18">
            <v>13</v>
          </cell>
          <cell r="G18">
            <v>7</v>
          </cell>
          <cell r="H18">
            <v>8</v>
          </cell>
          <cell r="I18">
            <v>4</v>
          </cell>
          <cell r="K18">
            <v>13</v>
          </cell>
          <cell r="L18">
            <v>8</v>
          </cell>
          <cell r="M18">
            <v>13</v>
          </cell>
          <cell r="N18">
            <v>7</v>
          </cell>
          <cell r="O18">
            <v>6</v>
          </cell>
          <cell r="P18">
            <v>5</v>
          </cell>
          <cell r="R18">
            <v>-7.6923076923076927E-2</v>
          </cell>
          <cell r="S18">
            <v>0</v>
          </cell>
          <cell r="T18">
            <v>0</v>
          </cell>
          <cell r="U18">
            <v>0</v>
          </cell>
          <cell r="V18">
            <v>0.33333333333333331</v>
          </cell>
          <cell r="W18">
            <v>-0.2</v>
          </cell>
        </row>
        <row r="19">
          <cell r="C19" t="str">
            <v>10:00pm-10:30pm</v>
          </cell>
          <cell r="D19">
            <v>15</v>
          </cell>
          <cell r="E19">
            <v>8</v>
          </cell>
          <cell r="F19">
            <v>12</v>
          </cell>
          <cell r="G19">
            <v>5</v>
          </cell>
          <cell r="H19">
            <v>8</v>
          </cell>
          <cell r="I19">
            <v>5</v>
          </cell>
          <cell r="K19">
            <v>16</v>
          </cell>
          <cell r="L19">
            <v>8</v>
          </cell>
          <cell r="M19">
            <v>15</v>
          </cell>
          <cell r="N19">
            <v>3</v>
          </cell>
          <cell r="O19">
            <v>4</v>
          </cell>
          <cell r="P19">
            <v>6</v>
          </cell>
          <cell r="R19">
            <v>-6.25E-2</v>
          </cell>
          <cell r="S19">
            <v>0</v>
          </cell>
          <cell r="T19">
            <v>-0.2</v>
          </cell>
          <cell r="U19">
            <v>0.66666666666666663</v>
          </cell>
          <cell r="V19">
            <v>1</v>
          </cell>
          <cell r="W19">
            <v>-0.16666666666666666</v>
          </cell>
        </row>
        <row r="21">
          <cell r="A21">
            <v>4</v>
          </cell>
          <cell r="B21" t="str">
            <v>Philadelphia</v>
          </cell>
          <cell r="C21" t="str">
            <v>4:00pm-7:30pm</v>
          </cell>
          <cell r="D21">
            <v>15</v>
          </cell>
          <cell r="E21">
            <v>6</v>
          </cell>
          <cell r="F21">
            <v>5</v>
          </cell>
          <cell r="G21">
            <v>4</v>
          </cell>
          <cell r="H21">
            <v>2</v>
          </cell>
          <cell r="I21">
            <v>4</v>
          </cell>
          <cell r="K21">
            <v>15</v>
          </cell>
          <cell r="L21">
            <v>5</v>
          </cell>
          <cell r="M21">
            <v>6</v>
          </cell>
          <cell r="N21">
            <v>4</v>
          </cell>
          <cell r="O21">
            <v>3</v>
          </cell>
          <cell r="P21">
            <v>3</v>
          </cell>
          <cell r="R21">
            <v>0</v>
          </cell>
          <cell r="S21">
            <v>0.2</v>
          </cell>
          <cell r="T21">
            <v>-0.16666666666666666</v>
          </cell>
          <cell r="U21">
            <v>0</v>
          </cell>
          <cell r="V21">
            <v>-0.33333333333333331</v>
          </cell>
          <cell r="W21">
            <v>0.33333333333333331</v>
          </cell>
        </row>
        <row r="22">
          <cell r="C22" t="str">
            <v>5:00pm-6:00pm</v>
          </cell>
          <cell r="D22">
            <v>16</v>
          </cell>
          <cell r="E22">
            <v>5</v>
          </cell>
          <cell r="F22">
            <v>6</v>
          </cell>
          <cell r="G22">
            <v>3</v>
          </cell>
          <cell r="H22">
            <v>2</v>
          </cell>
          <cell r="I22">
            <v>5</v>
          </cell>
          <cell r="K22">
            <v>16</v>
          </cell>
          <cell r="L22">
            <v>6</v>
          </cell>
          <cell r="M22">
            <v>6</v>
          </cell>
          <cell r="N22">
            <v>2</v>
          </cell>
          <cell r="O22">
            <v>2</v>
          </cell>
          <cell r="P22">
            <v>4</v>
          </cell>
          <cell r="R22">
            <v>0</v>
          </cell>
          <cell r="S22">
            <v>-0.16666666666666666</v>
          </cell>
          <cell r="T22">
            <v>0</v>
          </cell>
          <cell r="U22">
            <v>0.5</v>
          </cell>
          <cell r="V22">
            <v>0</v>
          </cell>
          <cell r="W22">
            <v>0.25</v>
          </cell>
        </row>
        <row r="23">
          <cell r="C23" t="str">
            <v>8:00pm-11:00pm</v>
          </cell>
          <cell r="D23">
            <v>13</v>
          </cell>
          <cell r="E23">
            <v>10</v>
          </cell>
          <cell r="F23">
            <v>13</v>
          </cell>
          <cell r="G23">
            <v>7</v>
          </cell>
          <cell r="H23">
            <v>3</v>
          </cell>
          <cell r="I23">
            <v>4</v>
          </cell>
          <cell r="K23">
            <v>14</v>
          </cell>
          <cell r="L23">
            <v>10</v>
          </cell>
          <cell r="M23">
            <v>13</v>
          </cell>
          <cell r="N23">
            <v>7</v>
          </cell>
          <cell r="O23">
            <v>3</v>
          </cell>
          <cell r="P23">
            <v>4</v>
          </cell>
          <cell r="R23">
            <v>-7.1428571428571425E-2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C24" t="str">
            <v>11:00pm-11:30pm</v>
          </cell>
          <cell r="D24">
            <v>15</v>
          </cell>
          <cell r="E24">
            <v>7</v>
          </cell>
          <cell r="F24">
            <v>10</v>
          </cell>
          <cell r="G24">
            <v>4</v>
          </cell>
          <cell r="H24">
            <v>1</v>
          </cell>
          <cell r="I24">
            <v>3</v>
          </cell>
          <cell r="K24">
            <v>15</v>
          </cell>
          <cell r="L24">
            <v>8</v>
          </cell>
          <cell r="M24">
            <v>11</v>
          </cell>
          <cell r="N24">
            <v>2</v>
          </cell>
          <cell r="O24">
            <v>2</v>
          </cell>
          <cell r="P24">
            <v>3</v>
          </cell>
          <cell r="R24">
            <v>0</v>
          </cell>
          <cell r="S24">
            <v>-0.125</v>
          </cell>
          <cell r="T24">
            <v>-9.0909090909090912E-2</v>
          </cell>
          <cell r="U24">
            <v>1</v>
          </cell>
          <cell r="V24">
            <v>-0.5</v>
          </cell>
          <cell r="W24">
            <v>0</v>
          </cell>
        </row>
        <row r="26">
          <cell r="A26">
            <v>5</v>
          </cell>
          <cell r="B26" t="str">
            <v>San Francisco</v>
          </cell>
          <cell r="C26" t="str">
            <v>4:00pm-7:30pm</v>
          </cell>
          <cell r="D26">
            <v>10</v>
          </cell>
          <cell r="E26">
            <v>5</v>
          </cell>
          <cell r="F26">
            <v>5</v>
          </cell>
          <cell r="G26">
            <v>3</v>
          </cell>
          <cell r="H26">
            <v>2</v>
          </cell>
          <cell r="I26">
            <v>2</v>
          </cell>
          <cell r="K26">
            <v>10</v>
          </cell>
          <cell r="L26">
            <v>5</v>
          </cell>
          <cell r="M26">
            <v>5</v>
          </cell>
          <cell r="N26">
            <v>4</v>
          </cell>
          <cell r="O26">
            <v>1</v>
          </cell>
          <cell r="P26">
            <v>3</v>
          </cell>
          <cell r="R26">
            <v>0</v>
          </cell>
          <cell r="S26">
            <v>0</v>
          </cell>
          <cell r="T26">
            <v>0</v>
          </cell>
          <cell r="U26">
            <v>-0.25</v>
          </cell>
          <cell r="V26">
            <v>1</v>
          </cell>
          <cell r="W26">
            <v>-0.33333333333333331</v>
          </cell>
        </row>
        <row r="27">
          <cell r="C27" t="str">
            <v>5:00pm-6:00pm</v>
          </cell>
          <cell r="D27">
            <v>9</v>
          </cell>
          <cell r="E27">
            <v>5</v>
          </cell>
          <cell r="F27">
            <v>5</v>
          </cell>
          <cell r="G27">
            <v>2</v>
          </cell>
          <cell r="H27">
            <v>1</v>
          </cell>
          <cell r="I27">
            <v>2</v>
          </cell>
          <cell r="K27">
            <v>8</v>
          </cell>
          <cell r="L27">
            <v>5</v>
          </cell>
          <cell r="M27">
            <v>7</v>
          </cell>
          <cell r="N27">
            <v>3</v>
          </cell>
          <cell r="O27">
            <v>1</v>
          </cell>
          <cell r="P27">
            <v>3</v>
          </cell>
          <cell r="R27">
            <v>0.125</v>
          </cell>
          <cell r="S27">
            <v>0</v>
          </cell>
          <cell r="T27">
            <v>-0.2857142857142857</v>
          </cell>
          <cell r="U27">
            <v>-0.33333333333333331</v>
          </cell>
          <cell r="V27">
            <v>0</v>
          </cell>
          <cell r="W27">
            <v>-0.33333333333333331</v>
          </cell>
        </row>
        <row r="28">
          <cell r="C28" t="str">
            <v>8:00pm-11:00pm</v>
          </cell>
          <cell r="D28">
            <v>9</v>
          </cell>
          <cell r="E28">
            <v>8</v>
          </cell>
          <cell r="F28">
            <v>11</v>
          </cell>
          <cell r="G28">
            <v>8</v>
          </cell>
          <cell r="H28">
            <v>2</v>
          </cell>
          <cell r="I28">
            <v>3</v>
          </cell>
          <cell r="K28">
            <v>10</v>
          </cell>
          <cell r="L28">
            <v>8</v>
          </cell>
          <cell r="M28">
            <v>11</v>
          </cell>
          <cell r="N28">
            <v>8</v>
          </cell>
          <cell r="O28">
            <v>2</v>
          </cell>
          <cell r="P28">
            <v>3</v>
          </cell>
          <cell r="R28">
            <v>-0.1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 t="str">
            <v>11:00pm-11:30pm</v>
          </cell>
          <cell r="D29">
            <v>6</v>
          </cell>
          <cell r="E29">
            <v>5</v>
          </cell>
          <cell r="F29">
            <v>8</v>
          </cell>
          <cell r="G29">
            <v>3</v>
          </cell>
          <cell r="H29">
            <v>1</v>
          </cell>
          <cell r="I29">
            <v>1</v>
          </cell>
          <cell r="K29">
            <v>6</v>
          </cell>
          <cell r="L29">
            <v>6</v>
          </cell>
          <cell r="M29">
            <v>8</v>
          </cell>
          <cell r="N29">
            <v>4</v>
          </cell>
          <cell r="O29">
            <v>1</v>
          </cell>
          <cell r="P29">
            <v>1</v>
          </cell>
          <cell r="R29">
            <v>0</v>
          </cell>
          <cell r="S29">
            <v>-0.16666666666666666</v>
          </cell>
          <cell r="T29">
            <v>0</v>
          </cell>
          <cell r="U29">
            <v>-0.25</v>
          </cell>
          <cell r="V29">
            <v>0</v>
          </cell>
          <cell r="W29">
            <v>0</v>
          </cell>
        </row>
        <row r="31">
          <cell r="A31">
            <v>6</v>
          </cell>
          <cell r="B31" t="str">
            <v>Boston</v>
          </cell>
          <cell r="C31" t="str">
            <v>4:00pm-7:30pm</v>
          </cell>
          <cell r="D31">
            <v>9</v>
          </cell>
          <cell r="E31">
            <v>5</v>
          </cell>
          <cell r="F31">
            <v>8</v>
          </cell>
          <cell r="G31">
            <v>3</v>
          </cell>
          <cell r="H31">
            <v>2</v>
          </cell>
          <cell r="I31">
            <v>3</v>
          </cell>
          <cell r="K31">
            <v>10</v>
          </cell>
          <cell r="L31">
            <v>5</v>
          </cell>
          <cell r="M31">
            <v>8</v>
          </cell>
          <cell r="N31">
            <v>4</v>
          </cell>
          <cell r="O31">
            <v>2</v>
          </cell>
          <cell r="P31">
            <v>3</v>
          </cell>
          <cell r="R31">
            <v>-0.1</v>
          </cell>
          <cell r="S31">
            <v>0</v>
          </cell>
          <cell r="T31">
            <v>0</v>
          </cell>
          <cell r="U31">
            <v>-0.25</v>
          </cell>
          <cell r="V31">
            <v>0</v>
          </cell>
          <cell r="W31">
            <v>0</v>
          </cell>
        </row>
        <row r="32">
          <cell r="C32" t="str">
            <v>5:00pm-6:00pm</v>
          </cell>
          <cell r="D32">
            <v>10</v>
          </cell>
          <cell r="E32">
            <v>5</v>
          </cell>
          <cell r="F32">
            <v>8</v>
          </cell>
          <cell r="G32">
            <v>3</v>
          </cell>
          <cell r="H32">
            <v>2</v>
          </cell>
          <cell r="I32">
            <v>1</v>
          </cell>
          <cell r="K32">
            <v>9</v>
          </cell>
          <cell r="L32">
            <v>4</v>
          </cell>
          <cell r="M32">
            <v>7</v>
          </cell>
          <cell r="N32">
            <v>3</v>
          </cell>
          <cell r="O32">
            <v>3</v>
          </cell>
          <cell r="P32">
            <v>2</v>
          </cell>
          <cell r="R32">
            <v>0.1111111111111111</v>
          </cell>
          <cell r="S32">
            <v>0.25</v>
          </cell>
          <cell r="T32">
            <v>0.14285714285714285</v>
          </cell>
          <cell r="U32">
            <v>0</v>
          </cell>
          <cell r="V32">
            <v>-0.33333333333333331</v>
          </cell>
          <cell r="W32">
            <v>-0.5</v>
          </cell>
        </row>
        <row r="33">
          <cell r="C33" t="str">
            <v>8:00pm-11:00pm</v>
          </cell>
          <cell r="D33">
            <v>10</v>
          </cell>
          <cell r="E33">
            <v>9</v>
          </cell>
          <cell r="F33">
            <v>12</v>
          </cell>
          <cell r="G33">
            <v>6</v>
          </cell>
          <cell r="H33">
            <v>4</v>
          </cell>
          <cell r="I33">
            <v>3</v>
          </cell>
          <cell r="K33">
            <v>11</v>
          </cell>
          <cell r="L33">
            <v>9</v>
          </cell>
          <cell r="M33">
            <v>14</v>
          </cell>
          <cell r="N33">
            <v>6</v>
          </cell>
          <cell r="O33">
            <v>3</v>
          </cell>
          <cell r="P33">
            <v>3</v>
          </cell>
          <cell r="R33">
            <v>-9.0909090909090912E-2</v>
          </cell>
          <cell r="S33">
            <v>0</v>
          </cell>
          <cell r="T33">
            <v>-0.14285714285714285</v>
          </cell>
          <cell r="U33">
            <v>0</v>
          </cell>
          <cell r="V33">
            <v>0.33333333333333331</v>
          </cell>
          <cell r="W33">
            <v>0</v>
          </cell>
        </row>
        <row r="34">
          <cell r="C34" t="str">
            <v>11:00pm-11:30pm</v>
          </cell>
          <cell r="D34">
            <v>10</v>
          </cell>
          <cell r="E34">
            <v>7</v>
          </cell>
          <cell r="F34">
            <v>10</v>
          </cell>
          <cell r="G34">
            <v>2</v>
          </cell>
          <cell r="H34">
            <v>1</v>
          </cell>
          <cell r="I34">
            <v>2</v>
          </cell>
          <cell r="K34">
            <v>10</v>
          </cell>
          <cell r="L34">
            <v>7</v>
          </cell>
          <cell r="M34">
            <v>11</v>
          </cell>
          <cell r="N34">
            <v>2</v>
          </cell>
          <cell r="O34">
            <v>1</v>
          </cell>
          <cell r="P34">
            <v>2</v>
          </cell>
          <cell r="R34">
            <v>0</v>
          </cell>
          <cell r="S34">
            <v>0</v>
          </cell>
          <cell r="T34">
            <v>-9.0909090909090912E-2</v>
          </cell>
          <cell r="U34">
            <v>0</v>
          </cell>
          <cell r="V34">
            <v>0</v>
          </cell>
          <cell r="W34">
            <v>0</v>
          </cell>
        </row>
        <row r="36">
          <cell r="A36">
            <v>7</v>
          </cell>
          <cell r="B36" t="str">
            <v>Detroit</v>
          </cell>
          <cell r="C36" t="str">
            <v>4:00pm-7:30pm</v>
          </cell>
          <cell r="D36">
            <v>11</v>
          </cell>
          <cell r="E36">
            <v>3</v>
          </cell>
          <cell r="F36">
            <v>11</v>
          </cell>
          <cell r="G36">
            <v>4</v>
          </cell>
          <cell r="H36">
            <v>3</v>
          </cell>
          <cell r="I36">
            <v>5</v>
          </cell>
          <cell r="K36">
            <v>12</v>
          </cell>
          <cell r="L36">
            <v>3</v>
          </cell>
          <cell r="M36">
            <v>12</v>
          </cell>
          <cell r="N36">
            <v>5</v>
          </cell>
          <cell r="O36">
            <v>3</v>
          </cell>
          <cell r="P36">
            <v>6</v>
          </cell>
          <cell r="R36">
            <v>-8.3333333333333329E-2</v>
          </cell>
          <cell r="S36">
            <v>0</v>
          </cell>
          <cell r="T36">
            <v>-8.3333333333333329E-2</v>
          </cell>
          <cell r="U36">
            <v>-0.2</v>
          </cell>
          <cell r="V36">
            <v>0</v>
          </cell>
          <cell r="W36">
            <v>-0.16666666666666666</v>
          </cell>
        </row>
        <row r="37">
          <cell r="C37" t="str">
            <v>5:00pm-6:00pm</v>
          </cell>
          <cell r="D37">
            <v>12</v>
          </cell>
          <cell r="E37">
            <v>3</v>
          </cell>
          <cell r="F37">
            <v>11</v>
          </cell>
          <cell r="G37">
            <v>4</v>
          </cell>
          <cell r="H37">
            <v>3</v>
          </cell>
          <cell r="I37">
            <v>4</v>
          </cell>
          <cell r="K37">
            <v>12</v>
          </cell>
          <cell r="L37">
            <v>3</v>
          </cell>
          <cell r="M37">
            <v>11</v>
          </cell>
          <cell r="N37">
            <v>4</v>
          </cell>
          <cell r="O37">
            <v>3</v>
          </cell>
          <cell r="P37">
            <v>5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-0.2</v>
          </cell>
        </row>
        <row r="38">
          <cell r="C38" t="str">
            <v>8:00pm-11:00pm</v>
          </cell>
          <cell r="D38">
            <v>12</v>
          </cell>
          <cell r="E38">
            <v>8</v>
          </cell>
          <cell r="F38">
            <v>15</v>
          </cell>
          <cell r="G38">
            <v>8</v>
          </cell>
          <cell r="H38">
            <v>3</v>
          </cell>
          <cell r="I38">
            <v>6</v>
          </cell>
          <cell r="K38">
            <v>13</v>
          </cell>
          <cell r="L38">
            <v>7</v>
          </cell>
          <cell r="M38">
            <v>16</v>
          </cell>
          <cell r="N38">
            <v>8</v>
          </cell>
          <cell r="O38">
            <v>3</v>
          </cell>
          <cell r="P38">
            <v>7</v>
          </cell>
          <cell r="R38">
            <v>-7.6923076923076927E-2</v>
          </cell>
          <cell r="S38">
            <v>0.14285714285714285</v>
          </cell>
          <cell r="T38">
            <v>-6.25E-2</v>
          </cell>
          <cell r="U38">
            <v>0</v>
          </cell>
          <cell r="V38">
            <v>0</v>
          </cell>
          <cell r="W38">
            <v>-0.14285714285714285</v>
          </cell>
        </row>
        <row r="39">
          <cell r="C39" t="str">
            <v>11:00pm-11:30pm</v>
          </cell>
          <cell r="D39">
            <v>13</v>
          </cell>
          <cell r="E39">
            <v>4</v>
          </cell>
          <cell r="F39">
            <v>17</v>
          </cell>
          <cell r="G39">
            <v>5</v>
          </cell>
          <cell r="H39">
            <v>3</v>
          </cell>
          <cell r="I39">
            <v>4</v>
          </cell>
          <cell r="K39">
            <v>15</v>
          </cell>
          <cell r="L39">
            <v>4</v>
          </cell>
          <cell r="M39">
            <v>18</v>
          </cell>
          <cell r="N39">
            <v>4</v>
          </cell>
          <cell r="O39">
            <v>2</v>
          </cell>
          <cell r="P39">
            <v>4</v>
          </cell>
          <cell r="R39">
            <v>-0.13333333333333333</v>
          </cell>
          <cell r="S39">
            <v>0</v>
          </cell>
          <cell r="T39">
            <v>-5.5555555555555552E-2</v>
          </cell>
          <cell r="U39">
            <v>0.25</v>
          </cell>
          <cell r="V39">
            <v>0.5</v>
          </cell>
          <cell r="W39">
            <v>0</v>
          </cell>
        </row>
        <row r="41">
          <cell r="A41">
            <v>8</v>
          </cell>
          <cell r="B41" t="str">
            <v>Minneapolis-St. Paul</v>
          </cell>
          <cell r="C41" t="str">
            <v>3:00pm-6:30pm</v>
          </cell>
          <cell r="D41">
            <v>5</v>
          </cell>
          <cell r="E41">
            <v>9</v>
          </cell>
          <cell r="F41">
            <v>7</v>
          </cell>
          <cell r="G41">
            <v>3</v>
          </cell>
          <cell r="H41">
            <v>1</v>
          </cell>
          <cell r="I41">
            <v>3</v>
          </cell>
          <cell r="K41">
            <v>6</v>
          </cell>
          <cell r="L41">
            <v>11</v>
          </cell>
          <cell r="M41">
            <v>7</v>
          </cell>
          <cell r="N41">
            <v>3</v>
          </cell>
          <cell r="O41">
            <v>1</v>
          </cell>
          <cell r="P41">
            <v>4</v>
          </cell>
          <cell r="R41">
            <v>-0.16666666666666666</v>
          </cell>
          <cell r="S41">
            <v>-0.18181818181818182</v>
          </cell>
          <cell r="T41">
            <v>0</v>
          </cell>
          <cell r="U41">
            <v>0</v>
          </cell>
          <cell r="V41">
            <v>0</v>
          </cell>
          <cell r="W41">
            <v>-0.25</v>
          </cell>
        </row>
        <row r="42">
          <cell r="C42" t="str">
            <v>4:00pm-5:00pm</v>
          </cell>
          <cell r="D42">
            <v>6</v>
          </cell>
          <cell r="E42">
            <v>8</v>
          </cell>
          <cell r="F42">
            <v>5</v>
          </cell>
          <cell r="G42">
            <v>1</v>
          </cell>
          <cell r="H42">
            <v>1</v>
          </cell>
          <cell r="I42">
            <v>3</v>
          </cell>
          <cell r="K42">
            <v>4</v>
          </cell>
          <cell r="L42">
            <v>11</v>
          </cell>
          <cell r="M42">
            <v>5</v>
          </cell>
          <cell r="N42">
            <v>1</v>
          </cell>
          <cell r="O42">
            <v>1</v>
          </cell>
          <cell r="P42">
            <v>3</v>
          </cell>
          <cell r="R42">
            <v>0.5</v>
          </cell>
          <cell r="S42">
            <v>-0.27272727272727271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C43" t="str">
            <v>7:00pm-10:00pm</v>
          </cell>
          <cell r="D43">
            <v>10</v>
          </cell>
          <cell r="E43">
            <v>12</v>
          </cell>
          <cell r="F43">
            <v>14</v>
          </cell>
          <cell r="G43">
            <v>5</v>
          </cell>
          <cell r="H43">
            <v>3</v>
          </cell>
          <cell r="I43">
            <v>5</v>
          </cell>
          <cell r="K43">
            <v>11</v>
          </cell>
          <cell r="L43">
            <v>13</v>
          </cell>
          <cell r="M43">
            <v>14</v>
          </cell>
          <cell r="N43">
            <v>5</v>
          </cell>
          <cell r="O43">
            <v>2</v>
          </cell>
          <cell r="P43">
            <v>5</v>
          </cell>
          <cell r="R43">
            <v>-9.0909090909090912E-2</v>
          </cell>
          <cell r="S43">
            <v>-7.6923076923076927E-2</v>
          </cell>
          <cell r="T43">
            <v>0</v>
          </cell>
          <cell r="U43">
            <v>0</v>
          </cell>
          <cell r="V43">
            <v>0.5</v>
          </cell>
          <cell r="W43">
            <v>0</v>
          </cell>
        </row>
        <row r="44">
          <cell r="C44" t="str">
            <v>10:00pm-10:30pm</v>
          </cell>
          <cell r="D44">
            <v>11</v>
          </cell>
          <cell r="E44">
            <v>14</v>
          </cell>
          <cell r="F44">
            <v>18</v>
          </cell>
          <cell r="G44">
            <v>3</v>
          </cell>
          <cell r="H44">
            <v>2</v>
          </cell>
          <cell r="I44">
            <v>3</v>
          </cell>
          <cell r="K44">
            <v>12</v>
          </cell>
          <cell r="L44">
            <v>16</v>
          </cell>
          <cell r="M44">
            <v>17</v>
          </cell>
          <cell r="N44">
            <v>3</v>
          </cell>
          <cell r="O44">
            <v>2</v>
          </cell>
          <cell r="P44">
            <v>3</v>
          </cell>
          <cell r="R44">
            <v>-8.3333333333333329E-2</v>
          </cell>
          <cell r="S44">
            <v>-0.125</v>
          </cell>
          <cell r="T44">
            <v>5.8823529411764705E-2</v>
          </cell>
          <cell r="U44">
            <v>0</v>
          </cell>
          <cell r="V44">
            <v>0</v>
          </cell>
          <cell r="W44">
            <v>0</v>
          </cell>
        </row>
        <row r="46">
          <cell r="A46">
            <v>9</v>
          </cell>
          <cell r="B46" t="str">
            <v>Miami</v>
          </cell>
          <cell r="C46" t="str">
            <v>4:00pm-7:30pm</v>
          </cell>
          <cell r="D46">
            <v>9</v>
          </cell>
          <cell r="E46">
            <v>3</v>
          </cell>
          <cell r="F46">
            <v>5</v>
          </cell>
          <cell r="G46">
            <v>5</v>
          </cell>
          <cell r="H46">
            <v>4</v>
          </cell>
          <cell r="I46">
            <v>4</v>
          </cell>
          <cell r="K46">
            <v>9</v>
          </cell>
          <cell r="L46">
            <v>3</v>
          </cell>
          <cell r="M46">
            <v>4</v>
          </cell>
          <cell r="N46">
            <v>5</v>
          </cell>
          <cell r="O46">
            <v>4</v>
          </cell>
          <cell r="P46">
            <v>5</v>
          </cell>
          <cell r="R46">
            <v>0</v>
          </cell>
          <cell r="S46">
            <v>0</v>
          </cell>
          <cell r="T46">
            <v>0.25</v>
          </cell>
          <cell r="U46">
            <v>0</v>
          </cell>
          <cell r="V46">
            <v>0</v>
          </cell>
          <cell r="W46">
            <v>-0.2</v>
          </cell>
        </row>
        <row r="47">
          <cell r="C47" t="str">
            <v>5:00pm-6:00pm</v>
          </cell>
          <cell r="D47">
            <v>8</v>
          </cell>
          <cell r="E47">
            <v>3</v>
          </cell>
          <cell r="F47">
            <v>4</v>
          </cell>
          <cell r="G47">
            <v>6</v>
          </cell>
          <cell r="H47">
            <v>3</v>
          </cell>
          <cell r="I47">
            <v>4</v>
          </cell>
          <cell r="K47">
            <v>8</v>
          </cell>
          <cell r="L47">
            <v>3</v>
          </cell>
          <cell r="M47">
            <v>4</v>
          </cell>
          <cell r="N47">
            <v>6</v>
          </cell>
          <cell r="O47">
            <v>3</v>
          </cell>
          <cell r="P47">
            <v>4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C48" t="str">
            <v>8:00pm-11:00pm</v>
          </cell>
          <cell r="D48">
            <v>8</v>
          </cell>
          <cell r="E48">
            <v>8</v>
          </cell>
          <cell r="F48">
            <v>9</v>
          </cell>
          <cell r="G48">
            <v>7</v>
          </cell>
          <cell r="H48">
            <v>5</v>
          </cell>
          <cell r="I48">
            <v>5</v>
          </cell>
          <cell r="K48">
            <v>10</v>
          </cell>
          <cell r="L48">
            <v>8</v>
          </cell>
          <cell r="M48">
            <v>8</v>
          </cell>
          <cell r="N48">
            <v>9</v>
          </cell>
          <cell r="O48">
            <v>5</v>
          </cell>
          <cell r="P48">
            <v>5</v>
          </cell>
          <cell r="R48">
            <v>-0.2</v>
          </cell>
          <cell r="S48">
            <v>0</v>
          </cell>
          <cell r="T48">
            <v>0.125</v>
          </cell>
          <cell r="U48">
            <v>-0.22222222222222221</v>
          </cell>
          <cell r="V48">
            <v>0</v>
          </cell>
          <cell r="W48">
            <v>0</v>
          </cell>
        </row>
        <row r="49">
          <cell r="C49" t="str">
            <v>11:00pm-11:30pm</v>
          </cell>
          <cell r="D49">
            <v>9</v>
          </cell>
          <cell r="E49">
            <v>5</v>
          </cell>
          <cell r="F49">
            <v>7</v>
          </cell>
          <cell r="G49">
            <v>3</v>
          </cell>
          <cell r="H49">
            <v>3</v>
          </cell>
          <cell r="I49">
            <v>3</v>
          </cell>
          <cell r="K49">
            <v>10</v>
          </cell>
          <cell r="L49">
            <v>6</v>
          </cell>
          <cell r="M49">
            <v>7</v>
          </cell>
          <cell r="N49">
            <v>4</v>
          </cell>
          <cell r="O49">
            <v>3</v>
          </cell>
          <cell r="P49">
            <v>5</v>
          </cell>
          <cell r="R49">
            <v>-0.1</v>
          </cell>
          <cell r="S49">
            <v>-0.16666666666666666</v>
          </cell>
          <cell r="T49">
            <v>0</v>
          </cell>
          <cell r="U49">
            <v>-0.25</v>
          </cell>
          <cell r="V49">
            <v>0</v>
          </cell>
          <cell r="W49">
            <v>-0.4</v>
          </cell>
        </row>
        <row r="51">
          <cell r="A51">
            <v>10</v>
          </cell>
          <cell r="B51" t="str">
            <v>Pittsburgh</v>
          </cell>
          <cell r="C51" t="str">
            <v>4:00pm-7:30pm</v>
          </cell>
          <cell r="D51">
            <v>9</v>
          </cell>
          <cell r="E51">
            <v>11</v>
          </cell>
          <cell r="F51">
            <v>9</v>
          </cell>
          <cell r="G51">
            <v>5</v>
          </cell>
          <cell r="H51" t="str">
            <v>NA</v>
          </cell>
          <cell r="I51">
            <v>2</v>
          </cell>
          <cell r="K51">
            <v>10</v>
          </cell>
          <cell r="L51">
            <v>10</v>
          </cell>
          <cell r="M51">
            <v>10</v>
          </cell>
          <cell r="N51">
            <v>5</v>
          </cell>
          <cell r="O51" t="str">
            <v>NA</v>
          </cell>
          <cell r="P51">
            <v>2</v>
          </cell>
          <cell r="R51">
            <v>-0.1</v>
          </cell>
          <cell r="S51">
            <v>0.1</v>
          </cell>
          <cell r="T51">
            <v>-0.1</v>
          </cell>
          <cell r="U51">
            <v>0</v>
          </cell>
          <cell r="V51" t="str">
            <v>NA</v>
          </cell>
          <cell r="W51">
            <v>0</v>
          </cell>
        </row>
        <row r="52">
          <cell r="C52" t="str">
            <v>5:00pm-6:00pm</v>
          </cell>
          <cell r="D52">
            <v>10</v>
          </cell>
          <cell r="E52">
            <v>10</v>
          </cell>
          <cell r="F52">
            <v>9</v>
          </cell>
          <cell r="G52">
            <v>4</v>
          </cell>
          <cell r="H52" t="str">
            <v>NA</v>
          </cell>
          <cell r="I52">
            <v>2</v>
          </cell>
          <cell r="K52">
            <v>11</v>
          </cell>
          <cell r="L52">
            <v>10</v>
          </cell>
          <cell r="M52">
            <v>10</v>
          </cell>
          <cell r="N52">
            <v>4</v>
          </cell>
          <cell r="O52" t="str">
            <v>NA</v>
          </cell>
          <cell r="P52">
            <v>2</v>
          </cell>
          <cell r="R52">
            <v>-9.0909090909090912E-2</v>
          </cell>
          <cell r="S52">
            <v>0</v>
          </cell>
          <cell r="T52">
            <v>-0.1</v>
          </cell>
          <cell r="U52">
            <v>0</v>
          </cell>
          <cell r="V52" t="str">
            <v>NA</v>
          </cell>
          <cell r="W52">
            <v>0</v>
          </cell>
        </row>
        <row r="53">
          <cell r="C53" t="str">
            <v>8:00pm-11:00pm</v>
          </cell>
          <cell r="D53">
            <v>13</v>
          </cell>
          <cell r="E53">
            <v>12</v>
          </cell>
          <cell r="F53">
            <v>12</v>
          </cell>
          <cell r="G53">
            <v>5</v>
          </cell>
          <cell r="H53" t="str">
            <v>NA</v>
          </cell>
          <cell r="I53">
            <v>2</v>
          </cell>
          <cell r="K53">
            <v>13</v>
          </cell>
          <cell r="L53">
            <v>11</v>
          </cell>
          <cell r="M53">
            <v>13</v>
          </cell>
          <cell r="N53">
            <v>6</v>
          </cell>
          <cell r="O53" t="str">
            <v>NA</v>
          </cell>
          <cell r="P53">
            <v>2</v>
          </cell>
          <cell r="R53">
            <v>0</v>
          </cell>
          <cell r="S53">
            <v>9.0909090909090912E-2</v>
          </cell>
          <cell r="T53">
            <v>-7.6923076923076927E-2</v>
          </cell>
          <cell r="U53">
            <v>-0.16666666666666666</v>
          </cell>
          <cell r="V53" t="str">
            <v>NA</v>
          </cell>
          <cell r="W53">
            <v>0</v>
          </cell>
        </row>
        <row r="54">
          <cell r="C54" t="str">
            <v>11:00pm-11:30pm</v>
          </cell>
          <cell r="D54">
            <v>14</v>
          </cell>
          <cell r="E54">
            <v>13</v>
          </cell>
          <cell r="F54">
            <v>11</v>
          </cell>
          <cell r="G54">
            <v>4</v>
          </cell>
          <cell r="H54" t="str">
            <v>NA</v>
          </cell>
          <cell r="I54">
            <v>1</v>
          </cell>
          <cell r="K54">
            <v>15</v>
          </cell>
          <cell r="L54">
            <v>12</v>
          </cell>
          <cell r="M54">
            <v>13</v>
          </cell>
          <cell r="N54">
            <v>5</v>
          </cell>
          <cell r="O54" t="str">
            <v>NA</v>
          </cell>
          <cell r="P54">
            <v>1</v>
          </cell>
          <cell r="R54">
            <v>-6.6666666666666666E-2</v>
          </cell>
          <cell r="S54">
            <v>8.3333333333333329E-2</v>
          </cell>
          <cell r="T54">
            <v>-0.15384615384615385</v>
          </cell>
          <cell r="U54">
            <v>-0.2</v>
          </cell>
          <cell r="V54" t="str">
            <v>NA</v>
          </cell>
          <cell r="W54">
            <v>0</v>
          </cell>
        </row>
        <row r="56">
          <cell r="A56" t="str">
            <v>Note: Markets Ranked by Metro Rank; WCIU and WGN are both included in WB's ratings within the Chicago market</v>
          </cell>
        </row>
        <row r="57">
          <cell r="A57" t="str">
            <v>Source: Nielsen TV November 1997; BIA's Investing In Television '97</v>
          </cell>
        </row>
      </sheetData>
      <sheetData sheetId="7" refreshError="1"/>
      <sheetData sheetId="8" refreshError="1"/>
      <sheetData sheetId="9" refreshError="1"/>
      <sheetData sheetId="10" refreshError="1">
        <row r="1">
          <cell r="A1" t="str">
            <v>Exhibit  Revenue Comparison of CBS's Television Stations Within Top Ten Markets</v>
          </cell>
        </row>
        <row r="2">
          <cell r="A2" t="str">
            <v>12+ Rank</v>
          </cell>
          <cell r="B2" t="str">
            <v>Market</v>
          </cell>
          <cell r="C2" t="str">
            <v xml:space="preserve">CBS </v>
          </cell>
          <cell r="D2" t="str">
            <v>ABC</v>
          </cell>
          <cell r="E2" t="str">
            <v>NBC</v>
          </cell>
          <cell r="F2" t="str">
            <v>Fox</v>
          </cell>
          <cell r="G2" t="str">
            <v xml:space="preserve">WB </v>
          </cell>
          <cell r="H2" t="str">
            <v>UPN</v>
          </cell>
          <cell r="I2" t="str">
            <v xml:space="preserve"> CBS/ABC</v>
          </cell>
          <cell r="J2" t="str">
            <v xml:space="preserve"> CBS/NBC</v>
          </cell>
          <cell r="K2" t="str">
            <v xml:space="preserve"> CBS/Fox</v>
          </cell>
          <cell r="L2" t="str">
            <v xml:space="preserve"> CBS/WB</v>
          </cell>
          <cell r="M2" t="str">
            <v xml:space="preserve"> CBS/UPN</v>
          </cell>
        </row>
        <row r="6">
          <cell r="A6">
            <v>1</v>
          </cell>
          <cell r="B6" t="str">
            <v>New York</v>
          </cell>
          <cell r="C6">
            <v>185</v>
          </cell>
          <cell r="D6">
            <v>270</v>
          </cell>
          <cell r="E6">
            <v>305</v>
          </cell>
          <cell r="F6">
            <v>195</v>
          </cell>
          <cell r="G6">
            <v>160</v>
          </cell>
          <cell r="H6">
            <v>150</v>
          </cell>
          <cell r="I6">
            <v>0.68518518518518523</v>
          </cell>
          <cell r="J6">
            <v>0.60655737704918034</v>
          </cell>
          <cell r="K6">
            <v>0.94871794871794868</v>
          </cell>
          <cell r="L6">
            <v>1.15625</v>
          </cell>
          <cell r="M6">
            <v>1.2333333333333334</v>
          </cell>
        </row>
        <row r="8">
          <cell r="A8">
            <v>2</v>
          </cell>
          <cell r="B8" t="str">
            <v>Los Angeles</v>
          </cell>
          <cell r="C8">
            <v>150</v>
          </cell>
          <cell r="D8">
            <v>221.5</v>
          </cell>
          <cell r="E8">
            <v>252.5</v>
          </cell>
          <cell r="F8">
            <v>195</v>
          </cell>
          <cell r="G8">
            <v>175</v>
          </cell>
          <cell r="H8">
            <v>125</v>
          </cell>
          <cell r="I8">
            <v>0.67720090293453727</v>
          </cell>
          <cell r="J8">
            <v>0.59405940594059403</v>
          </cell>
          <cell r="K8">
            <v>0.76923076923076927</v>
          </cell>
          <cell r="L8">
            <v>0.8571428571428571</v>
          </cell>
          <cell r="M8">
            <v>1.2</v>
          </cell>
        </row>
        <row r="10">
          <cell r="A10">
            <v>3</v>
          </cell>
          <cell r="B10" t="str">
            <v>Chicago</v>
          </cell>
          <cell r="C10">
            <v>105</v>
          </cell>
          <cell r="D10">
            <v>198</v>
          </cell>
          <cell r="E10">
            <v>160</v>
          </cell>
          <cell r="F10">
            <v>115</v>
          </cell>
          <cell r="G10">
            <v>160</v>
          </cell>
          <cell r="H10">
            <v>80</v>
          </cell>
          <cell r="I10">
            <v>0.53030303030303028</v>
          </cell>
          <cell r="J10">
            <v>0.65625</v>
          </cell>
          <cell r="K10">
            <v>0.91304347826086951</v>
          </cell>
          <cell r="L10">
            <v>0.65625</v>
          </cell>
          <cell r="M10">
            <v>1.3125</v>
          </cell>
        </row>
        <row r="11">
          <cell r="A11" t="str">
            <v xml:space="preserve"> </v>
          </cell>
        </row>
        <row r="12">
          <cell r="A12">
            <v>4</v>
          </cell>
          <cell r="B12" t="str">
            <v>Philadelphia</v>
          </cell>
          <cell r="C12">
            <v>85</v>
          </cell>
          <cell r="D12">
            <v>155</v>
          </cell>
          <cell r="E12">
            <v>110</v>
          </cell>
          <cell r="F12">
            <v>82</v>
          </cell>
          <cell r="G12">
            <v>43</v>
          </cell>
          <cell r="H12">
            <v>31</v>
          </cell>
          <cell r="I12">
            <v>0.54838709677419351</v>
          </cell>
          <cell r="J12">
            <v>0.77272727272727271</v>
          </cell>
          <cell r="K12">
            <v>1.0365853658536586</v>
          </cell>
          <cell r="L12">
            <v>1.9767441860465116</v>
          </cell>
          <cell r="M12">
            <v>2.7419354838709675</v>
          </cell>
        </row>
        <row r="14">
          <cell r="A14">
            <v>5</v>
          </cell>
          <cell r="B14" t="str">
            <v>San Francisco</v>
          </cell>
          <cell r="C14">
            <v>95</v>
          </cell>
          <cell r="D14">
            <v>105</v>
          </cell>
          <cell r="E14">
            <v>130</v>
          </cell>
          <cell r="F14">
            <v>115</v>
          </cell>
          <cell r="G14">
            <v>20</v>
          </cell>
          <cell r="H14">
            <v>43</v>
          </cell>
          <cell r="I14">
            <v>0.90476190476190477</v>
          </cell>
          <cell r="J14">
            <v>0.73076923076923073</v>
          </cell>
          <cell r="K14">
            <v>0.82608695652173914</v>
          </cell>
          <cell r="L14">
            <v>4.75</v>
          </cell>
          <cell r="M14">
            <v>2.2093023255813953</v>
          </cell>
        </row>
        <row r="16">
          <cell r="A16">
            <v>6</v>
          </cell>
          <cell r="B16" t="str">
            <v>Boston</v>
          </cell>
          <cell r="C16">
            <v>85.4</v>
          </cell>
          <cell r="D16">
            <v>119</v>
          </cell>
          <cell r="E16">
            <v>118</v>
          </cell>
          <cell r="F16">
            <v>59.8</v>
          </cell>
          <cell r="G16">
            <v>38.799999999999997</v>
          </cell>
          <cell r="H16">
            <v>46.8</v>
          </cell>
          <cell r="I16">
            <v>0.71764705882352942</v>
          </cell>
          <cell r="J16">
            <v>0.72372881355932206</v>
          </cell>
          <cell r="K16">
            <v>1.42809364548495</v>
          </cell>
          <cell r="L16">
            <v>2.2010309278350517</v>
          </cell>
          <cell r="M16">
            <v>1.824786324786325</v>
          </cell>
        </row>
        <row r="18">
          <cell r="A18">
            <v>7</v>
          </cell>
          <cell r="B18" t="str">
            <v>Washington, D.C.</v>
          </cell>
          <cell r="C18">
            <v>92</v>
          </cell>
          <cell r="D18">
            <v>89</v>
          </cell>
          <cell r="E18">
            <v>105</v>
          </cell>
          <cell r="F18">
            <v>110</v>
          </cell>
          <cell r="G18">
            <v>6</v>
          </cell>
          <cell r="H18">
            <v>37</v>
          </cell>
          <cell r="I18">
            <v>1.0337078651685394</v>
          </cell>
          <cell r="J18">
            <v>0.87619047619047619</v>
          </cell>
          <cell r="K18">
            <v>0.83636363636363631</v>
          </cell>
          <cell r="L18">
            <v>15.333333333333334</v>
          </cell>
          <cell r="M18">
            <v>2.4864864864864864</v>
          </cell>
        </row>
        <row r="20">
          <cell r="A20">
            <v>8</v>
          </cell>
          <cell r="B20" t="str">
            <v>Dallas-Ft. Worth</v>
          </cell>
          <cell r="C20">
            <v>64</v>
          </cell>
          <cell r="D20">
            <v>108</v>
          </cell>
          <cell r="E20">
            <v>94</v>
          </cell>
          <cell r="F20">
            <v>63</v>
          </cell>
          <cell r="G20">
            <v>44</v>
          </cell>
          <cell r="H20">
            <v>39.5</v>
          </cell>
          <cell r="I20">
            <v>0.59259259259259256</v>
          </cell>
          <cell r="J20">
            <v>0.68085106382978722</v>
          </cell>
          <cell r="K20">
            <v>1.0158730158730158</v>
          </cell>
          <cell r="L20">
            <v>1.4545454545454546</v>
          </cell>
          <cell r="M20">
            <v>1.620253164556962</v>
          </cell>
        </row>
        <row r="22">
          <cell r="A22">
            <v>9</v>
          </cell>
          <cell r="B22" t="str">
            <v>Detroit</v>
          </cell>
          <cell r="C22">
            <v>25</v>
          </cell>
          <cell r="D22">
            <v>96</v>
          </cell>
          <cell r="E22">
            <v>105.4</v>
          </cell>
          <cell r="F22">
            <v>50</v>
          </cell>
          <cell r="G22">
            <v>23</v>
          </cell>
          <cell r="H22" t="str">
            <v>NA</v>
          </cell>
          <cell r="I22">
            <v>0.26041666666666669</v>
          </cell>
          <cell r="J22">
            <v>0.23719165085388993</v>
          </cell>
          <cell r="K22">
            <v>0.5</v>
          </cell>
          <cell r="L22">
            <v>1.0869565217391304</v>
          </cell>
          <cell r="M22" t="str">
            <v>NA</v>
          </cell>
        </row>
        <row r="24">
          <cell r="A24">
            <v>10</v>
          </cell>
          <cell r="B24" t="str">
            <v>Atlanta</v>
          </cell>
          <cell r="C24">
            <v>39.200000000000003</v>
          </cell>
          <cell r="D24">
            <v>103</v>
          </cell>
          <cell r="E24">
            <v>84</v>
          </cell>
          <cell r="F24">
            <v>72</v>
          </cell>
          <cell r="G24" t="str">
            <v>NA</v>
          </cell>
          <cell r="H24">
            <v>11</v>
          </cell>
          <cell r="I24">
            <v>0.38058252427184469</v>
          </cell>
          <cell r="J24">
            <v>0.46666666666666667</v>
          </cell>
          <cell r="K24">
            <v>0.54444444444444451</v>
          </cell>
          <cell r="L24" t="str">
            <v>NA</v>
          </cell>
          <cell r="M24">
            <v>3.5636363636363639</v>
          </cell>
        </row>
        <row r="26">
          <cell r="A26" t="str">
            <v xml:space="preserve">Note: Markets Ranked By DMA Rank </v>
          </cell>
        </row>
        <row r="27">
          <cell r="A27" t="str">
            <v>Source: BIA's Investing in Television '97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>
        <row r="1">
          <cell r="A1" t="str">
            <v>Exhibit 14: Summary of Competitors and Revenue Shares in CBS's Top Radio Markets</v>
          </cell>
        </row>
        <row r="2">
          <cell r="B2" t="str">
            <v>Largest</v>
          </cell>
          <cell r="C2" t="str">
            <v>Revenue</v>
          </cell>
          <cell r="E2" t="str">
            <v>Second Largest</v>
          </cell>
          <cell r="F2" t="str">
            <v>Revenue</v>
          </cell>
          <cell r="H2" t="str">
            <v>Third Largest</v>
          </cell>
          <cell r="K2" t="str">
            <v>Total Share</v>
          </cell>
        </row>
        <row r="3">
          <cell r="A3" t="str">
            <v>Market</v>
          </cell>
          <cell r="B3" t="str">
            <v xml:space="preserve">Competitor </v>
          </cell>
          <cell r="C3" t="str">
            <v>Share</v>
          </cell>
          <cell r="E3" t="str">
            <v xml:space="preserve">Competitor </v>
          </cell>
          <cell r="F3" t="str">
            <v>Share</v>
          </cell>
          <cell r="H3" t="str">
            <v>Competitor</v>
          </cell>
          <cell r="I3" t="str">
            <v>Revenue Share</v>
          </cell>
          <cell r="K3" t="str">
            <v>of Top Three</v>
          </cell>
        </row>
        <row r="4">
          <cell r="A4" t="str">
            <v>New York</v>
          </cell>
          <cell r="B4" t="str">
            <v>CBS</v>
          </cell>
          <cell r="C4">
            <v>0.36</v>
          </cell>
          <cell r="E4" t="str">
            <v>Chancellor</v>
          </cell>
          <cell r="F4">
            <v>0.2</v>
          </cell>
          <cell r="H4" t="str">
            <v>Emmis</v>
          </cell>
          <cell r="I4">
            <v>0.14000000000000001</v>
          </cell>
          <cell r="K4">
            <v>0.70000000000000007</v>
          </cell>
        </row>
        <row r="5">
          <cell r="A5" t="str">
            <v>Los Angeles</v>
          </cell>
          <cell r="B5" t="str">
            <v>CBS</v>
          </cell>
          <cell r="C5">
            <v>0.33</v>
          </cell>
          <cell r="E5" t="str">
            <v>Chancellor</v>
          </cell>
          <cell r="F5">
            <v>0.16</v>
          </cell>
          <cell r="H5" t="str">
            <v>Cox</v>
          </cell>
          <cell r="I5">
            <v>0.1</v>
          </cell>
          <cell r="K5">
            <v>0.59</v>
          </cell>
        </row>
        <row r="6">
          <cell r="A6" t="str">
            <v>Chicago</v>
          </cell>
          <cell r="B6" t="str">
            <v>CBS</v>
          </cell>
          <cell r="C6">
            <v>0.36</v>
          </cell>
          <cell r="E6" t="str">
            <v>Chancellor</v>
          </cell>
          <cell r="F6">
            <v>0.24</v>
          </cell>
          <cell r="H6" t="str">
            <v>Tribune</v>
          </cell>
          <cell r="I6">
            <v>0.09</v>
          </cell>
          <cell r="K6">
            <v>0.69</v>
          </cell>
        </row>
        <row r="7">
          <cell r="A7" t="str">
            <v>San Francisco</v>
          </cell>
          <cell r="B7" t="str">
            <v>Chancellor</v>
          </cell>
          <cell r="C7">
            <v>0.24</v>
          </cell>
          <cell r="E7" t="str">
            <v>CBS</v>
          </cell>
          <cell r="F7">
            <v>0.22</v>
          </cell>
          <cell r="H7" t="str">
            <v>Susquehanna</v>
          </cell>
          <cell r="I7">
            <v>0.2</v>
          </cell>
          <cell r="K7">
            <v>0.65999999999999992</v>
          </cell>
        </row>
        <row r="8">
          <cell r="A8" t="str">
            <v>Philadelphia</v>
          </cell>
          <cell r="B8" t="str">
            <v>CBS</v>
          </cell>
          <cell r="C8">
            <v>0.38</v>
          </cell>
          <cell r="E8" t="str">
            <v>Chancellor</v>
          </cell>
          <cell r="F8">
            <v>0.26</v>
          </cell>
          <cell r="H8" t="str">
            <v>Greater Media</v>
          </cell>
          <cell r="I8">
            <v>0.16</v>
          </cell>
          <cell r="K8">
            <v>0.8</v>
          </cell>
        </row>
        <row r="9">
          <cell r="A9" t="str">
            <v>Dallas-Ft. Worth</v>
          </cell>
          <cell r="B9" t="str">
            <v>CBS</v>
          </cell>
          <cell r="C9">
            <v>0.37</v>
          </cell>
          <cell r="E9" t="str">
            <v>Chancellor</v>
          </cell>
          <cell r="F9">
            <v>0.15</v>
          </cell>
          <cell r="H9" t="str">
            <v>ABC</v>
          </cell>
          <cell r="I9">
            <v>0.14000000000000001</v>
          </cell>
          <cell r="K9">
            <v>0.66</v>
          </cell>
        </row>
        <row r="10">
          <cell r="A10" t="str">
            <v>Detroit</v>
          </cell>
          <cell r="B10" t="str">
            <v>Chancellor</v>
          </cell>
          <cell r="C10">
            <v>0.34</v>
          </cell>
          <cell r="E10" t="str">
            <v>CBS</v>
          </cell>
          <cell r="F10">
            <v>0.3</v>
          </cell>
          <cell r="H10" t="str">
            <v>ABC</v>
          </cell>
          <cell r="I10">
            <v>0.16</v>
          </cell>
          <cell r="K10">
            <v>0.8</v>
          </cell>
        </row>
        <row r="11">
          <cell r="A11" t="str">
            <v>Washington, D.C.</v>
          </cell>
          <cell r="B11" t="str">
            <v>Chancellor</v>
          </cell>
          <cell r="C11">
            <v>0.3</v>
          </cell>
          <cell r="E11" t="str">
            <v>CBS</v>
          </cell>
          <cell r="F11">
            <v>0.25</v>
          </cell>
          <cell r="H11" t="str">
            <v>ABC</v>
          </cell>
          <cell r="I11">
            <v>0.15</v>
          </cell>
          <cell r="K11">
            <v>0.70000000000000007</v>
          </cell>
        </row>
        <row r="12">
          <cell r="A12" t="str">
            <v>Houston-Galveston</v>
          </cell>
          <cell r="B12" t="str">
            <v>Chancellor</v>
          </cell>
          <cell r="C12">
            <v>0.39</v>
          </cell>
          <cell r="E12" t="str">
            <v>Clear Channel</v>
          </cell>
          <cell r="F12">
            <v>0.16</v>
          </cell>
          <cell r="H12" t="str">
            <v>CBS</v>
          </cell>
          <cell r="I12">
            <v>0.12</v>
          </cell>
          <cell r="K12">
            <v>0.67</v>
          </cell>
        </row>
        <row r="13">
          <cell r="A13" t="str">
            <v>Boston</v>
          </cell>
          <cell r="B13" t="str">
            <v>CBS</v>
          </cell>
          <cell r="C13">
            <v>0.42</v>
          </cell>
          <cell r="E13" t="str">
            <v>Entercom</v>
          </cell>
          <cell r="F13">
            <v>0.19</v>
          </cell>
          <cell r="H13" t="str">
            <v>Greater Media</v>
          </cell>
          <cell r="I13">
            <v>0.16</v>
          </cell>
          <cell r="K13">
            <v>0.77</v>
          </cell>
        </row>
        <row r="14">
          <cell r="A14" t="str">
            <v>Atlanta</v>
          </cell>
          <cell r="B14" t="str">
            <v>Cox</v>
          </cell>
          <cell r="C14">
            <v>0.21</v>
          </cell>
          <cell r="E14" t="str">
            <v>Jacor</v>
          </cell>
          <cell r="F14">
            <v>0.19</v>
          </cell>
          <cell r="H14" t="str">
            <v>CBS</v>
          </cell>
          <cell r="I14">
            <v>0.17</v>
          </cell>
          <cell r="K14">
            <v>0.57000000000000006</v>
          </cell>
        </row>
        <row r="15">
          <cell r="A15" t="str">
            <v>Seattle-Tacoma</v>
          </cell>
          <cell r="B15" t="str">
            <v>Entercom</v>
          </cell>
          <cell r="C15">
            <v>0.44</v>
          </cell>
          <cell r="E15" t="str">
            <v>CBS</v>
          </cell>
          <cell r="F15">
            <v>0.18</v>
          </cell>
          <cell r="H15" t="str">
            <v>Ackerley</v>
          </cell>
          <cell r="I15">
            <v>0.12</v>
          </cell>
          <cell r="K15">
            <v>0.74</v>
          </cell>
        </row>
        <row r="16">
          <cell r="A16" t="str">
            <v>Minneapolis</v>
          </cell>
          <cell r="B16" t="str">
            <v>Chancellor</v>
          </cell>
          <cell r="C16">
            <v>0.33</v>
          </cell>
          <cell r="E16" t="str">
            <v>CBS</v>
          </cell>
          <cell r="F16">
            <v>0.27</v>
          </cell>
          <cell r="H16" t="str">
            <v>ABC</v>
          </cell>
          <cell r="I16">
            <v>0.23</v>
          </cell>
          <cell r="K16">
            <v>0.83000000000000007</v>
          </cell>
        </row>
        <row r="17">
          <cell r="A17" t="str">
            <v>St. Louis</v>
          </cell>
          <cell r="B17" t="str">
            <v>CBS</v>
          </cell>
          <cell r="C17">
            <v>0.35</v>
          </cell>
          <cell r="E17" t="str">
            <v>Sinclair</v>
          </cell>
          <cell r="F17">
            <v>0.23</v>
          </cell>
          <cell r="H17" t="str">
            <v>Jacor</v>
          </cell>
          <cell r="I17">
            <v>0.21</v>
          </cell>
          <cell r="K17">
            <v>0.78999999999999992</v>
          </cell>
        </row>
        <row r="18">
          <cell r="A18" t="str">
            <v>Baltimore</v>
          </cell>
          <cell r="B18" t="str">
            <v>CBS</v>
          </cell>
          <cell r="C18">
            <v>0.34</v>
          </cell>
          <cell r="E18" t="str">
            <v>Hearst</v>
          </cell>
          <cell r="F18">
            <v>0.26</v>
          </cell>
          <cell r="H18" t="str">
            <v>Radio One</v>
          </cell>
          <cell r="I18">
            <v>0.17</v>
          </cell>
          <cell r="K18">
            <v>0.77000000000000013</v>
          </cell>
        </row>
        <row r="19">
          <cell r="A19" t="str">
            <v>Pittsburgh</v>
          </cell>
          <cell r="B19" t="str">
            <v>Chancellor</v>
          </cell>
          <cell r="C19">
            <v>0.38</v>
          </cell>
          <cell r="E19" t="str">
            <v>CBS</v>
          </cell>
          <cell r="F19">
            <v>0.32</v>
          </cell>
          <cell r="H19" t="str">
            <v>Frischling</v>
          </cell>
          <cell r="I19">
            <v>0.09</v>
          </cell>
          <cell r="K19">
            <v>0.78999999999999992</v>
          </cell>
        </row>
        <row r="20">
          <cell r="A20" t="str">
            <v>Tampa-St. Petersburg</v>
          </cell>
          <cell r="B20" t="str">
            <v>Jacor</v>
          </cell>
          <cell r="C20">
            <v>0.35</v>
          </cell>
          <cell r="E20" t="str">
            <v>Clear Channel</v>
          </cell>
          <cell r="F20">
            <v>0.25</v>
          </cell>
          <cell r="H20" t="str">
            <v>CBS</v>
          </cell>
          <cell r="I20">
            <v>0.19</v>
          </cell>
          <cell r="K20">
            <v>0.79</v>
          </cell>
        </row>
        <row r="21">
          <cell r="A21" t="str">
            <v>Portland</v>
          </cell>
          <cell r="B21" t="str">
            <v>Jacor</v>
          </cell>
          <cell r="C21">
            <v>0.28999999999999998</v>
          </cell>
          <cell r="E21" t="str">
            <v>CBS</v>
          </cell>
          <cell r="F21">
            <v>0.27</v>
          </cell>
          <cell r="H21" t="str">
            <v>Entercom</v>
          </cell>
          <cell r="I21">
            <v>0.25</v>
          </cell>
          <cell r="K21">
            <v>0.81</v>
          </cell>
        </row>
        <row r="22">
          <cell r="A22" t="str">
            <v>Cincinnati</v>
          </cell>
          <cell r="B22" t="str">
            <v>Jacor</v>
          </cell>
          <cell r="C22">
            <v>0.52</v>
          </cell>
          <cell r="E22" t="str">
            <v>CBS</v>
          </cell>
          <cell r="F22">
            <v>0.16</v>
          </cell>
          <cell r="H22" t="str">
            <v>Chancellor</v>
          </cell>
          <cell r="I22">
            <v>0.15</v>
          </cell>
          <cell r="K22">
            <v>0.83000000000000007</v>
          </cell>
        </row>
        <row r="23">
          <cell r="A23" t="str">
            <v>Kansas City</v>
          </cell>
          <cell r="B23" t="str">
            <v>Entercom</v>
          </cell>
          <cell r="C23">
            <v>0.31</v>
          </cell>
          <cell r="E23" t="str">
            <v>CBS</v>
          </cell>
          <cell r="F23">
            <v>0.3</v>
          </cell>
          <cell r="H23" t="str">
            <v>Sinclair</v>
          </cell>
          <cell r="I23">
            <v>0.24</v>
          </cell>
          <cell r="K23">
            <v>0.85</v>
          </cell>
        </row>
        <row r="24">
          <cell r="A24" t="str">
            <v>Sacramento</v>
          </cell>
          <cell r="B24" t="str">
            <v>CBS</v>
          </cell>
          <cell r="C24">
            <v>0.38</v>
          </cell>
          <cell r="E24" t="str">
            <v>Chancellor</v>
          </cell>
          <cell r="F24">
            <v>0.31</v>
          </cell>
          <cell r="H24" t="str">
            <v>Entercom</v>
          </cell>
          <cell r="I24">
            <v>0.21</v>
          </cell>
          <cell r="K24">
            <v>0.89999999999999991</v>
          </cell>
        </row>
        <row r="25">
          <cell r="A25" t="str">
            <v>San Jose</v>
          </cell>
          <cell r="B25" t="str">
            <v>Jacor</v>
          </cell>
          <cell r="C25">
            <v>0.4</v>
          </cell>
          <cell r="E25" t="str">
            <v>CBS</v>
          </cell>
          <cell r="F25">
            <v>0.27</v>
          </cell>
          <cell r="H25" t="str">
            <v>Empire</v>
          </cell>
          <cell r="I25">
            <v>0.16</v>
          </cell>
          <cell r="K25">
            <v>0.83000000000000007</v>
          </cell>
        </row>
        <row r="26">
          <cell r="A26" t="str">
            <v>Riverside</v>
          </cell>
          <cell r="B26" t="str">
            <v>CBS</v>
          </cell>
          <cell r="C26">
            <v>0.34</v>
          </cell>
          <cell r="E26" t="str">
            <v>Anaheim</v>
          </cell>
          <cell r="F26">
            <v>0.26</v>
          </cell>
          <cell r="H26" t="str">
            <v>Chancellor</v>
          </cell>
          <cell r="I26">
            <v>0.16</v>
          </cell>
          <cell r="K26">
            <v>0.76000000000000012</v>
          </cell>
        </row>
        <row r="27">
          <cell r="A27" t="str">
            <v>Columbus, OH</v>
          </cell>
          <cell r="B27" t="str">
            <v>Jacor</v>
          </cell>
          <cell r="C27">
            <v>0.41</v>
          </cell>
          <cell r="E27" t="str">
            <v>CBS</v>
          </cell>
          <cell r="F27">
            <v>0.17</v>
          </cell>
          <cell r="H27" t="str">
            <v>Saga</v>
          </cell>
          <cell r="I27">
            <v>0.15</v>
          </cell>
          <cell r="K27">
            <v>0.73</v>
          </cell>
        </row>
        <row r="28">
          <cell r="A28" t="str">
            <v>Charlotte</v>
          </cell>
          <cell r="B28" t="str">
            <v>CBS</v>
          </cell>
          <cell r="C28">
            <v>0.4</v>
          </cell>
          <cell r="E28" t="str">
            <v>Capstar</v>
          </cell>
          <cell r="F28">
            <v>0.31</v>
          </cell>
          <cell r="H28" t="str">
            <v>Jeff-Pilot</v>
          </cell>
          <cell r="I28">
            <v>0.16</v>
          </cell>
          <cell r="K28">
            <v>0.87</v>
          </cell>
        </row>
        <row r="29">
          <cell r="A29" t="str">
            <v>Buffalo</v>
          </cell>
          <cell r="B29" t="str">
            <v>Sinclair</v>
          </cell>
          <cell r="C29">
            <v>0.39</v>
          </cell>
          <cell r="E29" t="str">
            <v>CBS</v>
          </cell>
          <cell r="F29">
            <v>0.3</v>
          </cell>
          <cell r="H29" t="str">
            <v>Bcastg Partners</v>
          </cell>
          <cell r="I29">
            <v>0.27</v>
          </cell>
          <cell r="K29">
            <v>0.96</v>
          </cell>
        </row>
        <row r="30">
          <cell r="A30" t="str">
            <v>Hartford</v>
          </cell>
          <cell r="B30" t="str">
            <v>CBS</v>
          </cell>
          <cell r="C30">
            <v>0.47</v>
          </cell>
          <cell r="E30" t="str">
            <v>Capstar</v>
          </cell>
          <cell r="F30">
            <v>0.35</v>
          </cell>
          <cell r="H30" t="str">
            <v>Buckley</v>
          </cell>
          <cell r="I30">
            <v>0.1</v>
          </cell>
          <cell r="K30">
            <v>0.91999999999999993</v>
          </cell>
        </row>
        <row r="31">
          <cell r="A31" t="str">
            <v>Las Vegas</v>
          </cell>
          <cell r="B31" t="str">
            <v>CBS</v>
          </cell>
          <cell r="C31">
            <v>0.32</v>
          </cell>
          <cell r="E31" t="str">
            <v>Jacor</v>
          </cell>
          <cell r="F31">
            <v>0.26</v>
          </cell>
          <cell r="H31" t="str">
            <v>Centennial</v>
          </cell>
          <cell r="I31">
            <v>0.17</v>
          </cell>
          <cell r="K31">
            <v>0.75000000000000011</v>
          </cell>
        </row>
        <row r="32">
          <cell r="A32" t="str">
            <v>Rochester</v>
          </cell>
          <cell r="B32" t="str">
            <v>CBS</v>
          </cell>
          <cell r="C32">
            <v>0.39</v>
          </cell>
          <cell r="E32" t="str">
            <v>Jacor</v>
          </cell>
          <cell r="F32">
            <v>0.31</v>
          </cell>
          <cell r="H32" t="str">
            <v>Entercom</v>
          </cell>
          <cell r="I32">
            <v>0.22</v>
          </cell>
          <cell r="K32">
            <v>0.91999999999999993</v>
          </cell>
        </row>
        <row r="33">
          <cell r="A33" t="str">
            <v>W. Palm</v>
          </cell>
          <cell r="B33" t="str">
            <v>CBS</v>
          </cell>
          <cell r="C33">
            <v>0.31</v>
          </cell>
          <cell r="E33" t="str">
            <v>James Crystal</v>
          </cell>
          <cell r="F33">
            <v>0.28999999999999998</v>
          </cell>
          <cell r="H33" t="str">
            <v>Clear Channel</v>
          </cell>
          <cell r="I33">
            <v>0.26</v>
          </cell>
          <cell r="K33">
            <v>0.86</v>
          </cell>
        </row>
        <row r="34">
          <cell r="A34" t="str">
            <v>Note: Markets Ranked by 12+ listners; companies in bold are among one of the largest public radio companies</v>
          </cell>
        </row>
        <row r="35">
          <cell r="A35" t="str">
            <v>Source:"Who Owns What," Monday, September 14, 1998</v>
          </cell>
        </row>
      </sheetData>
      <sheetData sheetId="20" refreshError="1"/>
      <sheetData sheetId="21" refreshError="1"/>
      <sheetData sheetId="22" refreshError="1"/>
      <sheetData sheetId="23" refreshError="1">
        <row r="12">
          <cell r="A12" t="str">
            <v>Exhibit 19: Proportion of Broadcast Ratings - ABC, CBS, NBC, Fox, WB, UPN</v>
          </cell>
        </row>
        <row r="13">
          <cell r="A13" t="str">
            <v>1997-1998 Season Through 5/20/98</v>
          </cell>
        </row>
        <row r="30">
          <cell r="A30" t="str">
            <v>Source: Nielsen Media Research; Fox Broadcasting, Inc.; Westinghouse; Bear, Stearns &amp; Co. Inc.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">
          <cell r="A1" t="str">
            <v>CBS - Advertising Minutes in Television per Hour</v>
          </cell>
        </row>
        <row r="2">
          <cell r="C2" t="str">
            <v>November</v>
          </cell>
          <cell r="D2" t="str">
            <v>November</v>
          </cell>
          <cell r="E2" t="str">
            <v>November</v>
          </cell>
          <cell r="F2" t="str">
            <v>November</v>
          </cell>
          <cell r="G2" t="str">
            <v>Change</v>
          </cell>
          <cell r="H2" t="str">
            <v>Change</v>
          </cell>
        </row>
        <row r="3">
          <cell r="C3">
            <v>1994</v>
          </cell>
          <cell r="D3">
            <v>1995</v>
          </cell>
          <cell r="E3">
            <v>1996</v>
          </cell>
          <cell r="F3">
            <v>1997</v>
          </cell>
          <cell r="G3" t="str">
            <v>94-'95</v>
          </cell>
          <cell r="H3" t="str">
            <v>95-'96</v>
          </cell>
        </row>
        <row r="5">
          <cell r="A5" t="str">
            <v>Broadcast</v>
          </cell>
        </row>
        <row r="7">
          <cell r="A7" t="str">
            <v>Primetime</v>
          </cell>
          <cell r="B7" t="str">
            <v>ABC</v>
          </cell>
          <cell r="C7">
            <v>10</v>
          </cell>
          <cell r="D7">
            <v>10.52</v>
          </cell>
          <cell r="E7">
            <v>11.43</v>
          </cell>
          <cell r="F7">
            <v>11.7</v>
          </cell>
          <cell r="G7">
            <v>5.1999999999999956E-2</v>
          </cell>
          <cell r="H7">
            <v>8.6501901140684428E-2</v>
          </cell>
        </row>
        <row r="8">
          <cell r="B8" t="str">
            <v>CBS</v>
          </cell>
          <cell r="C8">
            <v>10.1</v>
          </cell>
          <cell r="D8">
            <v>10.4</v>
          </cell>
          <cell r="E8">
            <v>10.48</v>
          </cell>
          <cell r="F8">
            <v>10.48</v>
          </cell>
          <cell r="G8">
            <v>2.9702970297029774E-2</v>
          </cell>
          <cell r="H8">
            <v>7.6923076923076988E-3</v>
          </cell>
        </row>
        <row r="9">
          <cell r="B9" t="str">
            <v>NBC</v>
          </cell>
          <cell r="C9">
            <v>10.62</v>
          </cell>
          <cell r="D9">
            <v>10.58</v>
          </cell>
          <cell r="E9">
            <v>10.55</v>
          </cell>
          <cell r="F9">
            <v>11.3</v>
          </cell>
          <cell r="G9">
            <v>-3.7664783427494492E-3</v>
          </cell>
          <cell r="H9">
            <v>-2.8355387523628884E-3</v>
          </cell>
        </row>
        <row r="10">
          <cell r="B10" t="str">
            <v>Fox</v>
          </cell>
          <cell r="C10">
            <v>10.7</v>
          </cell>
          <cell r="D10">
            <v>10.32</v>
          </cell>
          <cell r="E10">
            <v>11.66</v>
          </cell>
          <cell r="F10">
            <v>11.35</v>
          </cell>
          <cell r="G10">
            <v>-3.5514018691588697E-2</v>
          </cell>
          <cell r="H10">
            <v>0.12984496124031006</v>
          </cell>
        </row>
        <row r="12">
          <cell r="A12" t="str">
            <v>Daytime</v>
          </cell>
          <cell r="B12" t="str">
            <v>ABC</v>
          </cell>
          <cell r="C12">
            <v>15.23</v>
          </cell>
          <cell r="D12">
            <v>15.5</v>
          </cell>
          <cell r="E12">
            <v>15.78</v>
          </cell>
          <cell r="F12">
            <v>15.9</v>
          </cell>
          <cell r="G12">
            <v>1.7728168089297412E-2</v>
          </cell>
          <cell r="H12">
            <v>1.8064516129032218E-2</v>
          </cell>
        </row>
        <row r="13">
          <cell r="B13" t="str">
            <v>CBS</v>
          </cell>
          <cell r="C13">
            <v>14.71</v>
          </cell>
          <cell r="D13">
            <v>14.75</v>
          </cell>
          <cell r="E13">
            <v>15.53</v>
          </cell>
          <cell r="F13">
            <v>15.03</v>
          </cell>
          <cell r="G13">
            <v>2.719238613188249E-3</v>
          </cell>
          <cell r="H13">
            <v>5.2881355932203347E-2</v>
          </cell>
        </row>
        <row r="14">
          <cell r="B14" t="str">
            <v>NBC</v>
          </cell>
          <cell r="C14">
            <v>14.28</v>
          </cell>
          <cell r="D14">
            <v>15.15</v>
          </cell>
          <cell r="E14">
            <v>15.18</v>
          </cell>
          <cell r="F14">
            <v>16.2</v>
          </cell>
          <cell r="G14">
            <v>6.0924369747899235E-2</v>
          </cell>
          <cell r="H14">
            <v>1.9801980198019382E-3</v>
          </cell>
        </row>
        <row r="16">
          <cell r="A16" t="str">
            <v xml:space="preserve">Local </v>
          </cell>
          <cell r="B16" t="str">
            <v>WABC</v>
          </cell>
          <cell r="C16">
            <v>13.083299999999999</v>
          </cell>
          <cell r="D16">
            <v>12.91</v>
          </cell>
          <cell r="E16">
            <v>13.65</v>
          </cell>
          <cell r="F16">
            <v>13.67</v>
          </cell>
          <cell r="G16">
            <v>-1.3245893620111084E-2</v>
          </cell>
          <cell r="H16">
            <v>5.7319907048799398E-2</v>
          </cell>
        </row>
        <row r="17">
          <cell r="A17" t="str">
            <v>Evening</v>
          </cell>
          <cell r="B17" t="str">
            <v>WCBS</v>
          </cell>
          <cell r="C17">
            <v>11.8</v>
          </cell>
          <cell r="D17">
            <v>13.17</v>
          </cell>
          <cell r="E17">
            <v>13.51</v>
          </cell>
          <cell r="F17">
            <v>12.72</v>
          </cell>
          <cell r="G17">
            <v>0.11610169491525417</v>
          </cell>
          <cell r="H17">
            <v>2.5816249050873187E-2</v>
          </cell>
        </row>
        <row r="18">
          <cell r="A18" t="str">
            <v>News</v>
          </cell>
          <cell r="B18" t="str">
            <v>WNBC</v>
          </cell>
          <cell r="C18">
            <v>12.58</v>
          </cell>
          <cell r="D18">
            <v>12.85</v>
          </cell>
          <cell r="E18">
            <v>12.75</v>
          </cell>
          <cell r="F18">
            <v>11.6</v>
          </cell>
          <cell r="G18">
            <v>2.1462639109697899E-2</v>
          </cell>
          <cell r="H18">
            <v>-7.7821011673151474E-3</v>
          </cell>
        </row>
        <row r="20">
          <cell r="A20" t="str">
            <v>Cable Networks</v>
          </cell>
        </row>
        <row r="22">
          <cell r="A22" t="str">
            <v>Total Day</v>
          </cell>
          <cell r="B22" t="str">
            <v>A&amp;E</v>
          </cell>
          <cell r="C22">
            <v>9.0500000000000007</v>
          </cell>
          <cell r="D22">
            <v>8.6999999999999993</v>
          </cell>
          <cell r="E22">
            <v>8.1</v>
          </cell>
          <cell r="F22">
            <v>9.4</v>
          </cell>
          <cell r="G22">
            <v>-3.8674033149171422E-2</v>
          </cell>
          <cell r="H22">
            <v>-6.8965517241379282E-2</v>
          </cell>
        </row>
        <row r="23">
          <cell r="B23" t="str">
            <v>CNN</v>
          </cell>
          <cell r="C23">
            <v>13.7</v>
          </cell>
          <cell r="D23">
            <v>13</v>
          </cell>
          <cell r="E23">
            <v>11</v>
          </cell>
          <cell r="F23">
            <v>12.05</v>
          </cell>
          <cell r="G23">
            <v>-5.1094890510948857E-2</v>
          </cell>
          <cell r="H23">
            <v>-0.15384615384615385</v>
          </cell>
        </row>
        <row r="24">
          <cell r="B24" t="str">
            <v>ESPN</v>
          </cell>
          <cell r="C24">
            <v>11.15</v>
          </cell>
          <cell r="D24">
            <v>10.15</v>
          </cell>
          <cell r="E24">
            <v>8.3000000000000007</v>
          </cell>
          <cell r="F24">
            <v>10.55</v>
          </cell>
          <cell r="G24">
            <v>-8.9686098654708515E-2</v>
          </cell>
          <cell r="H24">
            <v>-0.18226600985221672</v>
          </cell>
        </row>
        <row r="25">
          <cell r="B25" t="str">
            <v>MTV</v>
          </cell>
          <cell r="C25">
            <v>10.220000000000001</v>
          </cell>
          <cell r="D25">
            <v>11.75</v>
          </cell>
          <cell r="E25">
            <v>13.15</v>
          </cell>
          <cell r="F25">
            <v>13.35</v>
          </cell>
          <cell r="G25">
            <v>0.14970645792563594</v>
          </cell>
          <cell r="H25">
            <v>0.1191489361702128</v>
          </cell>
        </row>
        <row r="26">
          <cell r="B26" t="str">
            <v>Nickelodeon</v>
          </cell>
          <cell r="C26">
            <v>8.75</v>
          </cell>
          <cell r="D26">
            <v>7.85</v>
          </cell>
          <cell r="E26">
            <v>8.25</v>
          </cell>
          <cell r="F26">
            <v>9.0500000000000007</v>
          </cell>
          <cell r="G26">
            <v>-0.1028571428571429</v>
          </cell>
          <cell r="H26">
            <v>5.0955414012738898E-2</v>
          </cell>
        </row>
        <row r="27">
          <cell r="B27" t="str">
            <v>TBS</v>
          </cell>
          <cell r="C27">
            <v>12.62</v>
          </cell>
          <cell r="D27">
            <v>11.35</v>
          </cell>
          <cell r="E27">
            <v>11.45</v>
          </cell>
          <cell r="F27">
            <v>10.199999999999999</v>
          </cell>
          <cell r="G27">
            <v>-0.10063391442155306</v>
          </cell>
          <cell r="H27">
            <v>8.8105726872246392E-3</v>
          </cell>
        </row>
        <row r="28">
          <cell r="A28" t="str">
            <v>Source:  Association of National Advertisers, Inc. and American Association of Advertising</v>
          </cell>
        </row>
        <row r="29">
          <cell r="B29" t="str">
            <v xml:space="preserve">Agencies; Bear Stearns &amp; Co., Inc. </v>
          </cell>
        </row>
      </sheetData>
      <sheetData sheetId="40" refreshError="1"/>
      <sheetData sheetId="41"/>
      <sheetData sheetId="42" refreshError="1">
        <row r="1">
          <cell r="A1" t="str">
            <v>Exhibit: Radio Revenue Per Viable Station</v>
          </cell>
        </row>
        <row r="3">
          <cell r="J3" t="str">
            <v>Index</v>
          </cell>
          <cell r="K3" t="str">
            <v>Population</v>
          </cell>
        </row>
        <row r="4">
          <cell r="A4" t="str">
            <v>Revenue</v>
          </cell>
          <cell r="B4" t="str">
            <v>Metro</v>
          </cell>
          <cell r="C4" t="str">
            <v>Market</v>
          </cell>
          <cell r="E4" t="str">
            <v>1997 Estimated</v>
          </cell>
          <cell r="F4" t="str">
            <v xml:space="preserve">Total </v>
          </cell>
          <cell r="G4" t="str">
            <v>Market</v>
          </cell>
          <cell r="J4" t="str">
            <v>Revenue per</v>
          </cell>
          <cell r="K4" t="str">
            <v>Rank vs.</v>
          </cell>
        </row>
        <row r="5">
          <cell r="A5" t="str">
            <v>per Viable</v>
          </cell>
          <cell r="B5" t="str">
            <v>Rank</v>
          </cell>
          <cell r="C5" t="str">
            <v>Revenue</v>
          </cell>
          <cell r="E5" t="str">
            <v>Gross Market</v>
          </cell>
          <cell r="F5" t="str">
            <v>Viable</v>
          </cell>
          <cell r="G5" t="str">
            <v>Viable</v>
          </cell>
          <cell r="H5" t="str">
            <v xml:space="preserve">Viable </v>
          </cell>
          <cell r="I5" t="str">
            <v>Revenue per</v>
          </cell>
          <cell r="J5" t="str">
            <v>Viable</v>
          </cell>
          <cell r="K5" t="str">
            <v>Per Viable</v>
          </cell>
        </row>
        <row r="6">
          <cell r="A6" t="str">
            <v>Signal Rank</v>
          </cell>
          <cell r="B6" t="str">
            <v>Population</v>
          </cell>
          <cell r="C6" t="str">
            <v>Rank</v>
          </cell>
          <cell r="D6" t="str">
            <v>Market</v>
          </cell>
          <cell r="E6" t="str">
            <v>Revenues</v>
          </cell>
          <cell r="F6" t="str">
            <v>FM's **</v>
          </cell>
          <cell r="G6" t="str">
            <v>AM's***</v>
          </cell>
          <cell r="H6" t="str">
            <v>Stations</v>
          </cell>
          <cell r="I6" t="str">
            <v>Viable Signal</v>
          </cell>
          <cell r="J6" t="str">
            <v>Signal</v>
          </cell>
          <cell r="K6" t="str">
            <v>Signal Rank</v>
          </cell>
        </row>
        <row r="7">
          <cell r="A7">
            <v>1</v>
          </cell>
          <cell r="B7">
            <v>1</v>
          </cell>
          <cell r="C7">
            <v>2</v>
          </cell>
          <cell r="D7" t="str">
            <v>New York</v>
          </cell>
          <cell r="E7">
            <v>552.4</v>
          </cell>
          <cell r="F7">
            <v>16</v>
          </cell>
          <cell r="G7">
            <v>8</v>
          </cell>
          <cell r="H7">
            <v>24</v>
          </cell>
          <cell r="I7">
            <v>23.016666666666666</v>
          </cell>
          <cell r="J7">
            <v>4.8047038085076768</v>
          </cell>
          <cell r="K7">
            <v>0</v>
          </cell>
        </row>
        <row r="8">
          <cell r="A8">
            <v>2</v>
          </cell>
          <cell r="B8">
            <v>2</v>
          </cell>
          <cell r="C8">
            <v>1</v>
          </cell>
          <cell r="D8" t="str">
            <v>Los Angeles</v>
          </cell>
          <cell r="E8">
            <v>574.5</v>
          </cell>
          <cell r="F8">
            <v>18</v>
          </cell>
          <cell r="G8">
            <v>8.5</v>
          </cell>
          <cell r="H8">
            <v>26.5</v>
          </cell>
          <cell r="I8">
            <v>21.679245283018869</v>
          </cell>
          <cell r="J8">
            <v>4.5255185681488568</v>
          </cell>
          <cell r="K8">
            <v>0</v>
          </cell>
        </row>
        <row r="9">
          <cell r="A9">
            <v>3</v>
          </cell>
          <cell r="B9">
            <v>3</v>
          </cell>
          <cell r="C9">
            <v>3</v>
          </cell>
          <cell r="D9" t="str">
            <v>Chicago</v>
          </cell>
          <cell r="E9">
            <v>387.9</v>
          </cell>
          <cell r="F9">
            <v>18</v>
          </cell>
          <cell r="G9">
            <v>7</v>
          </cell>
          <cell r="H9">
            <v>25</v>
          </cell>
          <cell r="I9">
            <v>15.515999999999998</v>
          </cell>
          <cell r="J9">
            <v>3.2389479055527199</v>
          </cell>
          <cell r="K9">
            <v>0</v>
          </cell>
        </row>
        <row r="10">
          <cell r="A10">
            <v>4</v>
          </cell>
          <cell r="B10">
            <v>4</v>
          </cell>
          <cell r="C10">
            <v>4</v>
          </cell>
          <cell r="D10" t="str">
            <v>San Francisco</v>
          </cell>
          <cell r="E10">
            <v>265</v>
          </cell>
          <cell r="F10">
            <v>17</v>
          </cell>
          <cell r="G10">
            <v>5.5</v>
          </cell>
          <cell r="H10">
            <v>22.5</v>
          </cell>
          <cell r="I10">
            <v>11.777777777777779</v>
          </cell>
          <cell r="J10">
            <v>2.4585981351765089</v>
          </cell>
          <cell r="K10">
            <v>0</v>
          </cell>
        </row>
        <row r="11">
          <cell r="A11">
            <v>5</v>
          </cell>
          <cell r="B11">
            <v>5</v>
          </cell>
          <cell r="C11">
            <v>7</v>
          </cell>
          <cell r="D11" t="str">
            <v>Philadelphia</v>
          </cell>
          <cell r="E11">
            <v>227.5</v>
          </cell>
          <cell r="F11">
            <v>15</v>
          </cell>
          <cell r="G11">
            <v>5</v>
          </cell>
          <cell r="H11">
            <v>20</v>
          </cell>
          <cell r="I11">
            <v>11.375</v>
          </cell>
          <cell r="J11">
            <v>2.3745187178178782</v>
          </cell>
          <cell r="K11">
            <v>0</v>
          </cell>
        </row>
        <row r="12">
          <cell r="A12">
            <v>6</v>
          </cell>
          <cell r="B12">
            <v>6</v>
          </cell>
          <cell r="C12">
            <v>5</v>
          </cell>
          <cell r="D12" t="str">
            <v>Dallas-Ft. Worth</v>
          </cell>
          <cell r="E12">
            <v>254.7</v>
          </cell>
          <cell r="F12">
            <v>18</v>
          </cell>
          <cell r="G12">
            <v>5.5</v>
          </cell>
          <cell r="H12">
            <v>23.5</v>
          </cell>
          <cell r="I12">
            <v>10.838297872340425</v>
          </cell>
          <cell r="J12">
            <v>2.2624827399699359</v>
          </cell>
          <cell r="K12">
            <v>0</v>
          </cell>
        </row>
        <row r="13">
          <cell r="A13">
            <v>7</v>
          </cell>
          <cell r="B13">
            <v>7</v>
          </cell>
          <cell r="C13">
            <v>11</v>
          </cell>
          <cell r="D13" t="str">
            <v>Detroit</v>
          </cell>
          <cell r="E13">
            <v>208.5</v>
          </cell>
          <cell r="F13">
            <v>17</v>
          </cell>
          <cell r="G13">
            <v>6</v>
          </cell>
          <cell r="H13">
            <v>23</v>
          </cell>
          <cell r="I13">
            <v>9.0652173913043477</v>
          </cell>
          <cell r="J13">
            <v>1.8923541430101387</v>
          </cell>
          <cell r="K13">
            <v>0</v>
          </cell>
        </row>
        <row r="14">
          <cell r="A14">
            <v>8</v>
          </cell>
          <cell r="B14">
            <v>8</v>
          </cell>
          <cell r="C14">
            <v>6</v>
          </cell>
          <cell r="D14" t="str">
            <v>Washington, D.C.</v>
          </cell>
          <cell r="E14">
            <v>235.2</v>
          </cell>
          <cell r="F14">
            <v>16</v>
          </cell>
          <cell r="G14">
            <v>3.5</v>
          </cell>
          <cell r="H14">
            <v>19.5</v>
          </cell>
          <cell r="I14">
            <v>12.061538461538461</v>
          </cell>
          <cell r="J14">
            <v>2.5178328652838089</v>
          </cell>
          <cell r="K14">
            <v>0</v>
          </cell>
        </row>
        <row r="15">
          <cell r="A15">
            <v>9</v>
          </cell>
          <cell r="B15">
            <v>9</v>
          </cell>
          <cell r="C15">
            <v>8</v>
          </cell>
          <cell r="D15" t="str">
            <v>Houston-Galveston</v>
          </cell>
          <cell r="E15">
            <v>227.1</v>
          </cell>
          <cell r="F15">
            <v>16</v>
          </cell>
          <cell r="G15">
            <v>6.5</v>
          </cell>
          <cell r="H15">
            <v>22.5</v>
          </cell>
          <cell r="I15">
            <v>10.093333333333334</v>
          </cell>
          <cell r="J15">
            <v>2.1069722132022082</v>
          </cell>
          <cell r="K15">
            <v>0</v>
          </cell>
        </row>
        <row r="16">
          <cell r="A16">
            <v>10</v>
          </cell>
          <cell r="B16">
            <v>10</v>
          </cell>
          <cell r="C16">
            <v>8</v>
          </cell>
          <cell r="D16" t="str">
            <v>Boston</v>
          </cell>
          <cell r="E16">
            <v>227.1</v>
          </cell>
          <cell r="F16">
            <v>15</v>
          </cell>
          <cell r="G16">
            <v>6</v>
          </cell>
          <cell r="H16">
            <v>21</v>
          </cell>
          <cell r="I16">
            <v>10.814285714285713</v>
          </cell>
          <cell r="J16">
            <v>2.2574702284309369</v>
          </cell>
          <cell r="K16">
            <v>0</v>
          </cell>
        </row>
        <row r="17">
          <cell r="A17">
            <v>11</v>
          </cell>
          <cell r="B17">
            <v>11</v>
          </cell>
          <cell r="C17">
            <v>12</v>
          </cell>
          <cell r="D17" t="str">
            <v>Miami-Ft. Laud.</v>
          </cell>
          <cell r="E17">
            <v>197.9</v>
          </cell>
          <cell r="F17">
            <v>16</v>
          </cell>
          <cell r="G17">
            <v>8</v>
          </cell>
          <cell r="H17">
            <v>24</v>
          </cell>
          <cell r="I17">
            <v>8.2458333333333336</v>
          </cell>
          <cell r="J17">
            <v>1.7213086236489308</v>
          </cell>
          <cell r="K17">
            <v>0</v>
          </cell>
        </row>
        <row r="18">
          <cell r="A18">
            <v>12</v>
          </cell>
          <cell r="B18">
            <v>12</v>
          </cell>
          <cell r="C18">
            <v>10</v>
          </cell>
          <cell r="D18" t="str">
            <v>Atlanta</v>
          </cell>
          <cell r="E18">
            <v>222.2</v>
          </cell>
          <cell r="F18">
            <v>13</v>
          </cell>
          <cell r="G18">
            <v>4</v>
          </cell>
          <cell r="H18">
            <v>17</v>
          </cell>
          <cell r="I18">
            <v>13.070588235294117</v>
          </cell>
          <cell r="J18">
            <v>2.7284708938545958</v>
          </cell>
          <cell r="K18">
            <v>0</v>
          </cell>
        </row>
        <row r="19">
          <cell r="A19">
            <v>13</v>
          </cell>
          <cell r="B19">
            <v>13</v>
          </cell>
          <cell r="C19">
            <v>13</v>
          </cell>
          <cell r="D19" t="str">
            <v>Seattle-Tacoma</v>
          </cell>
          <cell r="E19">
            <v>146.9</v>
          </cell>
          <cell r="F19">
            <v>15</v>
          </cell>
          <cell r="G19">
            <v>7.5</v>
          </cell>
          <cell r="H19">
            <v>22.5</v>
          </cell>
          <cell r="I19">
            <v>6.528888888888889</v>
          </cell>
          <cell r="J19">
            <v>1.3628983624808646</v>
          </cell>
          <cell r="K19">
            <v>0</v>
          </cell>
        </row>
        <row r="20">
          <cell r="A20">
            <v>14</v>
          </cell>
          <cell r="B20">
            <v>14</v>
          </cell>
          <cell r="C20">
            <v>16</v>
          </cell>
          <cell r="D20" t="str">
            <v>Minneapolis-St Paul</v>
          </cell>
          <cell r="E20">
            <v>127.6</v>
          </cell>
          <cell r="F20">
            <v>9</v>
          </cell>
          <cell r="G20">
            <v>4.5</v>
          </cell>
          <cell r="H20">
            <v>13.5</v>
          </cell>
          <cell r="I20">
            <v>9.4518518518518508</v>
          </cell>
          <cell r="J20">
            <v>1.9730636606825314</v>
          </cell>
          <cell r="K20">
            <v>0</v>
          </cell>
        </row>
        <row r="21">
          <cell r="A21">
            <v>15</v>
          </cell>
          <cell r="B21">
            <v>15</v>
          </cell>
          <cell r="C21">
            <v>15</v>
          </cell>
          <cell r="D21" t="str">
            <v>San Diego</v>
          </cell>
          <cell r="E21">
            <v>130</v>
          </cell>
          <cell r="F21">
            <v>15</v>
          </cell>
          <cell r="G21">
            <v>1.5</v>
          </cell>
          <cell r="H21">
            <v>16.5</v>
          </cell>
          <cell r="I21">
            <v>7.8787878787878789</v>
          </cell>
          <cell r="J21">
            <v>1.6446882893976644</v>
          </cell>
          <cell r="K21">
            <v>0</v>
          </cell>
        </row>
        <row r="22">
          <cell r="A22">
            <v>16</v>
          </cell>
          <cell r="B22">
            <v>16</v>
          </cell>
          <cell r="C22">
            <v>47</v>
          </cell>
          <cell r="D22" t="str">
            <v>Nassau-Suffolk</v>
          </cell>
          <cell r="E22">
            <v>40.9</v>
          </cell>
          <cell r="F22">
            <v>7</v>
          </cell>
          <cell r="G22">
            <v>5.5</v>
          </cell>
          <cell r="H22">
            <v>12.5</v>
          </cell>
          <cell r="I22">
            <v>3.2719999999999998</v>
          </cell>
          <cell r="J22">
            <v>0.68302639513846997</v>
          </cell>
          <cell r="K22">
            <v>0</v>
          </cell>
        </row>
        <row r="23">
          <cell r="A23">
            <v>17</v>
          </cell>
          <cell r="B23">
            <v>17</v>
          </cell>
          <cell r="C23">
            <v>17</v>
          </cell>
          <cell r="D23" t="str">
            <v>Phoenix</v>
          </cell>
          <cell r="E23">
            <v>127.2</v>
          </cell>
          <cell r="F23">
            <v>14</v>
          </cell>
          <cell r="G23">
            <v>0</v>
          </cell>
          <cell r="H23">
            <v>14</v>
          </cell>
          <cell r="I23">
            <v>9.0857142857142854</v>
          </cell>
          <cell r="J23">
            <v>1.8966328471361638</v>
          </cell>
          <cell r="K23">
            <v>0</v>
          </cell>
        </row>
        <row r="24">
          <cell r="A24">
            <v>18</v>
          </cell>
          <cell r="B24">
            <v>18</v>
          </cell>
          <cell r="C24">
            <v>18</v>
          </cell>
          <cell r="D24" t="str">
            <v>St. Louis</v>
          </cell>
          <cell r="E24">
            <v>108.9</v>
          </cell>
          <cell r="F24">
            <v>13</v>
          </cell>
          <cell r="G24">
            <v>4.5</v>
          </cell>
          <cell r="H24">
            <v>17.5</v>
          </cell>
          <cell r="I24">
            <v>6.2228571428571433</v>
          </cell>
          <cell r="J24">
            <v>1.2990145726611839</v>
          </cell>
          <cell r="K24">
            <v>0</v>
          </cell>
        </row>
        <row r="25">
          <cell r="A25">
            <v>19</v>
          </cell>
          <cell r="B25">
            <v>19</v>
          </cell>
          <cell r="C25">
            <v>20</v>
          </cell>
          <cell r="D25" t="str">
            <v>Baltimore</v>
          </cell>
          <cell r="E25">
            <v>100.3</v>
          </cell>
          <cell r="F25">
            <v>10</v>
          </cell>
          <cell r="G25">
            <v>4.5</v>
          </cell>
          <cell r="H25">
            <v>14.5</v>
          </cell>
          <cell r="I25">
            <v>6.9172413793103447</v>
          </cell>
          <cell r="J25">
            <v>1.4439665169966391</v>
          </cell>
          <cell r="K25">
            <v>0</v>
          </cell>
        </row>
        <row r="26">
          <cell r="A26">
            <v>20</v>
          </cell>
          <cell r="B26">
            <v>20</v>
          </cell>
          <cell r="C26">
            <v>24</v>
          </cell>
          <cell r="D26" t="str">
            <v>Pittsburgh</v>
          </cell>
          <cell r="E26">
            <v>86.2</v>
          </cell>
          <cell r="F26">
            <v>12</v>
          </cell>
          <cell r="G26">
            <v>6</v>
          </cell>
          <cell r="H26">
            <v>18</v>
          </cell>
          <cell r="I26">
            <v>4.7888888888888888</v>
          </cell>
          <cell r="J26">
            <v>0.99967527949158042</v>
          </cell>
          <cell r="K26">
            <v>0</v>
          </cell>
        </row>
        <row r="27">
          <cell r="A27">
            <v>21</v>
          </cell>
          <cell r="B27">
            <v>21</v>
          </cell>
          <cell r="C27">
            <v>19</v>
          </cell>
          <cell r="D27" t="str">
            <v>Tampa-St. Pete.</v>
          </cell>
          <cell r="E27">
            <v>102.4</v>
          </cell>
          <cell r="F27">
            <v>13</v>
          </cell>
          <cell r="G27">
            <v>2</v>
          </cell>
          <cell r="H27">
            <v>15</v>
          </cell>
          <cell r="I27">
            <v>6.8266666666666671</v>
          </cell>
          <cell r="J27">
            <v>1.4250591455211765</v>
          </cell>
          <cell r="K27">
            <v>0</v>
          </cell>
        </row>
        <row r="28">
          <cell r="A28">
            <v>22</v>
          </cell>
          <cell r="B28">
            <v>22</v>
          </cell>
          <cell r="C28">
            <v>14</v>
          </cell>
          <cell r="D28" t="str">
            <v>Denver</v>
          </cell>
          <cell r="E28">
            <v>137.4</v>
          </cell>
          <cell r="F28">
            <v>14</v>
          </cell>
          <cell r="G28">
            <v>5</v>
          </cell>
          <cell r="H28">
            <v>19</v>
          </cell>
          <cell r="I28">
            <v>7.2315789473684218</v>
          </cell>
          <cell r="J28">
            <v>1.5095841380135406</v>
          </cell>
          <cell r="K28">
            <v>0</v>
          </cell>
        </row>
        <row r="29">
          <cell r="A29">
            <v>23</v>
          </cell>
          <cell r="B29">
            <v>23</v>
          </cell>
          <cell r="C29">
            <v>23</v>
          </cell>
          <cell r="D29" t="str">
            <v>Cleveland</v>
          </cell>
          <cell r="E29">
            <v>90.4</v>
          </cell>
          <cell r="F29">
            <v>12</v>
          </cell>
          <cell r="G29">
            <v>4.5</v>
          </cell>
          <cell r="H29">
            <v>16.5</v>
          </cell>
          <cell r="I29">
            <v>5.4787878787878794</v>
          </cell>
          <cell r="J29">
            <v>1.143690933550376</v>
          </cell>
          <cell r="K29">
            <v>0</v>
          </cell>
        </row>
        <row r="30">
          <cell r="A30">
            <v>24</v>
          </cell>
          <cell r="B30">
            <v>24</v>
          </cell>
          <cell r="C30">
            <v>22</v>
          </cell>
          <cell r="D30" t="str">
            <v>Portland</v>
          </cell>
          <cell r="E30">
            <v>96.6</v>
          </cell>
          <cell r="F30">
            <v>12</v>
          </cell>
          <cell r="G30">
            <v>5</v>
          </cell>
          <cell r="H30">
            <v>17</v>
          </cell>
          <cell r="I30">
            <v>5.6823529411764699</v>
          </cell>
          <cell r="J30">
            <v>1.1861849160501978</v>
          </cell>
          <cell r="K30">
            <v>0</v>
          </cell>
        </row>
        <row r="31">
          <cell r="A31">
            <v>25</v>
          </cell>
          <cell r="B31">
            <v>25</v>
          </cell>
          <cell r="C31">
            <v>21</v>
          </cell>
          <cell r="D31" t="str">
            <v>Cincinnati</v>
          </cell>
          <cell r="E31">
            <v>100</v>
          </cell>
          <cell r="F31">
            <v>11</v>
          </cell>
          <cell r="G31">
            <v>4.5</v>
          </cell>
          <cell r="H31">
            <v>15.5</v>
          </cell>
          <cell r="I31">
            <v>6.4516129032258061</v>
          </cell>
          <cell r="J31">
            <v>1.3467670856109906</v>
          </cell>
          <cell r="K31">
            <v>0</v>
          </cell>
        </row>
        <row r="32">
          <cell r="A32">
            <v>26</v>
          </cell>
          <cell r="B32">
            <v>26</v>
          </cell>
          <cell r="C32">
            <v>30</v>
          </cell>
          <cell r="D32" t="str">
            <v>Kansas City</v>
          </cell>
          <cell r="E32">
            <v>71.7</v>
          </cell>
          <cell r="F32">
            <v>13</v>
          </cell>
          <cell r="G32">
            <v>2.5</v>
          </cell>
          <cell r="H32">
            <v>15.5</v>
          </cell>
          <cell r="I32">
            <v>4.6258064516129034</v>
          </cell>
          <cell r="J32">
            <v>0.96563200038308039</v>
          </cell>
          <cell r="K32">
            <v>0</v>
          </cell>
        </row>
        <row r="33">
          <cell r="A33">
            <v>27</v>
          </cell>
          <cell r="B33">
            <v>27</v>
          </cell>
          <cell r="C33">
            <v>25</v>
          </cell>
          <cell r="D33" t="str">
            <v>Sacramento</v>
          </cell>
          <cell r="E33">
            <v>79.900000000000006</v>
          </cell>
          <cell r="F33">
            <v>11</v>
          </cell>
          <cell r="G33">
            <v>3</v>
          </cell>
          <cell r="H33">
            <v>14</v>
          </cell>
          <cell r="I33">
            <v>5.7071428571428573</v>
          </cell>
          <cell r="J33">
            <v>1.1913597836963796</v>
          </cell>
          <cell r="K33">
            <v>0</v>
          </cell>
        </row>
        <row r="34">
          <cell r="A34">
            <v>28</v>
          </cell>
          <cell r="B34">
            <v>28</v>
          </cell>
          <cell r="C34">
            <v>42</v>
          </cell>
          <cell r="D34" t="str">
            <v>San Jose</v>
          </cell>
          <cell r="E34">
            <v>45.9</v>
          </cell>
          <cell r="F34">
            <v>8</v>
          </cell>
          <cell r="G34">
            <v>1</v>
          </cell>
          <cell r="H34">
            <v>9</v>
          </cell>
          <cell r="I34">
            <v>5.0999999999999996</v>
          </cell>
          <cell r="J34">
            <v>1.064619381175488</v>
          </cell>
          <cell r="K34">
            <v>0</v>
          </cell>
        </row>
        <row r="35">
          <cell r="A35">
            <v>29</v>
          </cell>
          <cell r="B35">
            <v>29</v>
          </cell>
          <cell r="C35">
            <v>62</v>
          </cell>
          <cell r="D35" t="str">
            <v>Riverside-San Bernardino</v>
          </cell>
          <cell r="E35">
            <v>31.7</v>
          </cell>
          <cell r="F35">
            <v>8</v>
          </cell>
          <cell r="G35">
            <v>1.5</v>
          </cell>
          <cell r="H35">
            <v>9.5</v>
          </cell>
          <cell r="I35">
            <v>3.3368421052631576</v>
          </cell>
          <cell r="J35">
            <v>0.69656211317364236</v>
          </cell>
          <cell r="K35">
            <v>0</v>
          </cell>
        </row>
        <row r="36">
          <cell r="A36">
            <v>30</v>
          </cell>
          <cell r="B36">
            <v>30</v>
          </cell>
          <cell r="C36">
            <v>32</v>
          </cell>
          <cell r="D36" t="str">
            <v>Milwaukee - Racine</v>
          </cell>
          <cell r="E36">
            <v>66.7</v>
          </cell>
          <cell r="F36">
            <v>12</v>
          </cell>
          <cell r="G36">
            <v>6</v>
          </cell>
          <cell r="H36">
            <v>18</v>
          </cell>
          <cell r="I36">
            <v>3.7055555555555557</v>
          </cell>
          <cell r="J36">
            <v>0.77353063969940161</v>
          </cell>
          <cell r="K36">
            <v>0</v>
          </cell>
        </row>
        <row r="37">
          <cell r="A37">
            <v>31</v>
          </cell>
          <cell r="B37">
            <v>31</v>
          </cell>
          <cell r="C37">
            <v>50</v>
          </cell>
          <cell r="D37" t="str">
            <v>Providence-Warwick</v>
          </cell>
          <cell r="E37">
            <v>39.5</v>
          </cell>
          <cell r="F37">
            <v>10</v>
          </cell>
          <cell r="G37">
            <v>5</v>
          </cell>
          <cell r="H37">
            <v>15</v>
          </cell>
          <cell r="I37">
            <v>2.6333333333333333</v>
          </cell>
          <cell r="J37">
            <v>0.54970543211021938</v>
          </cell>
          <cell r="K37">
            <v>0</v>
          </cell>
        </row>
        <row r="38">
          <cell r="A38">
            <v>32</v>
          </cell>
          <cell r="B38">
            <v>32</v>
          </cell>
          <cell r="C38">
            <v>27</v>
          </cell>
          <cell r="D38" t="str">
            <v>Columbus, OH</v>
          </cell>
          <cell r="E38">
            <v>76.099999999999994</v>
          </cell>
          <cell r="F38">
            <v>13</v>
          </cell>
          <cell r="G38">
            <v>3</v>
          </cell>
          <cell r="H38">
            <v>16</v>
          </cell>
          <cell r="I38">
            <v>4.7562499999999996</v>
          </cell>
          <cell r="J38">
            <v>0.99286194739527756</v>
          </cell>
          <cell r="K38">
            <v>0</v>
          </cell>
        </row>
        <row r="39">
          <cell r="A39">
            <v>33</v>
          </cell>
          <cell r="B39">
            <v>33</v>
          </cell>
          <cell r="C39">
            <v>31</v>
          </cell>
          <cell r="D39" t="str">
            <v>San Antonio</v>
          </cell>
          <cell r="E39">
            <v>67.599999999999994</v>
          </cell>
          <cell r="F39">
            <v>12</v>
          </cell>
          <cell r="G39">
            <v>2</v>
          </cell>
          <cell r="H39">
            <v>14</v>
          </cell>
          <cell r="I39">
            <v>4.8285714285714283</v>
          </cell>
          <cell r="J39">
            <v>1.0079589659308543</v>
          </cell>
          <cell r="K39">
            <v>0</v>
          </cell>
        </row>
        <row r="40">
          <cell r="A40">
            <v>34</v>
          </cell>
          <cell r="B40">
            <v>34</v>
          </cell>
          <cell r="C40">
            <v>43</v>
          </cell>
          <cell r="D40" t="str">
            <v>Norfolk-Viriginia Beach</v>
          </cell>
          <cell r="E40">
            <v>44.9</v>
          </cell>
          <cell r="F40">
            <v>15</v>
          </cell>
          <cell r="G40">
            <v>3</v>
          </cell>
          <cell r="H40">
            <v>18</v>
          </cell>
          <cell r="I40">
            <v>2.4944444444444445</v>
          </cell>
          <cell r="J40">
            <v>0.5207125295727606</v>
          </cell>
          <cell r="K40">
            <v>0</v>
          </cell>
        </row>
        <row r="41">
          <cell r="A41">
            <v>35</v>
          </cell>
          <cell r="B41">
            <v>35</v>
          </cell>
          <cell r="C41">
            <v>33</v>
          </cell>
          <cell r="D41" t="str">
            <v>Salt Lake City-Ogden</v>
          </cell>
          <cell r="E41">
            <v>62.4</v>
          </cell>
          <cell r="F41">
            <v>12</v>
          </cell>
          <cell r="G41">
            <v>2</v>
          </cell>
          <cell r="H41">
            <v>14</v>
          </cell>
          <cell r="I41">
            <v>4.4571428571428573</v>
          </cell>
          <cell r="J41">
            <v>0.93042366085925021</v>
          </cell>
          <cell r="K41">
            <v>0</v>
          </cell>
        </row>
        <row r="42">
          <cell r="A42">
            <v>36</v>
          </cell>
          <cell r="B42">
            <v>36</v>
          </cell>
          <cell r="C42">
            <v>26</v>
          </cell>
          <cell r="D42" t="str">
            <v>Charlotte-Gastonia-Rock Hill</v>
          </cell>
          <cell r="E42">
            <v>78.8</v>
          </cell>
          <cell r="F42">
            <v>11</v>
          </cell>
          <cell r="G42">
            <v>3</v>
          </cell>
          <cell r="H42">
            <v>14</v>
          </cell>
          <cell r="I42">
            <v>5.6285714285714281</v>
          </cell>
          <cell r="J42">
            <v>1.1749580845466172</v>
          </cell>
          <cell r="K42">
            <v>0</v>
          </cell>
        </row>
        <row r="43">
          <cell r="A43">
            <v>37</v>
          </cell>
          <cell r="B43">
            <v>37</v>
          </cell>
          <cell r="C43">
            <v>29</v>
          </cell>
          <cell r="D43" t="str">
            <v>Indianapolis</v>
          </cell>
          <cell r="E43">
            <v>74.3</v>
          </cell>
          <cell r="F43">
            <v>11</v>
          </cell>
          <cell r="G43">
            <v>4.5</v>
          </cell>
          <cell r="H43">
            <v>15.5</v>
          </cell>
          <cell r="I43">
            <v>4.7935483870967737</v>
          </cell>
          <cell r="J43">
            <v>1.000647944608966</v>
          </cell>
          <cell r="K43">
            <v>0</v>
          </cell>
        </row>
        <row r="44">
          <cell r="A44">
            <v>38</v>
          </cell>
          <cell r="B44">
            <v>38</v>
          </cell>
          <cell r="C44">
            <v>28</v>
          </cell>
          <cell r="D44" t="str">
            <v>Orlando</v>
          </cell>
          <cell r="E44">
            <v>75.599999999999994</v>
          </cell>
          <cell r="F44">
            <v>13</v>
          </cell>
          <cell r="G44">
            <v>6.5</v>
          </cell>
          <cell r="H44">
            <v>19.5</v>
          </cell>
          <cell r="I44">
            <v>3.8769230769230765</v>
          </cell>
          <cell r="J44">
            <v>0.80930342098408137</v>
          </cell>
          <cell r="K44">
            <v>0</v>
          </cell>
        </row>
        <row r="45">
          <cell r="A45">
            <v>39</v>
          </cell>
          <cell r="B45">
            <v>39</v>
          </cell>
          <cell r="C45">
            <v>39</v>
          </cell>
          <cell r="D45" t="str">
            <v>New Orleans</v>
          </cell>
          <cell r="E45">
            <v>49.8</v>
          </cell>
          <cell r="F45">
            <v>12</v>
          </cell>
          <cell r="G45">
            <v>5.5</v>
          </cell>
          <cell r="H45">
            <v>17.5</v>
          </cell>
          <cell r="I45">
            <v>2.8457142857142856</v>
          </cell>
          <cell r="J45">
            <v>0.59403972193321353</v>
          </cell>
          <cell r="K45">
            <v>0</v>
          </cell>
        </row>
        <row r="46">
          <cell r="A46">
            <v>40</v>
          </cell>
          <cell r="B46">
            <v>40</v>
          </cell>
          <cell r="C46">
            <v>51</v>
          </cell>
          <cell r="D46" t="str">
            <v>Greensboro-Winston Salem</v>
          </cell>
          <cell r="E46">
            <v>39</v>
          </cell>
          <cell r="F46">
            <v>10</v>
          </cell>
          <cell r="G46">
            <v>3</v>
          </cell>
          <cell r="H46">
            <v>13</v>
          </cell>
          <cell r="I46">
            <v>3</v>
          </cell>
          <cell r="J46">
            <v>0.62624669480911066</v>
          </cell>
          <cell r="K46">
            <v>0</v>
          </cell>
        </row>
        <row r="47">
          <cell r="A47">
            <v>41</v>
          </cell>
          <cell r="B47">
            <v>41</v>
          </cell>
          <cell r="C47">
            <v>40</v>
          </cell>
          <cell r="D47" t="str">
            <v>Buffalo-Niagara Falls</v>
          </cell>
          <cell r="E47">
            <v>46.7</v>
          </cell>
          <cell r="F47">
            <v>9</v>
          </cell>
          <cell r="G47">
            <v>2.5</v>
          </cell>
          <cell r="H47">
            <v>11.5</v>
          </cell>
          <cell r="I47">
            <v>4.0608695652173914</v>
          </cell>
          <cell r="J47">
            <v>0.84770204775610059</v>
          </cell>
          <cell r="K47">
            <v>0</v>
          </cell>
        </row>
        <row r="48">
          <cell r="A48">
            <v>42</v>
          </cell>
          <cell r="B48">
            <v>42</v>
          </cell>
          <cell r="C48">
            <v>34</v>
          </cell>
          <cell r="D48" t="str">
            <v>Hartford-New Britain</v>
          </cell>
          <cell r="E48">
            <v>59.9</v>
          </cell>
          <cell r="F48">
            <v>8</v>
          </cell>
          <cell r="G48">
            <v>4.5</v>
          </cell>
          <cell r="H48">
            <v>12.5</v>
          </cell>
          <cell r="I48">
            <v>4.7919999999999998</v>
          </cell>
          <cell r="J48">
            <v>1.0003247205084194</v>
          </cell>
          <cell r="K48">
            <v>0</v>
          </cell>
        </row>
        <row r="49">
          <cell r="A49">
            <v>43</v>
          </cell>
          <cell r="B49">
            <v>43</v>
          </cell>
          <cell r="C49">
            <v>38</v>
          </cell>
          <cell r="D49" t="str">
            <v>Las Vegas</v>
          </cell>
          <cell r="E49">
            <v>50.1</v>
          </cell>
          <cell r="F49">
            <v>14</v>
          </cell>
          <cell r="G49">
            <v>2</v>
          </cell>
          <cell r="H49">
            <v>16</v>
          </cell>
          <cell r="I49">
            <v>3.1312500000000001</v>
          </cell>
          <cell r="J49">
            <v>0.6536449877070093</v>
          </cell>
          <cell r="K49">
            <v>0</v>
          </cell>
        </row>
        <row r="50">
          <cell r="A50">
            <v>44</v>
          </cell>
          <cell r="B50">
            <v>44</v>
          </cell>
          <cell r="C50">
            <v>35</v>
          </cell>
          <cell r="D50" t="str">
            <v>Nashville</v>
          </cell>
          <cell r="E50">
            <v>58.5</v>
          </cell>
          <cell r="F50">
            <v>10</v>
          </cell>
          <cell r="G50">
            <v>3</v>
          </cell>
          <cell r="H50">
            <v>13</v>
          </cell>
          <cell r="I50">
            <v>4.5</v>
          </cell>
          <cell r="J50">
            <v>0.93937004221366605</v>
          </cell>
          <cell r="K50">
            <v>0</v>
          </cell>
        </row>
        <row r="51">
          <cell r="A51">
            <v>45</v>
          </cell>
          <cell r="B51">
            <v>45</v>
          </cell>
          <cell r="C51">
            <v>41</v>
          </cell>
          <cell r="D51" t="str">
            <v>Memphis</v>
          </cell>
          <cell r="E51">
            <v>46.5</v>
          </cell>
          <cell r="F51">
            <v>9</v>
          </cell>
          <cell r="G51">
            <v>2.5</v>
          </cell>
          <cell r="H51">
            <v>11.5</v>
          </cell>
          <cell r="I51">
            <v>4.0434782608695654</v>
          </cell>
          <cell r="J51">
            <v>0.84407163213401881</v>
          </cell>
          <cell r="K51">
            <v>0</v>
          </cell>
        </row>
        <row r="52">
          <cell r="A52">
            <v>46</v>
          </cell>
          <cell r="B52">
            <v>46</v>
          </cell>
          <cell r="C52">
            <v>122</v>
          </cell>
          <cell r="D52" t="str">
            <v>Monmouth-Ocean</v>
          </cell>
          <cell r="E52">
            <v>13.2</v>
          </cell>
          <cell r="F52">
            <v>4</v>
          </cell>
          <cell r="G52">
            <v>3</v>
          </cell>
          <cell r="H52">
            <v>7</v>
          </cell>
          <cell r="I52">
            <v>1.8857142857142857</v>
          </cell>
          <cell r="J52">
            <v>0.39364077959429816</v>
          </cell>
          <cell r="K52">
            <v>0</v>
          </cell>
        </row>
        <row r="53">
          <cell r="A53">
            <v>47</v>
          </cell>
          <cell r="B53">
            <v>47</v>
          </cell>
          <cell r="C53">
            <v>53</v>
          </cell>
          <cell r="D53" t="str">
            <v>Rochester</v>
          </cell>
          <cell r="E53">
            <v>35.9</v>
          </cell>
          <cell r="F53">
            <v>9</v>
          </cell>
          <cell r="G53">
            <v>2.5</v>
          </cell>
          <cell r="H53">
            <v>11.5</v>
          </cell>
          <cell r="I53">
            <v>3.1217391304347823</v>
          </cell>
          <cell r="J53">
            <v>0.65165960416368329</v>
          </cell>
          <cell r="K53">
            <v>0</v>
          </cell>
        </row>
        <row r="54">
          <cell r="A54">
            <v>48</v>
          </cell>
          <cell r="B54">
            <v>48</v>
          </cell>
          <cell r="C54">
            <v>36</v>
          </cell>
          <cell r="D54" t="str">
            <v>Raleigh-Durham</v>
          </cell>
          <cell r="E54">
            <v>56.3</v>
          </cell>
          <cell r="F54">
            <v>9</v>
          </cell>
          <cell r="G54">
            <v>2</v>
          </cell>
          <cell r="H54">
            <v>11</v>
          </cell>
          <cell r="I54">
            <v>5.1181818181818182</v>
          </cell>
          <cell r="J54">
            <v>1.0684148156894828</v>
          </cell>
          <cell r="K54">
            <v>0</v>
          </cell>
        </row>
        <row r="55">
          <cell r="A55">
            <v>49</v>
          </cell>
          <cell r="B55">
            <v>49</v>
          </cell>
          <cell r="C55">
            <v>48</v>
          </cell>
          <cell r="D55" t="str">
            <v>West Palm Beach</v>
          </cell>
          <cell r="E55">
            <v>40.4</v>
          </cell>
          <cell r="F55">
            <v>10</v>
          </cell>
          <cell r="G55">
            <v>2</v>
          </cell>
          <cell r="H55">
            <v>12</v>
          </cell>
          <cell r="I55">
            <v>3.3666666666666667</v>
          </cell>
          <cell r="J55">
            <v>0.70278795750800205</v>
          </cell>
          <cell r="K55">
            <v>0</v>
          </cell>
        </row>
        <row r="56">
          <cell r="A56">
            <v>50</v>
          </cell>
          <cell r="B56">
            <v>50</v>
          </cell>
          <cell r="C56">
            <v>37</v>
          </cell>
          <cell r="D56" t="str">
            <v>Austin, TX</v>
          </cell>
          <cell r="E56">
            <v>55.4</v>
          </cell>
          <cell r="F56">
            <v>10</v>
          </cell>
          <cell r="G56">
            <v>2.5</v>
          </cell>
          <cell r="H56">
            <v>12.5</v>
          </cell>
          <cell r="I56">
            <v>4.4319999999999995</v>
          </cell>
          <cell r="J56">
            <v>0.92517511713132605</v>
          </cell>
          <cell r="K56">
            <v>0</v>
          </cell>
        </row>
        <row r="57">
          <cell r="A57">
            <v>51</v>
          </cell>
          <cell r="B57">
            <v>51</v>
          </cell>
          <cell r="C57">
            <v>44</v>
          </cell>
          <cell r="D57" t="str">
            <v>Jacksonvillle</v>
          </cell>
          <cell r="E57">
            <v>44.5</v>
          </cell>
          <cell r="F57">
            <v>10</v>
          </cell>
          <cell r="G57">
            <v>3</v>
          </cell>
          <cell r="H57">
            <v>13</v>
          </cell>
          <cell r="I57">
            <v>3.4230769230769229</v>
          </cell>
          <cell r="J57">
            <v>0.71456353638475445</v>
          </cell>
          <cell r="K57">
            <v>0</v>
          </cell>
        </row>
        <row r="58">
          <cell r="A58">
            <v>52</v>
          </cell>
          <cell r="B58">
            <v>52</v>
          </cell>
          <cell r="C58">
            <v>46</v>
          </cell>
          <cell r="D58" t="str">
            <v>Louisville</v>
          </cell>
          <cell r="E58">
            <v>41.2</v>
          </cell>
          <cell r="F58">
            <v>12</v>
          </cell>
          <cell r="G58">
            <v>2</v>
          </cell>
          <cell r="H58">
            <v>14</v>
          </cell>
          <cell r="I58">
            <v>2.9428571428571431</v>
          </cell>
          <cell r="J58">
            <v>0.61431818633655622</v>
          </cell>
          <cell r="K58">
            <v>0</v>
          </cell>
        </row>
        <row r="59">
          <cell r="A59">
            <v>53</v>
          </cell>
          <cell r="B59">
            <v>53</v>
          </cell>
          <cell r="C59">
            <v>51</v>
          </cell>
          <cell r="D59" t="str">
            <v>Oklahoma City</v>
          </cell>
          <cell r="E59">
            <v>39</v>
          </cell>
          <cell r="F59">
            <v>10</v>
          </cell>
          <cell r="G59">
            <v>3</v>
          </cell>
          <cell r="H59">
            <v>13</v>
          </cell>
          <cell r="I59">
            <v>3</v>
          </cell>
          <cell r="J59">
            <v>0.62624669480911066</v>
          </cell>
          <cell r="K59">
            <v>0</v>
          </cell>
        </row>
        <row r="60">
          <cell r="A60">
            <v>54</v>
          </cell>
          <cell r="B60">
            <v>54</v>
          </cell>
          <cell r="C60">
            <v>57</v>
          </cell>
          <cell r="D60" t="str">
            <v>Dayton</v>
          </cell>
          <cell r="E60">
            <v>34</v>
          </cell>
          <cell r="F60">
            <v>7</v>
          </cell>
          <cell r="G60">
            <v>2</v>
          </cell>
          <cell r="H60">
            <v>9</v>
          </cell>
          <cell r="I60">
            <v>3.7777777777777777</v>
          </cell>
          <cell r="J60">
            <v>0.78860694901888007</v>
          </cell>
          <cell r="K60">
            <v>0</v>
          </cell>
        </row>
        <row r="61">
          <cell r="A61">
            <v>55</v>
          </cell>
          <cell r="B61">
            <v>55</v>
          </cell>
          <cell r="C61">
            <v>49</v>
          </cell>
          <cell r="D61" t="str">
            <v>Birmingham</v>
          </cell>
          <cell r="E61">
            <v>40.299999999999997</v>
          </cell>
          <cell r="F61">
            <v>9</v>
          </cell>
          <cell r="G61">
            <v>2</v>
          </cell>
          <cell r="H61">
            <v>11</v>
          </cell>
          <cell r="I61">
            <v>3.6636363636363636</v>
          </cell>
          <cell r="J61">
            <v>0.76478005456991394</v>
          </cell>
          <cell r="K61">
            <v>0</v>
          </cell>
        </row>
        <row r="62">
          <cell r="A62">
            <v>56</v>
          </cell>
          <cell r="B62">
            <v>56</v>
          </cell>
          <cell r="C62">
            <v>45</v>
          </cell>
          <cell r="D62" t="str">
            <v>Richmond</v>
          </cell>
          <cell r="E62">
            <v>43</v>
          </cell>
          <cell r="F62">
            <v>11</v>
          </cell>
          <cell r="G62">
            <v>2</v>
          </cell>
          <cell r="H62">
            <v>13</v>
          </cell>
          <cell r="I62">
            <v>3.3076923076923075</v>
          </cell>
          <cell r="J62">
            <v>0.6904771250459425</v>
          </cell>
          <cell r="K62">
            <v>0</v>
          </cell>
        </row>
        <row r="63">
          <cell r="A63">
            <v>57</v>
          </cell>
          <cell r="B63">
            <v>57</v>
          </cell>
          <cell r="C63">
            <v>58</v>
          </cell>
          <cell r="D63" t="str">
            <v>Albany-Schenectady</v>
          </cell>
          <cell r="E63">
            <v>33.6</v>
          </cell>
          <cell r="F63">
            <v>8</v>
          </cell>
          <cell r="G63">
            <v>4.5</v>
          </cell>
          <cell r="H63">
            <v>12.5</v>
          </cell>
          <cell r="I63">
            <v>2.6880000000000002</v>
          </cell>
          <cell r="J63">
            <v>0.56111703854896322</v>
          </cell>
          <cell r="K63">
            <v>0</v>
          </cell>
        </row>
        <row r="64">
          <cell r="A64">
            <v>58</v>
          </cell>
          <cell r="B64">
            <v>58</v>
          </cell>
          <cell r="C64">
            <v>60</v>
          </cell>
          <cell r="D64" t="str">
            <v>Greenville-Spartanburg</v>
          </cell>
          <cell r="E64">
            <v>32.4</v>
          </cell>
          <cell r="F64">
            <v>10</v>
          </cell>
          <cell r="G64">
            <v>4</v>
          </cell>
          <cell r="H64">
            <v>14</v>
          </cell>
          <cell r="I64">
            <v>2.3142857142857141</v>
          </cell>
          <cell r="J64">
            <v>0.48310459313845677</v>
          </cell>
          <cell r="K64">
            <v>0</v>
          </cell>
        </row>
        <row r="65">
          <cell r="A65">
            <v>59</v>
          </cell>
          <cell r="B65">
            <v>59</v>
          </cell>
          <cell r="C65">
            <v>67</v>
          </cell>
          <cell r="D65" t="str">
            <v>Honolulu</v>
          </cell>
          <cell r="E65">
            <v>24.5</v>
          </cell>
          <cell r="F65">
            <v>12</v>
          </cell>
          <cell r="G65">
            <v>2.5</v>
          </cell>
          <cell r="H65">
            <v>14.5</v>
          </cell>
          <cell r="I65">
            <v>1.6896551724137931</v>
          </cell>
          <cell r="J65">
            <v>0.35271365569708535</v>
          </cell>
          <cell r="K65">
            <v>0</v>
          </cell>
        </row>
        <row r="66">
          <cell r="A66">
            <v>60</v>
          </cell>
          <cell r="B66">
            <v>60</v>
          </cell>
          <cell r="C66">
            <v>54</v>
          </cell>
          <cell r="D66" t="str">
            <v>Tulsa</v>
          </cell>
          <cell r="E66">
            <v>34.799999999999997</v>
          </cell>
          <cell r="F66">
            <v>12</v>
          </cell>
          <cell r="G66">
            <v>3.5</v>
          </cell>
          <cell r="H66">
            <v>15.5</v>
          </cell>
          <cell r="I66">
            <v>2.2451612903225806</v>
          </cell>
          <cell r="J66">
            <v>0.46867494579262475</v>
          </cell>
          <cell r="K66">
            <v>0</v>
          </cell>
        </row>
        <row r="68">
          <cell r="D68" t="str">
            <v>Median Revenue per Viable Signal</v>
          </cell>
          <cell r="I68">
            <v>4.7904444444444447</v>
          </cell>
        </row>
        <row r="71">
          <cell r="A71" t="str">
            <v>Notes: CBS markets in bold</v>
          </cell>
        </row>
        <row r="72">
          <cell r="A72" t="str">
            <v xml:space="preserve"> Viable AM Signals was derived from Duncan's Radio Guide Data </v>
          </cell>
        </row>
        <row r="73">
          <cell r="A73" t="str">
            <v>Market Revenues and Viable signals for FM Stations were taken directly from BIA Publications' definition.</v>
          </cell>
        </row>
      </sheetData>
      <sheetData sheetId="43" refreshError="1">
        <row r="1">
          <cell r="A1" t="str">
            <v>Exhibit 18:  Sports by Network - 1998 - 1999 Broadcast Season</v>
          </cell>
        </row>
        <row r="2">
          <cell r="C2" t="str">
            <v>ABC</v>
          </cell>
          <cell r="D2" t="str">
            <v>CBS</v>
          </cell>
          <cell r="E2" t="str">
            <v>NBC</v>
          </cell>
          <cell r="F2" t="str">
            <v>Fox</v>
          </cell>
        </row>
        <row r="4">
          <cell r="A4" t="str">
            <v>Broadcast</v>
          </cell>
          <cell r="B4" t="str">
            <v>National Football League</v>
          </cell>
          <cell r="C4" t="str">
            <v>Monday Night Football</v>
          </cell>
          <cell r="D4" t="str">
            <v>NFL AFC on CBS</v>
          </cell>
          <cell r="F4" t="str">
            <v>NFL - NFC on Fox</v>
          </cell>
        </row>
        <row r="5">
          <cell r="F5" t="str">
            <v>NAFC Wild Card</v>
          </cell>
        </row>
        <row r="6">
          <cell r="F6" t="str">
            <v>NFC Divisional Play-off</v>
          </cell>
        </row>
        <row r="7">
          <cell r="F7" t="str">
            <v>NFC Championship</v>
          </cell>
        </row>
        <row r="8">
          <cell r="F8" t="str">
            <v>Super Bowl XXXIII</v>
          </cell>
        </row>
        <row r="10">
          <cell r="B10" t="str">
            <v>College Football</v>
          </cell>
          <cell r="C10" t="str">
            <v>Big Ten &amp; Pac-10</v>
          </cell>
          <cell r="D10" t="str">
            <v>Army/Navy Game</v>
          </cell>
          <cell r="E10" t="str">
            <v>Notre Dame Football</v>
          </cell>
          <cell r="F10" t="str">
            <v>Cotton Bowl</v>
          </cell>
        </row>
        <row r="11">
          <cell r="C11" t="str">
            <v>Kelly Tires Blue-Grey Bowl</v>
          </cell>
          <cell r="D11" t="str">
            <v>Norwest Sun Bowl</v>
          </cell>
          <cell r="E11" t="str">
            <v>Bayou Classic</v>
          </cell>
        </row>
        <row r="12">
          <cell r="C12" t="str">
            <v>Jeep Aloha Bowl</v>
          </cell>
        </row>
        <row r="13">
          <cell r="C13" t="str">
            <v>CompUSA Florida Citrus Bowl</v>
          </cell>
        </row>
        <row r="14">
          <cell r="C14" t="str">
            <v>Rose Bowl (AT&amp;T)</v>
          </cell>
        </row>
        <row r="15">
          <cell r="C15" t="str">
            <v>Nokia Sugar Bowl</v>
          </cell>
        </row>
        <row r="16">
          <cell r="C16" t="str">
            <v>Fedex Orange Bowl</v>
          </cell>
        </row>
        <row r="17">
          <cell r="C17" t="str">
            <v>Tostitos Fiesta Bowl</v>
          </cell>
        </row>
        <row r="19">
          <cell r="B19" t="str">
            <v>National Basketball Association</v>
          </cell>
          <cell r="E19" t="str">
            <v>NBA Regular Season</v>
          </cell>
        </row>
        <row r="20">
          <cell r="E20" t="str">
            <v>NBA All-Star Game</v>
          </cell>
        </row>
        <row r="21">
          <cell r="E21" t="str">
            <v>NBA Playoffs</v>
          </cell>
        </row>
        <row r="22">
          <cell r="E22" t="str">
            <v>NBA Finals</v>
          </cell>
        </row>
        <row r="24">
          <cell r="B24" t="str">
            <v>Women's National Basketball Association</v>
          </cell>
          <cell r="E24" t="str">
            <v>Regular Season</v>
          </cell>
        </row>
        <row r="26">
          <cell r="B26" t="str">
            <v>Major League Baseball</v>
          </cell>
          <cell r="F26" t="str">
            <v>National League Regular Season</v>
          </cell>
        </row>
        <row r="27">
          <cell r="F27" t="str">
            <v>National League Championship Series</v>
          </cell>
        </row>
        <row r="28">
          <cell r="F28" t="str">
            <v xml:space="preserve">World Series </v>
          </cell>
        </row>
        <row r="29">
          <cell r="B29" t="str">
            <v>College Baskeball</v>
          </cell>
          <cell r="C29" t="str">
            <v>Regular Season</v>
          </cell>
          <cell r="D29" t="str">
            <v>NCAA National Tournament</v>
          </cell>
        </row>
        <row r="31">
          <cell r="B31" t="str">
            <v>Professional Golfer's Association</v>
          </cell>
          <cell r="C31" t="str">
            <v>Tour Championship</v>
          </cell>
          <cell r="D31" t="str">
            <v>President's Cup</v>
          </cell>
          <cell r="E31" t="str">
            <v>Solheim Cup</v>
          </cell>
          <cell r="F31" t="str">
            <v>World Cup of Golf</v>
          </cell>
        </row>
        <row r="32">
          <cell r="C32" t="str">
            <v>Skins Game</v>
          </cell>
          <cell r="D32" t="str">
            <v>Pebble Beach</v>
          </cell>
          <cell r="E32" t="str">
            <v>PGA Tour</v>
          </cell>
        </row>
        <row r="33">
          <cell r="C33" t="str">
            <v>J.C. Penney Classic</v>
          </cell>
          <cell r="D33" t="str">
            <v>Masters</v>
          </cell>
          <cell r="E33" t="str">
            <v>PGA Seniors Championship</v>
          </cell>
        </row>
        <row r="34">
          <cell r="C34" t="str">
            <v>British Open</v>
          </cell>
          <cell r="D34" t="str">
            <v>PGA Championship</v>
          </cell>
          <cell r="E34" t="str">
            <v>U.S. Open</v>
          </cell>
        </row>
        <row r="35">
          <cell r="E35" t="str">
            <v>U.S. Senior Open</v>
          </cell>
        </row>
        <row r="37">
          <cell r="B37" t="str">
            <v>National Tennis Association</v>
          </cell>
          <cell r="D37" t="str">
            <v>U.S. Open</v>
          </cell>
          <cell r="E37" t="str">
            <v>French Open</v>
          </cell>
        </row>
        <row r="38">
          <cell r="E38" t="str">
            <v>Wimbledon</v>
          </cell>
        </row>
        <row r="40">
          <cell r="B40" t="str">
            <v>National Hockey League</v>
          </cell>
          <cell r="F40" t="str">
            <v>Regular Season Games</v>
          </cell>
        </row>
        <row r="41">
          <cell r="F41" t="str">
            <v>49th All-Star Game</v>
          </cell>
        </row>
        <row r="43">
          <cell r="B43" t="str">
            <v>Major League Soccer</v>
          </cell>
          <cell r="C43" t="str">
            <v>MLS Playoffs</v>
          </cell>
          <cell r="E43" t="str">
            <v>American League Divisional Series</v>
          </cell>
        </row>
        <row r="44">
          <cell r="C44" t="str">
            <v>MLS Championship</v>
          </cell>
          <cell r="E44" t="str">
            <v>American League Championship Series</v>
          </cell>
        </row>
        <row r="46">
          <cell r="B46" t="str">
            <v>Olympics</v>
          </cell>
          <cell r="E46" t="str">
            <v>2000 Summer Olympics - Sydney</v>
          </cell>
        </row>
        <row r="47">
          <cell r="E47" t="str">
            <v>2002 Winter Olympics - Salt Lake City</v>
          </cell>
        </row>
        <row r="48">
          <cell r="E48" t="str">
            <v>2004 Summer Olympics - Athens</v>
          </cell>
        </row>
        <row r="49">
          <cell r="E49" t="str">
            <v>2006 Winter Olympics</v>
          </cell>
        </row>
        <row r="50">
          <cell r="E50" t="str">
            <v>2008 Summer Olympics</v>
          </cell>
        </row>
        <row r="52">
          <cell r="B52" t="str">
            <v>Skiiing</v>
          </cell>
          <cell r="E52" t="str">
            <v>World Alpine Championships</v>
          </cell>
        </row>
        <row r="53">
          <cell r="E53" t="str">
            <v>World Nordic Championships</v>
          </cell>
        </row>
        <row r="55">
          <cell r="B55" t="str">
            <v>Swimming</v>
          </cell>
          <cell r="E55" t="str">
            <v>U.S. Championship</v>
          </cell>
        </row>
        <row r="57">
          <cell r="B57" t="str">
            <v>Auto Racing</v>
          </cell>
          <cell r="C57" t="str">
            <v>Indianapolis 500</v>
          </cell>
          <cell r="D57" t="str">
            <v>Daytona 500</v>
          </cell>
        </row>
        <row r="58">
          <cell r="C58" t="str">
            <v>Brickyard</v>
          </cell>
        </row>
        <row r="60">
          <cell r="B60" t="str">
            <v>Figure Skating</v>
          </cell>
          <cell r="C60" t="str">
            <v>U.S. Pro Championship</v>
          </cell>
          <cell r="E60" t="str">
            <v>World Professional Championship</v>
          </cell>
          <cell r="F60" t="str">
            <v>Grand Slam Tournament of Skating</v>
          </cell>
        </row>
        <row r="61">
          <cell r="C61" t="str">
            <v>U.S Chanpionship</v>
          </cell>
        </row>
        <row r="63">
          <cell r="B63" t="str">
            <v>Horse Racing</v>
          </cell>
          <cell r="C63" t="str">
            <v>Kentucky Derby</v>
          </cell>
          <cell r="E63" t="str">
            <v>Breeder's Cup</v>
          </cell>
          <cell r="F63" t="str">
            <v>Santa Anita Derby</v>
          </cell>
        </row>
        <row r="64">
          <cell r="C64" t="str">
            <v>Preakness Stakes</v>
          </cell>
        </row>
        <row r="65">
          <cell r="C65" t="str">
            <v>Belmont Stakes</v>
          </cell>
        </row>
        <row r="68">
          <cell r="A68" t="str">
            <v>Sports by Network - 1998 - 1999 Broadcast Season</v>
          </cell>
        </row>
        <row r="69">
          <cell r="C69" t="str">
            <v>ABC</v>
          </cell>
          <cell r="D69" t="str">
            <v>CBS</v>
          </cell>
          <cell r="E69" t="str">
            <v>NBC</v>
          </cell>
          <cell r="F69" t="str">
            <v>Fox</v>
          </cell>
        </row>
        <row r="71">
          <cell r="A71" t="str">
            <v xml:space="preserve">Cable </v>
          </cell>
          <cell r="B71" t="str">
            <v>National Football League</v>
          </cell>
          <cell r="C71" t="str">
            <v>Thursday Night Football (ESPN)</v>
          </cell>
        </row>
        <row r="72">
          <cell r="C72" t="str">
            <v>Sunday Night Football (ESPN)</v>
          </cell>
        </row>
        <row r="74">
          <cell r="B74" t="str">
            <v>National Basketball Association</v>
          </cell>
          <cell r="D74" t="str">
            <v>Midwest Sports (T-Wolves)</v>
          </cell>
          <cell r="E74" t="str">
            <v>MSG (Knicks)</v>
          </cell>
          <cell r="F74" t="str">
            <v>MSG (Knicks)</v>
          </cell>
        </row>
        <row r="75">
          <cell r="D75" t="str">
            <v>Home Team Sports (Wizard)</v>
          </cell>
          <cell r="E75" t="str">
            <v>Fox Sports New York (Nets)</v>
          </cell>
          <cell r="F75" t="str">
            <v>Fox Sports South (Hawks, Hornets)</v>
          </cell>
        </row>
        <row r="76">
          <cell r="E76" t="str">
            <v>Fox Sports New England (Celtics)</v>
          </cell>
          <cell r="F76" t="str">
            <v>Fox Sports Southwest (Rockets, Mavericks, Spurs)</v>
          </cell>
        </row>
        <row r="77">
          <cell r="E77" t="str">
            <v>Fox Sports Ohio &amp; Cincinnati (Cavaliers)</v>
          </cell>
          <cell r="F77" t="str">
            <v>Fox Sports West (Lakers, Clippers)</v>
          </cell>
        </row>
        <row r="78">
          <cell r="E78" t="str">
            <v>Fox Sports Chicago (Bulls)</v>
          </cell>
          <cell r="F78" t="str">
            <v>Home Team Sports (Wizard)</v>
          </cell>
        </row>
        <row r="79">
          <cell r="E79" t="str">
            <v>SportsChannel Florida (Heat)</v>
          </cell>
          <cell r="F79" t="str">
            <v>Sunshine Network (Heat, Magic)</v>
          </cell>
        </row>
        <row r="80">
          <cell r="E80" t="str">
            <v>Fox Sports Bay Area (Warriors)</v>
          </cell>
          <cell r="F80" t="str">
            <v>Fox Sports New York (Nets)</v>
          </cell>
        </row>
        <row r="81">
          <cell r="F81" t="str">
            <v>Fox Sports Chicago (Bulls)</v>
          </cell>
        </row>
        <row r="82">
          <cell r="F82" t="str">
            <v>Fox Sports Bay Area (Warriors)</v>
          </cell>
        </row>
        <row r="83">
          <cell r="F83" t="str">
            <v>SportsChannel Florida (Heat)</v>
          </cell>
        </row>
        <row r="84">
          <cell r="F84" t="str">
            <v>Fox Sports New England (Celtics)</v>
          </cell>
        </row>
        <row r="85">
          <cell r="F85" t="str">
            <v>Fox Sports Northwest (Sonics)</v>
          </cell>
        </row>
        <row r="86">
          <cell r="F86" t="str">
            <v>Fox Sports Ohio &amp; Cincinnati (Cavaliers)</v>
          </cell>
        </row>
        <row r="87">
          <cell r="F87" t="str">
            <v>Fox Sports Detroit (Pistons)</v>
          </cell>
        </row>
        <row r="88">
          <cell r="F88" t="str">
            <v>Fox Sports Rocky Mountin (Nuggets, Jazz)</v>
          </cell>
        </row>
        <row r="89">
          <cell r="F89" t="str">
            <v>Fox Sports Midwest (Pacers)</v>
          </cell>
        </row>
        <row r="90">
          <cell r="F90" t="str">
            <v>Fox Sports Arizona (Suns)</v>
          </cell>
        </row>
        <row r="92">
          <cell r="B92" t="str">
            <v>Major League Baseball</v>
          </cell>
          <cell r="C92" t="str">
            <v>MLB on ESPN</v>
          </cell>
          <cell r="D92" t="str">
            <v>Midwest Sports (Twins)</v>
          </cell>
          <cell r="E92" t="str">
            <v>MSG (Yankees)</v>
          </cell>
          <cell r="F92" t="str">
            <v>fX - Regular Season Games</v>
          </cell>
        </row>
        <row r="93">
          <cell r="D93" t="str">
            <v>Home Team Sports (Orioles)</v>
          </cell>
          <cell r="E93" t="str">
            <v>Fox Sports New York (Mets)</v>
          </cell>
          <cell r="F93" t="str">
            <v>MSG (Yankees)</v>
          </cell>
        </row>
        <row r="94">
          <cell r="E94" t="str">
            <v>Fox Sports Cincinnati (Reds)</v>
          </cell>
          <cell r="F94" t="str">
            <v>Fox Sports South (Braves)</v>
          </cell>
        </row>
        <row r="95">
          <cell r="E95" t="str">
            <v>Fox Sports Ohio (Indians)</v>
          </cell>
          <cell r="F95" t="str">
            <v>Fox Sports Southwest (Astros, Rangers)</v>
          </cell>
        </row>
        <row r="96">
          <cell r="E96" t="str">
            <v>Fox Sports Chicago (White Sox)</v>
          </cell>
          <cell r="F96" t="str">
            <v>Fox Sports West (Angels, Dodgers)</v>
          </cell>
        </row>
        <row r="97">
          <cell r="E97" t="str">
            <v>SportsChannel Florida (Marlins)</v>
          </cell>
          <cell r="F97" t="str">
            <v>Home Team Sports (Orioles)</v>
          </cell>
        </row>
        <row r="98">
          <cell r="E98" t="str">
            <v>Fox Sports Bay Area (Giants, A's)</v>
          </cell>
          <cell r="F98" t="str">
            <v>Sunshine Network (Marlins)</v>
          </cell>
        </row>
        <row r="99">
          <cell r="F99" t="str">
            <v>Fox Sports New York (Mets)</v>
          </cell>
        </row>
        <row r="100">
          <cell r="F100" t="str">
            <v>Fox Sports Chicago (White Sox)</v>
          </cell>
        </row>
        <row r="101">
          <cell r="F101" t="str">
            <v>Fox Sports Bay Area (Giants, A's)</v>
          </cell>
        </row>
        <row r="102">
          <cell r="F102" t="str">
            <v>SportsChannel Florida (Marlins)</v>
          </cell>
        </row>
        <row r="103">
          <cell r="F103" t="str">
            <v>Fox Sports Northwest (Mariners)</v>
          </cell>
        </row>
        <row r="104">
          <cell r="F104" t="str">
            <v>Fox Sports Cincinnati (Reds)</v>
          </cell>
        </row>
        <row r="105">
          <cell r="F105" t="str">
            <v>Fox Sports Ohio (Indians)</v>
          </cell>
        </row>
        <row r="106">
          <cell r="F106" t="str">
            <v>Fox Sports Detroit (Tigers)</v>
          </cell>
        </row>
        <row r="107">
          <cell r="F107" t="str">
            <v>Fox Sports Pittsburgh (Pirates)</v>
          </cell>
        </row>
        <row r="108">
          <cell r="F108" t="str">
            <v>Fox Sports Rocky Mountin (Rockies, Royals)</v>
          </cell>
        </row>
        <row r="109">
          <cell r="F109" t="str">
            <v>Fox Sports Midwest (Cardinals)</v>
          </cell>
        </row>
        <row r="110">
          <cell r="F110" t="str">
            <v>Fox Sports Arizona (Diamondbacks, Dodgers, Angles)</v>
          </cell>
        </row>
        <row r="112">
          <cell r="B112" t="str">
            <v>National Hockey League</v>
          </cell>
          <cell r="C112" t="str">
            <v>NHL on ESPN</v>
          </cell>
          <cell r="D112" t="str">
            <v>Midwest Sports (North Stars)</v>
          </cell>
          <cell r="E112" t="str">
            <v>MSG (Rangers)</v>
          </cell>
          <cell r="F112" t="str">
            <v>MSG (Rangers)</v>
          </cell>
        </row>
        <row r="113">
          <cell r="D113" t="str">
            <v>Home Team Sports (Capitals, Hurricanes)</v>
          </cell>
          <cell r="E113" t="str">
            <v>Fox Sports New York (Devils, Islanders)</v>
          </cell>
          <cell r="F113" t="str">
            <v>Fox Sports South (Hurricanes)</v>
          </cell>
        </row>
        <row r="114">
          <cell r="E114" t="str">
            <v>Fox Sports Chicago (Blackhawks)</v>
          </cell>
          <cell r="F114" t="str">
            <v>Fox Sports Southwest (Stars)</v>
          </cell>
        </row>
        <row r="115">
          <cell r="E115" t="str">
            <v>SportsChannel Florida (Panthers)</v>
          </cell>
          <cell r="F115" t="str">
            <v>Fox Sports West (Kings, Ducks)</v>
          </cell>
        </row>
        <row r="116">
          <cell r="E116" t="str">
            <v>Fox Sports Bay Area (Sharks)</v>
          </cell>
          <cell r="F116" t="str">
            <v>Home Team Sports (Capitals, Hurricanes)</v>
          </cell>
        </row>
        <row r="117">
          <cell r="F117" t="str">
            <v>Sunshine Network (Panthers, Lightning)</v>
          </cell>
        </row>
        <row r="118">
          <cell r="F118" t="str">
            <v>Fox Sports New York (Devils, Islanders)</v>
          </cell>
        </row>
        <row r="119">
          <cell r="F119" t="str">
            <v>Fox Sports Chicago (Blackhawks)</v>
          </cell>
        </row>
        <row r="120">
          <cell r="F120" t="str">
            <v>Fox Sports Bay Area (Sharks)</v>
          </cell>
        </row>
        <row r="121">
          <cell r="F121" t="str">
            <v>SportsChannel Florida (Panthers)</v>
          </cell>
        </row>
        <row r="122">
          <cell r="F122" t="str">
            <v>Fox Sports Detroit (Redwings)</v>
          </cell>
        </row>
        <row r="123">
          <cell r="F123" t="str">
            <v>Fox Sports Pittsburgh (Penguins)</v>
          </cell>
        </row>
        <row r="124">
          <cell r="F124" t="str">
            <v>Fox Sports Rocky Mountin (Avalanche)</v>
          </cell>
        </row>
        <row r="125">
          <cell r="F125" t="str">
            <v>Fox Sports Midwest (Blues)</v>
          </cell>
        </row>
        <row r="126">
          <cell r="F126" t="str">
            <v>Fox Sports Arizona (Coyotes)</v>
          </cell>
        </row>
        <row r="128">
          <cell r="B128" t="str">
            <v>NCAA - Basketball and Football</v>
          </cell>
          <cell r="C128" t="str">
            <v>NCAA Games on ESPN, ESPN2</v>
          </cell>
          <cell r="D128" t="str">
            <v>Aired on All Regional Networks</v>
          </cell>
          <cell r="E128" t="str">
            <v>Aired on All Regional Networks</v>
          </cell>
          <cell r="F128" t="str">
            <v>Aired on All Regional Networks</v>
          </cell>
        </row>
        <row r="130">
          <cell r="B130" t="str">
            <v>Major League Soccer</v>
          </cell>
          <cell r="C130" t="str">
            <v>MLS on ESPN</v>
          </cell>
          <cell r="D130" t="str">
            <v>Home Team Sports (DC United)</v>
          </cell>
        </row>
        <row r="132">
          <cell r="B132" t="str">
            <v>Auto Racing</v>
          </cell>
          <cell r="D132" t="str">
            <v>Nashville Network</v>
          </cell>
        </row>
        <row r="134">
          <cell r="B134" t="str">
            <v>Professional Golfer's Association</v>
          </cell>
          <cell r="F134" t="str">
            <v>Golf Channel</v>
          </cell>
        </row>
      </sheetData>
      <sheetData sheetId="44" refreshError="1"/>
      <sheetData sheetId="45" refreshError="1"/>
      <sheetData sheetId="46" refreshError="1"/>
      <sheetData sheetId="47" refreshError="1">
        <row r="1">
          <cell r="A1" t="str">
            <v>Local and National Programming "Beachheads"</v>
          </cell>
        </row>
        <row r="2">
          <cell r="B2" t="str">
            <v>CBS</v>
          </cell>
          <cell r="C2" t="str">
            <v>ABC</v>
          </cell>
          <cell r="D2" t="str">
            <v>NBC</v>
          </cell>
          <cell r="E2" t="str">
            <v>Fox</v>
          </cell>
          <cell r="F2" t="str">
            <v>WB</v>
          </cell>
          <cell r="G2" t="str">
            <v>UPN</v>
          </cell>
          <cell r="H2" t="str">
            <v>USA</v>
          </cell>
        </row>
        <row r="3">
          <cell r="A3" t="str">
            <v>"Beachhead"</v>
          </cell>
          <cell r="B3" t="str">
            <v>CBS Corp.</v>
          </cell>
          <cell r="C3" t="str">
            <v>Disney</v>
          </cell>
          <cell r="D3" t="str">
            <v>GE</v>
          </cell>
          <cell r="E3" t="str">
            <v>News Corp.</v>
          </cell>
          <cell r="F3" t="str">
            <v>Time Warner</v>
          </cell>
          <cell r="G3" t="str">
            <v>Viacom</v>
          </cell>
          <cell r="H3" t="str">
            <v>USA Networks</v>
          </cell>
        </row>
        <row r="4">
          <cell r="A4" t="str">
            <v>Local Market</v>
          </cell>
          <cell r="B4" t="str">
            <v>Radio (2nd Largest Group)</v>
          </cell>
          <cell r="C4" t="str">
            <v>Radio (4th largest group)</v>
          </cell>
          <cell r="D4" t="str">
            <v>Television (5th largest group)</v>
          </cell>
          <cell r="E4" t="str">
            <v>Television (1st largest group)</v>
          </cell>
          <cell r="G4" t="str">
            <v>Television (8th largest group)</v>
          </cell>
          <cell r="H4" t="str">
            <v>Television (4th largest group)</v>
          </cell>
        </row>
        <row r="5">
          <cell r="B5" t="str">
            <v>Television (2nd Largest Group)</v>
          </cell>
          <cell r="C5" t="str">
            <v>Television (7th largest group)</v>
          </cell>
        </row>
        <row r="6">
          <cell r="B6" t="str">
            <v>Outdoor (2nd Largest Group)</v>
          </cell>
        </row>
        <row r="9">
          <cell r="A9" t="str">
            <v>"Kids"</v>
          </cell>
          <cell r="C9" t="str">
            <v>Disney Kids Programming</v>
          </cell>
          <cell r="E9" t="str">
            <v>Fox Kids Programming on</v>
          </cell>
          <cell r="F9" t="str">
            <v>WB Kids Programming</v>
          </cell>
          <cell r="G9" t="str">
            <v>Nickelodeon</v>
          </cell>
        </row>
        <row r="10">
          <cell r="A10" t="str">
            <v>Market</v>
          </cell>
          <cell r="C10" t="str">
            <v>on Local Stations</v>
          </cell>
          <cell r="E10" t="str">
            <v>local stations</v>
          </cell>
          <cell r="F10" t="str">
            <v>on local stations</v>
          </cell>
        </row>
        <row r="12">
          <cell r="F12" t="str">
            <v>Cartoon Network</v>
          </cell>
        </row>
        <row r="13">
          <cell r="B13" t="str">
            <v>CBS Nightly News</v>
          </cell>
          <cell r="C13" t="str">
            <v>ABC Nightly News</v>
          </cell>
          <cell r="D13" t="str">
            <v>NBC Nightly News</v>
          </cell>
          <cell r="E13" t="str">
            <v>Fox News</v>
          </cell>
          <cell r="F13" t="str">
            <v xml:space="preserve">CNN </v>
          </cell>
        </row>
        <row r="14">
          <cell r="B14" t="str">
            <v>Weekend Political Programs</v>
          </cell>
          <cell r="C14" t="str">
            <v>Weekend Political Programs</v>
          </cell>
          <cell r="D14" t="str">
            <v>Weekend Political Programs</v>
          </cell>
          <cell r="F14" t="str">
            <v>CNN Headline News</v>
          </cell>
        </row>
        <row r="15">
          <cell r="A15" t="str">
            <v>News</v>
          </cell>
          <cell r="B15" t="str">
            <v>48 Hours</v>
          </cell>
          <cell r="C15" t="str">
            <v>20/20</v>
          </cell>
          <cell r="D15" t="str">
            <v>Dateline NBC</v>
          </cell>
        </row>
        <row r="16">
          <cell r="B16" t="str">
            <v>60 Minutes</v>
          </cell>
          <cell r="D16" t="str">
            <v>MSNBC</v>
          </cell>
        </row>
        <row r="17">
          <cell r="B17" t="str">
            <v>Eye on People</v>
          </cell>
          <cell r="D17" t="str">
            <v>CNBC</v>
          </cell>
        </row>
        <row r="18">
          <cell r="B18" t="str">
            <v>CBS Sports</v>
          </cell>
          <cell r="C18" t="str">
            <v>ABC Sports</v>
          </cell>
          <cell r="D18" t="str">
            <v>NBC Sports</v>
          </cell>
          <cell r="E18" t="str">
            <v>Fox Sports - Broadcast</v>
          </cell>
          <cell r="F18" t="str">
            <v>TBS (NBA, MLB, Motorsports)</v>
          </cell>
          <cell r="H18" t="str">
            <v>USA Network (Tennis, Golf,</v>
          </cell>
        </row>
        <row r="19">
          <cell r="B19" t="str">
            <v>Wisconsin Sports Network</v>
          </cell>
          <cell r="C19" t="str">
            <v>ESPN</v>
          </cell>
          <cell r="D19" t="str">
            <v xml:space="preserve">Madison Square Garden Network </v>
          </cell>
          <cell r="E19" t="str">
            <v xml:space="preserve">Madison Square Garden Network </v>
          </cell>
          <cell r="F19" t="str">
            <v>TNT (NBA)</v>
          </cell>
          <cell r="H19" t="str">
            <v>Boxing, Wrestling)</v>
          </cell>
        </row>
        <row r="20">
          <cell r="A20" t="str">
            <v>Sports</v>
          </cell>
          <cell r="B20" t="str">
            <v>Midwest Sports Channel</v>
          </cell>
          <cell r="C20" t="str">
            <v>ESPN II</v>
          </cell>
          <cell r="D20" t="str">
            <v>Fox Sports New York</v>
          </cell>
          <cell r="E20" t="str">
            <v>Fox Sports South</v>
          </cell>
          <cell r="F20" t="str">
            <v>CNN/SI</v>
          </cell>
        </row>
        <row r="21">
          <cell r="B21" t="str">
            <v>Home Team Sports</v>
          </cell>
          <cell r="C21" t="str">
            <v>Classic Sports</v>
          </cell>
          <cell r="D21" t="str">
            <v>Fox Sports New England</v>
          </cell>
          <cell r="E21" t="str">
            <v>Fox Sports Southwest</v>
          </cell>
          <cell r="F21" t="str">
            <v>Owners of Atlanta Braves</v>
          </cell>
        </row>
        <row r="22">
          <cell r="D22" t="str">
            <v>Fox Sports Cincinnati</v>
          </cell>
          <cell r="E22" t="str">
            <v>Fox Sports West</v>
          </cell>
          <cell r="F22" t="str">
            <v>Owners of Atlanta Hawks</v>
          </cell>
        </row>
        <row r="23">
          <cell r="D23" t="str">
            <v>Fox Sports Ohio</v>
          </cell>
          <cell r="E23" t="str">
            <v>Home Team Sports</v>
          </cell>
        </row>
        <row r="24">
          <cell r="D24" t="str">
            <v>SportsChannel Chicago</v>
          </cell>
          <cell r="E24" t="str">
            <v>Sunshine Network</v>
          </cell>
        </row>
        <row r="25">
          <cell r="D25" t="str">
            <v>SportsChannel Florida</v>
          </cell>
          <cell r="E25" t="str">
            <v>Fox Sports New York</v>
          </cell>
        </row>
        <row r="26">
          <cell r="D26" t="str">
            <v>Fox Sports Bay Area</v>
          </cell>
          <cell r="E26" t="str">
            <v>Fox Sports Chicago</v>
          </cell>
        </row>
        <row r="27">
          <cell r="E27" t="str">
            <v>Fox Sports Bay Area</v>
          </cell>
        </row>
        <row r="28">
          <cell r="E28" t="str">
            <v>SportsChannel Florida</v>
          </cell>
        </row>
        <row r="29">
          <cell r="E29" t="str">
            <v>Fox Sports New England</v>
          </cell>
        </row>
        <row r="30">
          <cell r="E30" t="str">
            <v>Fox Sports Northwest</v>
          </cell>
        </row>
        <row r="31">
          <cell r="E31" t="str">
            <v>Fox Sports Cincinnati</v>
          </cell>
        </row>
        <row r="32">
          <cell r="E32" t="str">
            <v>Fox Sports Detroit</v>
          </cell>
        </row>
        <row r="33">
          <cell r="E33" t="str">
            <v>Fox Sports West 2</v>
          </cell>
        </row>
        <row r="34">
          <cell r="E34" t="str">
            <v>Fox Sports Pittsburgh</v>
          </cell>
        </row>
        <row r="35">
          <cell r="E35" t="str">
            <v>Fox Sports Ohio</v>
          </cell>
        </row>
        <row r="36">
          <cell r="E36" t="str">
            <v>Fox Sports Rocky Mountain</v>
          </cell>
        </row>
        <row r="37">
          <cell r="E37" t="str">
            <v>Fox Sports Midwest</v>
          </cell>
        </row>
        <row r="38">
          <cell r="E38" t="str">
            <v>Fox Sports Arizona</v>
          </cell>
        </row>
        <row r="39">
          <cell r="E39" t="str">
            <v>Fox Sports Intermountain</v>
          </cell>
        </row>
        <row r="40">
          <cell r="E40" t="str">
            <v>Speedvision (33%)</v>
          </cell>
        </row>
        <row r="41">
          <cell r="E41" t="str">
            <v xml:space="preserve">Golf Channel </v>
          </cell>
        </row>
        <row r="42">
          <cell r="E42" t="str">
            <v>Owners of Los Angeles Dodgers</v>
          </cell>
        </row>
        <row r="43">
          <cell r="E43" t="str">
            <v>Stake in Los Angeles Lakers</v>
          </cell>
        </row>
        <row r="44">
          <cell r="E44" t="str">
            <v>Stake in Los Angeles Kings</v>
          </cell>
        </row>
        <row r="45">
          <cell r="B45" t="str">
            <v>CBS Network</v>
          </cell>
          <cell r="C45" t="str">
            <v>ABC Network</v>
          </cell>
          <cell r="D45" t="str">
            <v>NBC Network</v>
          </cell>
          <cell r="E45" t="str">
            <v>Fox Network</v>
          </cell>
          <cell r="F45" t="str">
            <v>WB Network</v>
          </cell>
          <cell r="G45" t="str">
            <v>UPN Network</v>
          </cell>
          <cell r="H45" t="str">
            <v>USA Network</v>
          </cell>
        </row>
        <row r="46">
          <cell r="A46" t="str">
            <v>General</v>
          </cell>
          <cell r="B46" t="str">
            <v>Nashville Network</v>
          </cell>
          <cell r="C46" t="str">
            <v>A&amp;E (37.5%)</v>
          </cell>
          <cell r="E46" t="str">
            <v xml:space="preserve">Family Channel </v>
          </cell>
          <cell r="F46" t="str">
            <v>TBS</v>
          </cell>
          <cell r="G46" t="str">
            <v>MTV</v>
          </cell>
          <cell r="H46" t="str">
            <v>Sci-Fi Channel</v>
          </cell>
        </row>
        <row r="47">
          <cell r="A47" t="str">
            <v>Entertainment</v>
          </cell>
          <cell r="B47" t="str">
            <v>Country Music Television</v>
          </cell>
          <cell r="C47" t="str">
            <v>Lifetime (50%)</v>
          </cell>
          <cell r="E47" t="str">
            <v>fX</v>
          </cell>
          <cell r="F47" t="str">
            <v>TNT</v>
          </cell>
          <cell r="G47" t="str">
            <v>VH-1</v>
          </cell>
        </row>
        <row r="48">
          <cell r="F48" t="str">
            <v>Cartoon Network</v>
          </cell>
          <cell r="G48" t="str">
            <v>Nickelodeon</v>
          </cell>
        </row>
        <row r="49">
          <cell r="F49" t="str">
            <v>Comedy Central (50%)</v>
          </cell>
          <cell r="G49" t="str">
            <v>TV Land</v>
          </cell>
        </row>
        <row r="50">
          <cell r="F50" t="str">
            <v>HBO (pay)</v>
          </cell>
          <cell r="G50" t="str">
            <v>Comedy Central (50%)</v>
          </cell>
        </row>
        <row r="51">
          <cell r="F51" t="str">
            <v>Cinemax (pay)</v>
          </cell>
          <cell r="G51" t="str">
            <v>Showtime (pay)</v>
          </cell>
        </row>
        <row r="52">
          <cell r="F52" t="str">
            <v>Turner Classic Movies (TCM)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structure#1"/>
      <sheetName val="Stock Sum #3"/>
      <sheetName val="Sheet1"/>
      <sheetName val="environment#4"/>
      <sheetName val="telecomsum#5"/>
      <sheetName val="videolaunch#6"/>
      <sheetName val="Viewership#7"/>
      <sheetName val="AdvPie#8"/>
      <sheetName val="cpmindex#9"/>
      <sheetName val="top50radiomkts"/>
      <sheetName val="CIRCLISTENVIEW#10"/>
      <sheetName val="cume#11"/>
      <sheetName val="SpotTVRadioGraph#12"/>
      <sheetName val="94v98 Primetime#13"/>
      <sheetName val="98 Primetime"/>
      <sheetName val="cblnetowners#14"/>
      <sheetName val="Ad and GDP"/>
      <sheetName val="CableRatingsGraph#15"/>
      <sheetName val="CablePenetration#16"/>
      <sheetName val="cblnetecon #17"/>
      <sheetName val="GrwthofCableAdvertising#18"/>
      <sheetName val="CableNetworkShare#19"/>
      <sheetName val="#20Controlfactors"/>
      <sheetName val="Station Graph#21"/>
      <sheetName val="SynClearChrt#22"/>
      <sheetName val="FCCClearChrt#23"/>
      <sheetName val="FCCSYNratio#24"/>
      <sheetName val="affilgroups#25"/>
      <sheetName val="RevbyDaypart#26"/>
      <sheetName val="chartENTD#27"/>
      <sheetName val="chartenrev97#28"/>
      <sheetName val="reverank97chart#29"/>
      <sheetName val="Ratings Chart#30"/>
      <sheetName val="PropBrdcastRatings#31"/>
      <sheetName val="ChrtProfitNetw#32"/>
      <sheetName val="YrlyNielsenRating#33"/>
      <sheetName val="LN-EN#34"/>
      <sheetName val="nflcities#35"/>
      <sheetName val="NwtrkAffilBal#36"/>
      <sheetName val="geobalance#37"/>
      <sheetName val="RevenueCon#38"/>
      <sheetName val="CrossOwner#39"/>
      <sheetName val="lma#40,41,42"/>
      <sheetName val="FlexCapStructure#43"/>
      <sheetName val="Stationlst"/>
      <sheetName val="Political Dollars#44"/>
      <sheetName val="TV Growth #45"/>
      <sheetName val="DigitalTV#46"/>
      <sheetName val="Stocksum#47)"/>
      <sheetName val="opeartorsout#48 (2)"/>
      <sheetName val="Sheet3"/>
      <sheetName val="Sheet2"/>
    </sheetNames>
    <sheetDataSet>
      <sheetData sheetId="0" refreshError="1">
        <row r="1">
          <cell r="A1" t="str">
            <v>Exhibit 1: Selected Television Broadcasters - Comparison of Operating Characteristics</v>
          </cell>
        </row>
        <row r="3">
          <cell r="E3" t="str">
            <v>Hearst</v>
          </cell>
        </row>
        <row r="4">
          <cell r="C4" t="str">
            <v>A.H. Belo</v>
          </cell>
          <cell r="D4" t="str">
            <v>Granite</v>
          </cell>
          <cell r="E4" t="str">
            <v>Argyle</v>
          </cell>
          <cell r="F4" t="str">
            <v>Sinclair</v>
          </cell>
          <cell r="G4" t="str">
            <v>USA</v>
          </cell>
          <cell r="H4" t="str">
            <v xml:space="preserve">Young </v>
          </cell>
        </row>
        <row r="5">
          <cell r="C5" t="str">
            <v>Corporation</v>
          </cell>
          <cell r="D5" t="str">
            <v>Broadcasting</v>
          </cell>
          <cell r="E5" t="str">
            <v>Television</v>
          </cell>
          <cell r="F5" t="str">
            <v>Broadcast</v>
          </cell>
          <cell r="G5" t="str">
            <v>Networks, Inc.</v>
          </cell>
          <cell r="H5" t="str">
            <v>Broadcasting</v>
          </cell>
        </row>
        <row r="6">
          <cell r="C6" t="str">
            <v>BLC</v>
          </cell>
          <cell r="D6" t="str">
            <v>GBTVK</v>
          </cell>
          <cell r="E6" t="str">
            <v>HATV</v>
          </cell>
          <cell r="F6" t="str">
            <v>SBGI</v>
          </cell>
          <cell r="G6" t="str">
            <v>USAI</v>
          </cell>
          <cell r="H6" t="str">
            <v>YBTVA</v>
          </cell>
        </row>
        <row r="7">
          <cell r="A7" t="str">
            <v>Distribution</v>
          </cell>
          <cell r="B7" t="str">
            <v>Number of Stations Owned and Operated</v>
          </cell>
          <cell r="C7">
            <v>17</v>
          </cell>
          <cell r="D7">
            <v>10</v>
          </cell>
          <cell r="E7">
            <v>12</v>
          </cell>
          <cell r="F7">
            <v>38</v>
          </cell>
          <cell r="G7">
            <v>14</v>
          </cell>
          <cell r="H7">
            <v>12</v>
          </cell>
        </row>
        <row r="8">
          <cell r="B8" t="str">
            <v>Reach of Stations - FCC Perspective</v>
          </cell>
          <cell r="C8">
            <v>0.13400000000000001</v>
          </cell>
          <cell r="D8">
            <v>4.2200000000000001E-2</v>
          </cell>
          <cell r="E8">
            <v>8.5999999999999993E-2</v>
          </cell>
          <cell r="F8">
            <v>0.13500000000000001</v>
          </cell>
          <cell r="G8">
            <v>0.155</v>
          </cell>
          <cell r="H8">
            <v>9.1200000000000003E-2</v>
          </cell>
        </row>
        <row r="9">
          <cell r="B9" t="str">
            <v>Reach Rank - FCC Perspective</v>
          </cell>
          <cell r="C9">
            <v>12</v>
          </cell>
          <cell r="D9">
            <v>26</v>
          </cell>
          <cell r="E9">
            <v>17</v>
          </cell>
          <cell r="F9">
            <v>10</v>
          </cell>
          <cell r="G9">
            <v>9</v>
          </cell>
          <cell r="H9">
            <v>16</v>
          </cell>
        </row>
        <row r="11">
          <cell r="B11" t="str">
            <v>Reach of Stations - Syndicator Perspective</v>
          </cell>
          <cell r="C11">
            <v>0.14199999999999999</v>
          </cell>
          <cell r="D11">
            <v>7.0000000000000007E-2</v>
          </cell>
          <cell r="E11">
            <v>8.8999999999999996E-2</v>
          </cell>
          <cell r="F11">
            <v>0.224</v>
          </cell>
          <cell r="G11">
            <v>0.31</v>
          </cell>
          <cell r="H11">
            <v>9.1999999999999998E-2</v>
          </cell>
        </row>
        <row r="12">
          <cell r="B12" t="str">
            <v>Reach Rank - Syndicator Perspective</v>
          </cell>
          <cell r="C12">
            <v>14</v>
          </cell>
          <cell r="D12">
            <v>23</v>
          </cell>
          <cell r="E12">
            <v>19</v>
          </cell>
          <cell r="F12">
            <v>10</v>
          </cell>
          <cell r="G12">
            <v>5</v>
          </cell>
          <cell r="H12">
            <v>18</v>
          </cell>
        </row>
        <row r="14">
          <cell r="B14" t="str">
            <v>Stations - LMA's, JSA's or Minority Interests</v>
          </cell>
          <cell r="C14">
            <v>4</v>
          </cell>
          <cell r="D14">
            <v>0</v>
          </cell>
          <cell r="E14">
            <v>3</v>
          </cell>
          <cell r="F14">
            <v>19</v>
          </cell>
          <cell r="G14">
            <v>5</v>
          </cell>
          <cell r="H14">
            <v>0</v>
          </cell>
        </row>
        <row r="15">
          <cell r="B15" t="str">
            <v>Household Reach of Stations - LMA's, JSA's or Minority Investments</v>
          </cell>
          <cell r="C15">
            <v>2.5000000000000001E-2</v>
          </cell>
          <cell r="D15">
            <v>0</v>
          </cell>
          <cell r="E15">
            <v>2.9000000000000001E-2</v>
          </cell>
          <cell r="F15">
            <v>0.12</v>
          </cell>
          <cell r="G15">
            <v>9.8799999999999999E-2</v>
          </cell>
          <cell r="H15">
            <v>0</v>
          </cell>
        </row>
        <row r="16">
          <cell r="B16" t="str">
            <v>Reach - Syndicator Perspective - Owned and Operated and LMA's</v>
          </cell>
          <cell r="C16">
            <v>0.16699999999999998</v>
          </cell>
          <cell r="D16">
            <v>7.0000000000000007E-2</v>
          </cell>
          <cell r="E16">
            <v>0.11799999999999999</v>
          </cell>
          <cell r="F16">
            <v>0.32579999999999998</v>
          </cell>
          <cell r="G16">
            <v>0.4088</v>
          </cell>
          <cell r="H16">
            <v>9.1999999999999998E-2</v>
          </cell>
        </row>
        <row r="18">
          <cell r="A18" t="str">
            <v>Delivery</v>
          </cell>
          <cell r="B18" t="str">
            <v>Average Viewing Households(Thousands) - Owned Stations</v>
          </cell>
          <cell r="C18">
            <v>910</v>
          </cell>
          <cell r="D18">
            <v>228</v>
          </cell>
          <cell r="E18">
            <v>544</v>
          </cell>
          <cell r="F18">
            <v>616</v>
          </cell>
          <cell r="G18" t="str">
            <v>NA</v>
          </cell>
          <cell r="H18">
            <v>365</v>
          </cell>
        </row>
        <row r="19">
          <cell r="B19" t="str">
            <v>Average Viewing Households Rank</v>
          </cell>
          <cell r="C19">
            <v>7</v>
          </cell>
          <cell r="D19">
            <v>24</v>
          </cell>
          <cell r="E19">
            <v>12</v>
          </cell>
          <cell r="F19">
            <v>8</v>
          </cell>
          <cell r="G19" t="str">
            <v>NA</v>
          </cell>
          <cell r="H19">
            <v>19</v>
          </cell>
        </row>
        <row r="21">
          <cell r="B21" t="str">
            <v xml:space="preserve">Average Viewing Households(Thousands) - Including LMA's </v>
          </cell>
          <cell r="C21">
            <v>925</v>
          </cell>
          <cell r="D21">
            <v>228</v>
          </cell>
          <cell r="E21">
            <v>584</v>
          </cell>
          <cell r="F21">
            <v>750</v>
          </cell>
          <cell r="G21" t="str">
            <v>NA</v>
          </cell>
          <cell r="H21">
            <v>364</v>
          </cell>
        </row>
        <row r="22">
          <cell r="B22" t="str">
            <v>Average Viewing Households Rank</v>
          </cell>
          <cell r="C22">
            <v>7</v>
          </cell>
          <cell r="D22">
            <v>24</v>
          </cell>
          <cell r="E22">
            <v>11</v>
          </cell>
          <cell r="F22">
            <v>8</v>
          </cell>
          <cell r="G22" t="str">
            <v>NA</v>
          </cell>
          <cell r="H22">
            <v>18</v>
          </cell>
        </row>
        <row r="24">
          <cell r="B24" t="str">
            <v>Estimated Average Viewership Share (Owned and Operated Stations)</v>
          </cell>
          <cell r="C24">
            <v>0.17499999999999999</v>
          </cell>
          <cell r="D24">
            <v>0.09</v>
          </cell>
          <cell r="E24">
            <v>0.16500000000000001</v>
          </cell>
          <cell r="F24">
            <v>7.4999999999999997E-2</v>
          </cell>
          <cell r="G24" t="str">
            <v>NA</v>
          </cell>
          <cell r="H24">
            <v>0.1075</v>
          </cell>
        </row>
        <row r="26">
          <cell r="A26" t="str">
            <v>Diversity - Affiliations</v>
          </cell>
          <cell r="B26" t="str">
            <v>ABC</v>
          </cell>
          <cell r="C26">
            <v>0.30399999999999999</v>
          </cell>
          <cell r="D26">
            <v>0.157</v>
          </cell>
          <cell r="E26">
            <v>0.73699999999999999</v>
          </cell>
          <cell r="F26">
            <v>0.186</v>
          </cell>
          <cell r="G26">
            <v>0</v>
          </cell>
          <cell r="H26">
            <v>0.30499999999999999</v>
          </cell>
        </row>
        <row r="27">
          <cell r="A27" t="str">
            <v>Household Reach (%)</v>
          </cell>
          <cell r="B27" t="str">
            <v>CBS</v>
          </cell>
          <cell r="C27">
            <v>0.34899999999999998</v>
          </cell>
          <cell r="D27">
            <v>0.121</v>
          </cell>
          <cell r="E27">
            <v>0</v>
          </cell>
          <cell r="F27">
            <v>5.11E-2</v>
          </cell>
          <cell r="G27">
            <v>0</v>
          </cell>
          <cell r="H27">
            <v>0.104</v>
          </cell>
        </row>
        <row r="28">
          <cell r="B28" t="str">
            <v>NBC</v>
          </cell>
          <cell r="C28">
            <v>0.28100000000000003</v>
          </cell>
          <cell r="D28">
            <v>0.129</v>
          </cell>
          <cell r="E28">
            <v>0.26300000000000001</v>
          </cell>
          <cell r="F28">
            <v>3.32E-2</v>
          </cell>
          <cell r="G28">
            <v>0</v>
          </cell>
          <cell r="H28">
            <v>3.4000000000000002E-2</v>
          </cell>
        </row>
        <row r="29">
          <cell r="B29" t="str">
            <v>Fox</v>
          </cell>
          <cell r="C29">
            <v>6.6000000000000003E-2</v>
          </cell>
          <cell r="D29">
            <v>0</v>
          </cell>
          <cell r="E29">
            <v>0</v>
          </cell>
          <cell r="F29">
            <v>0.45400000000000001</v>
          </cell>
          <cell r="G29">
            <v>3.0000000000000001E-3</v>
          </cell>
          <cell r="H29">
            <v>0</v>
          </cell>
        </row>
        <row r="30">
          <cell r="B30" t="str">
            <v>UPN</v>
          </cell>
          <cell r="C30">
            <v>0</v>
          </cell>
          <cell r="D30">
            <v>0</v>
          </cell>
          <cell r="E30">
            <v>0</v>
          </cell>
          <cell r="F30">
            <v>0.01</v>
          </cell>
          <cell r="G30">
            <v>0</v>
          </cell>
          <cell r="H30">
            <v>0</v>
          </cell>
        </row>
        <row r="31">
          <cell r="B31" t="str">
            <v>WB</v>
          </cell>
          <cell r="C31">
            <v>0</v>
          </cell>
          <cell r="D31">
            <v>0.59299999999999997</v>
          </cell>
          <cell r="E31">
            <v>0</v>
          </cell>
          <cell r="F31">
            <v>0.1497</v>
          </cell>
          <cell r="G31">
            <v>0</v>
          </cell>
          <cell r="H31">
            <v>0</v>
          </cell>
        </row>
        <row r="32">
          <cell r="B32" t="str">
            <v>Independent</v>
          </cell>
          <cell r="C32">
            <v>0</v>
          </cell>
          <cell r="D32">
            <v>0</v>
          </cell>
          <cell r="E32">
            <v>0</v>
          </cell>
          <cell r="F32">
            <v>0.11600000000000001</v>
          </cell>
          <cell r="G32">
            <v>0.97699999999999998</v>
          </cell>
          <cell r="H32">
            <v>0.55700000000000005</v>
          </cell>
        </row>
        <row r="34">
          <cell r="A34" t="str">
            <v>Diversity - Cash Flow</v>
          </cell>
          <cell r="B34" t="str">
            <v>Cash Flow Contribution of Largest Station - Estimated</v>
          </cell>
          <cell r="C34">
            <v>0.25</v>
          </cell>
          <cell r="D34">
            <v>0.2</v>
          </cell>
          <cell r="E34">
            <v>0.25</v>
          </cell>
          <cell r="F34">
            <v>0.06</v>
          </cell>
          <cell r="G34" t="str">
            <v>NA</v>
          </cell>
          <cell r="H34">
            <v>0.35</v>
          </cell>
        </row>
        <row r="36">
          <cell r="B36" t="str">
            <v>Cash Flow from Radio</v>
          </cell>
          <cell r="C36">
            <v>0</v>
          </cell>
          <cell r="D36">
            <v>0</v>
          </cell>
          <cell r="E36">
            <v>0.01</v>
          </cell>
          <cell r="F36">
            <v>0.13</v>
          </cell>
          <cell r="G36">
            <v>0</v>
          </cell>
          <cell r="H36">
            <v>0</v>
          </cell>
        </row>
        <row r="37">
          <cell r="B37" t="str">
            <v>Cash Flow from LMAs/Managed Properties</v>
          </cell>
          <cell r="C37">
            <v>0</v>
          </cell>
          <cell r="D37">
            <v>0</v>
          </cell>
          <cell r="E37">
            <v>1.4999999999999999E-2</v>
          </cell>
          <cell r="F37">
            <v>0.15</v>
          </cell>
          <cell r="G37">
            <v>0</v>
          </cell>
          <cell r="H37">
            <v>0</v>
          </cell>
        </row>
        <row r="38">
          <cell r="B38" t="str">
            <v>Cash Flow from Newspapers</v>
          </cell>
          <cell r="C38">
            <v>0.47499999999999998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40">
          <cell r="A40" t="str">
            <v>Diversity - Geographic</v>
          </cell>
          <cell r="B40" t="str">
            <v>Northeast</v>
          </cell>
          <cell r="C40">
            <v>0</v>
          </cell>
          <cell r="D40">
            <v>0.14699999999999999</v>
          </cell>
          <cell r="E40">
            <v>0.53</v>
          </cell>
          <cell r="F40">
            <v>0.186</v>
          </cell>
          <cell r="G40">
            <v>0.38100000000000001</v>
          </cell>
          <cell r="H40">
            <v>5.7000000000000002E-2</v>
          </cell>
        </row>
        <row r="41">
          <cell r="B41" t="str">
            <v>South</v>
          </cell>
          <cell r="C41">
            <v>0.52600000000000002</v>
          </cell>
          <cell r="D41">
            <v>6.5000000000000002E-2</v>
          </cell>
          <cell r="E41">
            <v>0.128</v>
          </cell>
          <cell r="F41">
            <v>0.33900000000000002</v>
          </cell>
          <cell r="G41">
            <v>0.29899999999999999</v>
          </cell>
          <cell r="H41">
            <v>0.21099999999999999</v>
          </cell>
        </row>
        <row r="42">
          <cell r="B42" t="str">
            <v>Midwest</v>
          </cell>
          <cell r="C42">
            <v>0.08</v>
          </cell>
          <cell r="D42">
            <v>0.35099999999999998</v>
          </cell>
          <cell r="E42">
            <v>0.27500000000000002</v>
          </cell>
          <cell r="F42">
            <v>0.40400000000000003</v>
          </cell>
          <cell r="G42">
            <v>0.155</v>
          </cell>
          <cell r="H42">
            <v>0.17499999999999999</v>
          </cell>
        </row>
        <row r="43">
          <cell r="B43" t="str">
            <v>West</v>
          </cell>
          <cell r="C43">
            <v>0.39400000000000002</v>
          </cell>
          <cell r="D43">
            <v>0.437</v>
          </cell>
          <cell r="E43">
            <v>6.8000000000000005E-2</v>
          </cell>
          <cell r="F43">
            <v>7.1999999999999995E-2</v>
          </cell>
          <cell r="G43">
            <v>0.16500000000000001</v>
          </cell>
          <cell r="H43">
            <v>0.55700000000000005</v>
          </cell>
        </row>
        <row r="45">
          <cell r="A45" t="str">
            <v>Dual Media Presence</v>
          </cell>
          <cell r="B45" t="str">
            <v>Number of Radio Properties</v>
          </cell>
          <cell r="C45">
            <v>0</v>
          </cell>
          <cell r="D45">
            <v>1</v>
          </cell>
          <cell r="E45">
            <v>2</v>
          </cell>
          <cell r="F45">
            <v>52</v>
          </cell>
          <cell r="G45">
            <v>0</v>
          </cell>
          <cell r="H45">
            <v>0</v>
          </cell>
        </row>
        <row r="46">
          <cell r="B46" t="str">
            <v>Radio Gross Revenue ($ Millions)</v>
          </cell>
          <cell r="C46">
            <v>0</v>
          </cell>
          <cell r="D46">
            <v>1</v>
          </cell>
          <cell r="E46">
            <v>25</v>
          </cell>
          <cell r="F46">
            <v>139.4</v>
          </cell>
          <cell r="G46">
            <v>0</v>
          </cell>
          <cell r="H46">
            <v>0</v>
          </cell>
        </row>
        <row r="47">
          <cell r="B47" t="str">
            <v>Radio Revenue Rank</v>
          </cell>
          <cell r="C47">
            <v>0</v>
          </cell>
          <cell r="D47" t="str">
            <v>NA</v>
          </cell>
          <cell r="E47">
            <v>32</v>
          </cell>
          <cell r="F47">
            <v>11</v>
          </cell>
          <cell r="G47">
            <v>0</v>
          </cell>
          <cell r="H47">
            <v>0</v>
          </cell>
        </row>
        <row r="48">
          <cell r="B48" t="str">
            <v>Markets with Radio-TV Cross-Ownership</v>
          </cell>
          <cell r="C48">
            <v>0</v>
          </cell>
          <cell r="D48">
            <v>1</v>
          </cell>
          <cell r="E48">
            <v>1</v>
          </cell>
          <cell r="F48">
            <v>7</v>
          </cell>
          <cell r="G48">
            <v>0</v>
          </cell>
          <cell r="H48">
            <v>0</v>
          </cell>
        </row>
        <row r="50">
          <cell r="B50" t="str">
            <v>Markets with Newspaper-TV Cross-Ownership</v>
          </cell>
          <cell r="C50" t="str">
            <v>Dallas</v>
          </cell>
          <cell r="D50" t="str">
            <v>None</v>
          </cell>
          <cell r="E50" t="str">
            <v>None</v>
          </cell>
          <cell r="F50" t="str">
            <v>None</v>
          </cell>
          <cell r="G50" t="str">
            <v>None</v>
          </cell>
          <cell r="H50" t="str">
            <v>None</v>
          </cell>
        </row>
        <row r="51">
          <cell r="A51" t="str">
            <v>Sources:  Nielsen Media Worldwide, BIA - Investing in Television, Broadcasting &amp; Cable, Company Documents, Bear Stearns &amp; Co., Inc.</v>
          </cell>
        </row>
      </sheetData>
      <sheetData sheetId="1"/>
      <sheetData sheetId="2"/>
      <sheetData sheetId="3" refreshError="1">
        <row r="1">
          <cell r="A1" t="str">
            <v>Exhibit 4:  Summary Operating Environment for Terrestrial TV and Radio Broadcasters</v>
          </cell>
        </row>
        <row r="3">
          <cell r="A3" t="str">
            <v>Operating Environment Characteristic</v>
          </cell>
          <cell r="C3" t="str">
            <v>Television</v>
          </cell>
          <cell r="D3" t="str">
            <v>Radio</v>
          </cell>
        </row>
        <row r="4">
          <cell r="A4" t="str">
            <v>Competition</v>
          </cell>
          <cell r="B4" t="str">
            <v>-New Networks</v>
          </cell>
          <cell r="C4" t="str">
            <v>Fox (1986), WB (1991), UPN (1991)</v>
          </cell>
          <cell r="D4" t="str">
            <v>AMFM (Chancellor)</v>
          </cell>
        </row>
        <row r="5">
          <cell r="C5" t="str">
            <v>PaxNet (August 1998)</v>
          </cell>
        </row>
        <row r="7">
          <cell r="B7" t="str">
            <v>-New Local Competition</v>
          </cell>
          <cell r="C7" t="str">
            <v xml:space="preserve">Affiliates of Fox, WB, UPN, PaxNet, Univision, Telemundo, </v>
          </cell>
          <cell r="D7" t="str">
            <v>Local radio groups</v>
          </cell>
        </row>
        <row r="8">
          <cell r="C8" t="str">
            <v>USA Broadcasting, Value Vision</v>
          </cell>
        </row>
        <row r="10">
          <cell r="B10" t="str">
            <v>-Video/Audio Competition</v>
          </cell>
          <cell r="C10" t="str">
            <v>Cable Networks (50+ Viable Networks)</v>
          </cell>
          <cell r="D10" t="str">
            <v>CD Radio (1999), American Mobile Satellite radio (2000)</v>
          </cell>
        </row>
        <row r="11">
          <cell r="A11" t="str">
            <v>Power of Networks</v>
          </cell>
          <cell r="C11" t="str">
            <v>Progressively more powerful relative to broadcast affiliates</v>
          </cell>
          <cell r="D11" t="str">
            <v>Owned, controlled or manged by largest radio broadcasters</v>
          </cell>
        </row>
        <row r="12">
          <cell r="A12" t="str">
            <v>Advertising</v>
          </cell>
          <cell r="B12" t="str">
            <v>-New Competition</v>
          </cell>
          <cell r="C12" t="str">
            <v>Radio</v>
          </cell>
          <cell r="D12" t="str">
            <v>None</v>
          </cell>
        </row>
        <row r="14">
          <cell r="B14" t="str">
            <v>-Washington</v>
          </cell>
          <cell r="C14" t="str">
            <v>Big Impact-85% + of political advertising placed in television</v>
          </cell>
          <cell r="D14" t="str">
            <v>Minimal impact-Not much placed in Radio</v>
          </cell>
        </row>
        <row r="15">
          <cell r="B15" t="str">
            <v>From Political Advertising</v>
          </cell>
        </row>
        <row r="17">
          <cell r="B17" t="str">
            <v xml:space="preserve">-Washington </v>
          </cell>
          <cell r="C17" t="str">
            <v>Big impact-vast majority placed in television</v>
          </cell>
          <cell r="D17" t="str">
            <v>Minimal impact-much placed in radio</v>
          </cell>
        </row>
        <row r="18">
          <cell r="B18" t="str">
            <v>Alcohol Advertising</v>
          </cell>
        </row>
        <row r="20">
          <cell r="B20" t="str">
            <v>-Washington</v>
          </cell>
          <cell r="C20" t="str">
            <v>Big Impact-Likely To Reduce Advertising Spending</v>
          </cell>
          <cell r="D20" t="str">
            <v>Big impact-Likely to reduce advertising Spending</v>
          </cell>
        </row>
        <row r="21">
          <cell r="B21" t="str">
            <v>Advertising Deductibility</v>
          </cell>
        </row>
        <row r="22">
          <cell r="A22" t="str">
            <v>Content</v>
          </cell>
          <cell r="B22" t="str">
            <v>-Ratings</v>
          </cell>
          <cell r="C22" t="str">
            <v>Ratings system enacted in 1997</v>
          </cell>
          <cell r="D22" t="str">
            <v>No ratings system</v>
          </cell>
        </row>
        <row r="24">
          <cell r="B24" t="str">
            <v>-Mandatory Programming</v>
          </cell>
          <cell r="C24" t="str">
            <v>3 Hours of Children's Programming Per Week</v>
          </cell>
          <cell r="D24" t="str">
            <v>No mandatory programming</v>
          </cell>
        </row>
        <row r="26">
          <cell r="B26" t="str">
            <v>-Equipment</v>
          </cell>
          <cell r="C26" t="str">
            <v>V-Chips to Block Certain Rated Programming</v>
          </cell>
          <cell r="D26" t="str">
            <v>None</v>
          </cell>
        </row>
        <row r="27">
          <cell r="A27" t="str">
            <v xml:space="preserve">Digital </v>
          </cell>
          <cell r="C27" t="str">
            <v>Must spend to build out digital TV licenses within the next 1- 5 years</v>
          </cell>
          <cell r="D27" t="str">
            <v>No digital build-out</v>
          </cell>
        </row>
        <row r="28">
          <cell r="C28" t="str">
            <v>Ramp-up of Cap Ex</v>
          </cell>
        </row>
        <row r="30">
          <cell r="A30" t="str">
            <v>Source: Bear Stearns &amp; Co. Inc.</v>
          </cell>
        </row>
      </sheetData>
      <sheetData sheetId="4" refreshError="1">
        <row r="1">
          <cell r="A1" t="str">
            <v>Exhibit: 5  Summary of Major Change of Telecommunications Act of 1996 on Broadcast Television</v>
          </cell>
        </row>
        <row r="3">
          <cell r="A3" t="str">
            <v xml:space="preserve"> </v>
          </cell>
          <cell r="B3" t="str">
            <v>Pre-Telecommunications</v>
          </cell>
          <cell r="D3" t="str">
            <v>Post Telecommunications</v>
          </cell>
        </row>
        <row r="4">
          <cell r="B4" t="str">
            <v>Act of 1996</v>
          </cell>
          <cell r="D4" t="str">
            <v>Act of 1996</v>
          </cell>
        </row>
        <row r="5">
          <cell r="A5" t="str">
            <v>Limitation on Number of Stations One Operator Can Own</v>
          </cell>
          <cell r="B5">
            <v>12</v>
          </cell>
          <cell r="D5">
            <v>0</v>
          </cell>
        </row>
        <row r="7">
          <cell r="A7" t="str">
            <v>Television Household "Reach" Limitations</v>
          </cell>
          <cell r="B7">
            <v>0.25</v>
          </cell>
          <cell r="D7">
            <v>0.35</v>
          </cell>
        </row>
        <row r="9">
          <cell r="A9" t="str">
            <v>VHF Discount</v>
          </cell>
          <cell r="B9">
            <v>0.5</v>
          </cell>
          <cell r="D9">
            <v>0.5</v>
          </cell>
        </row>
        <row r="11">
          <cell r="A11" t="str">
            <v>Review of Broadcast Rules</v>
          </cell>
          <cell r="B11" t="str">
            <v>No Procedure</v>
          </cell>
          <cell r="D11" t="str">
            <v>Biennial Review</v>
          </cell>
        </row>
        <row r="14">
          <cell r="A14" t="str">
            <v>Source:  Telecommunications Act of 1996, Federal Communications Commission</v>
          </cell>
        </row>
      </sheetData>
      <sheetData sheetId="5"/>
      <sheetData sheetId="6"/>
      <sheetData sheetId="7" refreshError="1">
        <row r="14">
          <cell r="A14" t="str">
            <v>Exhibit 8:  Share of National Television Ad Dollars - 1982, 1987, 1992, 1997</v>
          </cell>
        </row>
        <row r="50">
          <cell r="A50" t="str">
            <v>Sources: McCann Erickson Worldwide, Bear, Stearns &amp; Co. Inc.</v>
          </cell>
        </row>
      </sheetData>
      <sheetData sheetId="8"/>
      <sheetData sheetId="9"/>
      <sheetData sheetId="10" refreshError="1">
        <row r="89">
          <cell r="A89" t="str">
            <v>Exhibit 10: Listenership (Radio) and Viewership (Television) of Largest Local Media Properties</v>
          </cell>
        </row>
        <row r="90">
          <cell r="G90" t="str">
            <v>Largest</v>
          </cell>
          <cell r="I90" t="str">
            <v>Largest</v>
          </cell>
        </row>
        <row r="91">
          <cell r="G91" t="str">
            <v>Radio</v>
          </cell>
          <cell r="I91" t="str">
            <v>Television</v>
          </cell>
        </row>
        <row r="92">
          <cell r="D92" t="str">
            <v>Summer</v>
          </cell>
          <cell r="G92" t="str">
            <v>Group</v>
          </cell>
          <cell r="I92" t="str">
            <v>Station</v>
          </cell>
        </row>
        <row r="93">
          <cell r="A93" t="str">
            <v>Market</v>
          </cell>
          <cell r="C93" t="str">
            <v>Largest</v>
          </cell>
          <cell r="D93">
            <v>1997</v>
          </cell>
          <cell r="E93" t="str">
            <v>Persons</v>
          </cell>
          <cell r="F93" t="str">
            <v>Total</v>
          </cell>
          <cell r="G93" t="str">
            <v>Total</v>
          </cell>
          <cell r="H93" t="str">
            <v>Largest</v>
          </cell>
          <cell r="I93" t="str">
            <v>18+Viewers</v>
          </cell>
        </row>
        <row r="94">
          <cell r="A94" t="str">
            <v>Revenue</v>
          </cell>
          <cell r="C94" t="str">
            <v>Radio</v>
          </cell>
          <cell r="D94" t="str">
            <v>Radio</v>
          </cell>
          <cell r="E94" t="str">
            <v>Using</v>
          </cell>
          <cell r="F94" t="str">
            <v>12+</v>
          </cell>
          <cell r="G94" t="str">
            <v>12+</v>
          </cell>
          <cell r="H94" t="str">
            <v>Television</v>
          </cell>
          <cell r="I94" t="str">
            <v>Within</v>
          </cell>
        </row>
        <row r="95">
          <cell r="A95" t="str">
            <v>Rank</v>
          </cell>
          <cell r="B95" t="str">
            <v>Market</v>
          </cell>
          <cell r="C95" t="str">
            <v>Share</v>
          </cell>
          <cell r="D95" t="str">
            <v>Share</v>
          </cell>
          <cell r="E95" t="str">
            <v>Radio</v>
          </cell>
          <cell r="F95" t="str">
            <v>Persons</v>
          </cell>
          <cell r="G95" t="str">
            <v>Listeners (000s)</v>
          </cell>
          <cell r="H95" t="str">
            <v>Share</v>
          </cell>
          <cell r="I95" t="str">
            <v>DMA (000s)</v>
          </cell>
        </row>
        <row r="96">
          <cell r="A96">
            <v>1</v>
          </cell>
          <cell r="B96" t="str">
            <v>New York</v>
          </cell>
          <cell r="C96" t="str">
            <v>CBS</v>
          </cell>
          <cell r="D96">
            <v>19.7</v>
          </cell>
          <cell r="E96">
            <v>0.16900000000000001</v>
          </cell>
          <cell r="F96">
            <v>14114</v>
          </cell>
          <cell r="G96">
            <v>469.897402</v>
          </cell>
          <cell r="H96" t="str">
            <v>NBC</v>
          </cell>
          <cell r="I96">
            <v>643</v>
          </cell>
        </row>
        <row r="97">
          <cell r="A97">
            <v>2</v>
          </cell>
          <cell r="B97" t="str">
            <v>Los Angeles</v>
          </cell>
          <cell r="C97" t="str">
            <v>CBS</v>
          </cell>
          <cell r="D97">
            <v>20.3</v>
          </cell>
          <cell r="E97">
            <v>0.16900000000000001</v>
          </cell>
          <cell r="F97">
            <v>9741</v>
          </cell>
          <cell r="G97">
            <v>334.18448699999999</v>
          </cell>
          <cell r="H97" t="str">
            <v>NBC-KNBC</v>
          </cell>
          <cell r="I97">
            <v>411</v>
          </cell>
        </row>
        <row r="98">
          <cell r="A98">
            <v>3</v>
          </cell>
          <cell r="B98" t="str">
            <v>Chicago</v>
          </cell>
          <cell r="C98" t="str">
            <v>CBS</v>
          </cell>
          <cell r="D98">
            <v>25.5</v>
          </cell>
          <cell r="E98">
            <v>0.16900000000000001</v>
          </cell>
          <cell r="F98">
            <v>6953</v>
          </cell>
          <cell r="G98">
            <v>299.63953500000002</v>
          </cell>
          <cell r="H98" t="str">
            <v>Disney-WLS</v>
          </cell>
          <cell r="I98">
            <v>299</v>
          </cell>
        </row>
        <row r="99">
          <cell r="A99">
            <v>4</v>
          </cell>
          <cell r="B99" t="str">
            <v>San Francisco</v>
          </cell>
          <cell r="C99" t="str">
            <v>Chancellor</v>
          </cell>
          <cell r="D99">
            <v>21.299999999999997</v>
          </cell>
          <cell r="E99">
            <v>0.16900000000000001</v>
          </cell>
          <cell r="F99">
            <v>5446</v>
          </cell>
          <cell r="G99">
            <v>196.03966199999999</v>
          </cell>
          <cell r="H99" t="str">
            <v>Chronicle Publishing-KRON</v>
          </cell>
          <cell r="I99">
            <v>174</v>
          </cell>
        </row>
        <row r="100">
          <cell r="A100">
            <v>5</v>
          </cell>
          <cell r="B100" t="str">
            <v>Philadelphia</v>
          </cell>
          <cell r="C100" t="str">
            <v>CBS</v>
          </cell>
          <cell r="D100">
            <v>21.5</v>
          </cell>
          <cell r="E100">
            <v>0.16900000000000001</v>
          </cell>
          <cell r="F100">
            <v>4065</v>
          </cell>
          <cell r="G100">
            <v>147.70177500000003</v>
          </cell>
          <cell r="H100" t="str">
            <v>ABC Inc.</v>
          </cell>
          <cell r="I100">
            <v>302</v>
          </cell>
        </row>
        <row r="101">
          <cell r="A101">
            <v>6</v>
          </cell>
          <cell r="B101" t="str">
            <v>Detroit</v>
          </cell>
          <cell r="C101" t="str">
            <v>Chancellor</v>
          </cell>
          <cell r="D101">
            <v>27.799999999999997</v>
          </cell>
          <cell r="E101">
            <v>0.16900000000000001</v>
          </cell>
          <cell r="F101">
            <v>3679</v>
          </cell>
          <cell r="G101">
            <v>172.846778</v>
          </cell>
          <cell r="H101" t="str">
            <v>Post-Newsweek Stations WDIV-N</v>
          </cell>
          <cell r="I101">
            <v>197</v>
          </cell>
        </row>
        <row r="102">
          <cell r="A102">
            <v>7</v>
          </cell>
          <cell r="B102" t="str">
            <v>Dallas, Ft. Worth</v>
          </cell>
          <cell r="C102" t="str">
            <v>Chancellor</v>
          </cell>
          <cell r="D102">
            <v>23.4</v>
          </cell>
          <cell r="E102">
            <v>0.16900000000000001</v>
          </cell>
          <cell r="F102">
            <v>3622</v>
          </cell>
          <cell r="G102">
            <v>143.235612</v>
          </cell>
          <cell r="H102" t="str">
            <v>A.H. Belo</v>
          </cell>
          <cell r="I102">
            <v>168</v>
          </cell>
        </row>
        <row r="103">
          <cell r="A103">
            <v>8</v>
          </cell>
          <cell r="B103" t="str">
            <v>Washington, DC</v>
          </cell>
          <cell r="C103" t="str">
            <v>Chancellor</v>
          </cell>
          <cell r="D103">
            <v>23.4</v>
          </cell>
          <cell r="E103">
            <v>0.16900000000000001</v>
          </cell>
          <cell r="F103">
            <v>3535</v>
          </cell>
          <cell r="G103">
            <v>139.79510999999999</v>
          </cell>
          <cell r="H103" t="str">
            <v>Gannett/Albritton-WUSA</v>
          </cell>
          <cell r="I103">
            <v>140</v>
          </cell>
        </row>
        <row r="104">
          <cell r="A104">
            <v>9</v>
          </cell>
          <cell r="B104" t="str">
            <v>Houston, Galveston</v>
          </cell>
          <cell r="C104" t="str">
            <v>Chancellor</v>
          </cell>
          <cell r="D104">
            <v>27.9</v>
          </cell>
          <cell r="E104">
            <v>0.16900000000000001</v>
          </cell>
          <cell r="F104">
            <v>3393</v>
          </cell>
          <cell r="G104">
            <v>159.98334300000002</v>
          </cell>
          <cell r="H104" t="str">
            <v>Disney-KTRK</v>
          </cell>
          <cell r="I104">
            <v>133</v>
          </cell>
        </row>
        <row r="105">
          <cell r="A105">
            <v>10</v>
          </cell>
          <cell r="B105" t="str">
            <v>Boston</v>
          </cell>
          <cell r="C105" t="str">
            <v>CBS</v>
          </cell>
          <cell r="D105">
            <v>39.5</v>
          </cell>
          <cell r="E105">
            <v>0.16900000000000001</v>
          </cell>
          <cell r="F105">
            <v>3265</v>
          </cell>
          <cell r="G105">
            <v>217.95507499999999</v>
          </cell>
          <cell r="H105" t="str">
            <v>Hearst-Argyle-WCVB</v>
          </cell>
          <cell r="I105">
            <v>216</v>
          </cell>
        </row>
        <row r="106">
          <cell r="A106" t="str">
            <v xml:space="preserve">Note:  Radio is Summer 1997 ratings period, Television is May 1997 ratings period </v>
          </cell>
        </row>
        <row r="107">
          <cell r="A107" t="str">
            <v>Sources:   Radio and Records Ratings Report and Directory, BIA Publishing</v>
          </cell>
        </row>
        <row r="108">
          <cell r="A108" t="str">
            <v xml:space="preserve">    Audit Bureau of Circulation, Nielsen Media Research, Arbitron, Bear Stearns and Company</v>
          </cell>
        </row>
      </sheetData>
      <sheetData sheetId="11" refreshError="1">
        <row r="1">
          <cell r="A1" t="str">
            <v>Exhibit 11: Total CUME Audience of Top 15 Radio Groups</v>
          </cell>
        </row>
        <row r="3">
          <cell r="A3" t="str">
            <v>CUME</v>
          </cell>
          <cell r="C3" t="str">
            <v xml:space="preserve">Total Metro CUME </v>
          </cell>
        </row>
        <row r="4">
          <cell r="A4" t="str">
            <v>Rank</v>
          </cell>
          <cell r="B4" t="str">
            <v>Radio Group</v>
          </cell>
          <cell r="C4" t="str">
            <v>Millions of 12+ Listeners Fall 1997</v>
          </cell>
        </row>
        <row r="5">
          <cell r="A5">
            <v>1</v>
          </cell>
          <cell r="B5" t="str">
            <v>CBS Radio</v>
          </cell>
          <cell r="C5">
            <v>58434700</v>
          </cell>
        </row>
        <row r="6">
          <cell r="A6">
            <v>2</v>
          </cell>
          <cell r="B6" t="str">
            <v>Chancellor</v>
          </cell>
          <cell r="C6">
            <v>44640500</v>
          </cell>
        </row>
        <row r="7">
          <cell r="A7">
            <v>3</v>
          </cell>
          <cell r="B7" t="str">
            <v>Jacor</v>
          </cell>
          <cell r="C7">
            <v>22675800</v>
          </cell>
        </row>
        <row r="8">
          <cell r="A8">
            <v>4</v>
          </cell>
          <cell r="B8" t="str">
            <v>Clear Channel</v>
          </cell>
          <cell r="C8">
            <v>18081400</v>
          </cell>
        </row>
        <row r="9">
          <cell r="A9">
            <v>5</v>
          </cell>
          <cell r="B9" t="str">
            <v>Capstar</v>
          </cell>
          <cell r="C9">
            <v>16675900</v>
          </cell>
        </row>
        <row r="10">
          <cell r="A10">
            <v>6</v>
          </cell>
          <cell r="B10" t="str">
            <v>ABC Radio</v>
          </cell>
          <cell r="C10">
            <v>12361100</v>
          </cell>
        </row>
        <row r="11">
          <cell r="A11">
            <v>7</v>
          </cell>
          <cell r="B11" t="str">
            <v>Cox</v>
          </cell>
          <cell r="C11">
            <v>9889900</v>
          </cell>
        </row>
        <row r="12">
          <cell r="A12">
            <v>8</v>
          </cell>
          <cell r="B12" t="str">
            <v>Emmis</v>
          </cell>
          <cell r="C12">
            <v>8842900</v>
          </cell>
        </row>
        <row r="13">
          <cell r="A13">
            <v>9</v>
          </cell>
          <cell r="B13" t="str">
            <v>Sinclair</v>
          </cell>
          <cell r="C13">
            <v>6237300</v>
          </cell>
        </row>
        <row r="14">
          <cell r="A14">
            <v>10</v>
          </cell>
          <cell r="B14" t="str">
            <v>Heftel</v>
          </cell>
          <cell r="C14">
            <v>6041300</v>
          </cell>
        </row>
        <row r="15">
          <cell r="A15">
            <v>11</v>
          </cell>
          <cell r="B15" t="str">
            <v>Bonneville</v>
          </cell>
          <cell r="C15">
            <v>5888600</v>
          </cell>
        </row>
        <row r="16">
          <cell r="A16">
            <v>12</v>
          </cell>
          <cell r="B16" t="str">
            <v>Entercom</v>
          </cell>
          <cell r="C16">
            <v>5567100</v>
          </cell>
        </row>
        <row r="17">
          <cell r="A17">
            <v>13</v>
          </cell>
          <cell r="B17" t="str">
            <v>Citadel</v>
          </cell>
          <cell r="C17">
            <v>4670200</v>
          </cell>
        </row>
        <row r="18">
          <cell r="A18">
            <v>14</v>
          </cell>
          <cell r="B18" t="str">
            <v>Susquehanna</v>
          </cell>
          <cell r="C18">
            <v>4619200</v>
          </cell>
        </row>
        <row r="19">
          <cell r="A19">
            <v>15</v>
          </cell>
          <cell r="B19" t="str">
            <v>Greater Media</v>
          </cell>
          <cell r="C19">
            <v>4385900</v>
          </cell>
        </row>
        <row r="21">
          <cell r="A21" t="str">
            <v>Source:"Who Owns What," - April 13, 1998, Arbitron Fall 1997</v>
          </cell>
        </row>
      </sheetData>
      <sheetData sheetId="12" refreshError="1">
        <row r="10">
          <cell r="A10" t="str">
            <v>Exhibit 12: Advertising Spending and Growth: National Spot Television and National Spot Radio — 1990-97</v>
          </cell>
        </row>
        <row r="29">
          <cell r="B29">
            <v>1990</v>
          </cell>
          <cell r="C29">
            <v>1991</v>
          </cell>
          <cell r="D29">
            <v>1992</v>
          </cell>
          <cell r="E29">
            <v>1993</v>
          </cell>
          <cell r="F29">
            <v>1994</v>
          </cell>
          <cell r="G29">
            <v>1995</v>
          </cell>
          <cell r="H29">
            <v>1996</v>
          </cell>
          <cell r="I29">
            <v>1997</v>
          </cell>
        </row>
        <row r="30">
          <cell r="A30" t="str">
            <v>Growth- Spot Television</v>
          </cell>
          <cell r="B30">
            <v>5.8999999999999997E-2</v>
          </cell>
          <cell r="C30">
            <v>-8.6999999999999994E-2</v>
          </cell>
          <cell r="D30">
            <v>6.2E-2</v>
          </cell>
          <cell r="E30">
            <v>3.3000000000000002E-2</v>
          </cell>
          <cell r="F30">
            <v>0.153</v>
          </cell>
          <cell r="G30">
            <v>1.4E-2</v>
          </cell>
          <cell r="H30">
            <v>7.4999999999999997E-2</v>
          </cell>
          <cell r="I30">
            <v>0.02</v>
          </cell>
        </row>
        <row r="31">
          <cell r="A31" t="str">
            <v>Growth- Spot National Radio</v>
          </cell>
          <cell r="B31">
            <v>5.6884292178409825E-2</v>
          </cell>
          <cell r="C31">
            <v>-3.669724770642202E-2</v>
          </cell>
          <cell r="D31">
            <v>-4.4444444444444446E-2</v>
          </cell>
          <cell r="E31">
            <v>0.10099667774086379</v>
          </cell>
          <cell r="F31">
            <v>0.14785757392878696</v>
          </cell>
          <cell r="G31">
            <v>2.996845425867508E-2</v>
          </cell>
          <cell r="H31">
            <v>8.9841755997958142E-2</v>
          </cell>
          <cell r="I31">
            <v>9.6018735362997654E-2</v>
          </cell>
        </row>
        <row r="34">
          <cell r="A34" t="str">
            <v xml:space="preserve">Source:  McCann Erickson Worldwide, Bear, Stearns &amp; Co. Inc.  </v>
          </cell>
        </row>
      </sheetData>
      <sheetData sheetId="13" refreshError="1">
        <row r="1">
          <cell r="A1" t="str">
            <v>Exhibit 13: Network Produced Hours Aired on Network Television - 1993-1994 Broadcast Season</v>
          </cell>
        </row>
        <row r="2">
          <cell r="A2" t="str">
            <v>Network Program</v>
          </cell>
        </row>
        <row r="3">
          <cell r="A3" t="str">
            <v>Hours Broadcast</v>
          </cell>
          <cell r="B3" t="str">
            <v>ABC</v>
          </cell>
          <cell r="C3" t="str">
            <v>CBS</v>
          </cell>
          <cell r="D3" t="str">
            <v>NBC</v>
          </cell>
          <cell r="E3" t="str">
            <v>Fox</v>
          </cell>
        </row>
        <row r="4">
          <cell r="A4" t="str">
            <v>ABC</v>
          </cell>
          <cell r="B4">
            <v>7.5</v>
          </cell>
          <cell r="C4">
            <v>0</v>
          </cell>
          <cell r="D4">
            <v>0</v>
          </cell>
          <cell r="E4">
            <v>1</v>
          </cell>
        </row>
        <row r="5">
          <cell r="A5" t="str">
            <v>CBS</v>
          </cell>
          <cell r="B5">
            <v>0</v>
          </cell>
          <cell r="C5">
            <v>4.5</v>
          </cell>
          <cell r="D5">
            <v>0</v>
          </cell>
          <cell r="E5">
            <v>1</v>
          </cell>
        </row>
        <row r="6">
          <cell r="A6" t="str">
            <v>NBC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</row>
        <row r="7">
          <cell r="A7" t="str">
            <v>Fox</v>
          </cell>
          <cell r="B7">
            <v>0</v>
          </cell>
          <cell r="C7">
            <v>0</v>
          </cell>
          <cell r="D7">
            <v>0</v>
          </cell>
          <cell r="E7">
            <v>4</v>
          </cell>
        </row>
        <row r="8">
          <cell r="A8" t="str">
            <v xml:space="preserve">   Number of Programming Hours</v>
          </cell>
          <cell r="B8">
            <v>7.5</v>
          </cell>
          <cell r="C8">
            <v>4.5</v>
          </cell>
          <cell r="D8">
            <v>4</v>
          </cell>
          <cell r="E8">
            <v>7</v>
          </cell>
        </row>
        <row r="11">
          <cell r="A11" t="str">
            <v>Percent</v>
          </cell>
          <cell r="B11" t="str">
            <v>ABC</v>
          </cell>
          <cell r="C11" t="str">
            <v>CBS</v>
          </cell>
          <cell r="D11" t="str">
            <v>NBC</v>
          </cell>
          <cell r="E11" t="str">
            <v>Fox</v>
          </cell>
        </row>
        <row r="12">
          <cell r="A12" t="str">
            <v>ABC</v>
          </cell>
          <cell r="B12">
            <v>1</v>
          </cell>
          <cell r="C12">
            <v>0</v>
          </cell>
          <cell r="D12">
            <v>0</v>
          </cell>
          <cell r="E12">
            <v>0.14285714285714285</v>
          </cell>
        </row>
        <row r="13">
          <cell r="A13" t="str">
            <v>CBS</v>
          </cell>
          <cell r="B13">
            <v>0</v>
          </cell>
          <cell r="C13">
            <v>1</v>
          </cell>
          <cell r="D13">
            <v>0</v>
          </cell>
          <cell r="E13">
            <v>0.14285714285714285</v>
          </cell>
        </row>
        <row r="14">
          <cell r="A14" t="str">
            <v>NBC</v>
          </cell>
          <cell r="B14">
            <v>0</v>
          </cell>
          <cell r="C14">
            <v>0</v>
          </cell>
          <cell r="D14">
            <v>1</v>
          </cell>
          <cell r="E14">
            <v>0.14285714285714285</v>
          </cell>
        </row>
        <row r="15">
          <cell r="A15" t="str">
            <v>Fox</v>
          </cell>
          <cell r="B15">
            <v>0</v>
          </cell>
          <cell r="C15">
            <v>0</v>
          </cell>
          <cell r="D15">
            <v>0</v>
          </cell>
          <cell r="E15">
            <v>0.5714285714285714</v>
          </cell>
        </row>
        <row r="17">
          <cell r="A17" t="str">
            <v>Hours Produce for Own Network (%)</v>
          </cell>
          <cell r="B17">
            <v>0.34090909090909088</v>
          </cell>
          <cell r="C17">
            <v>0.20454545454545456</v>
          </cell>
          <cell r="D17">
            <v>0.18181818181818182</v>
          </cell>
          <cell r="E17">
            <v>0.26666666666666666</v>
          </cell>
        </row>
        <row r="20">
          <cell r="A20" t="str">
            <v>Network Produced Hours Aired on Network Television - 1997-1998 Broadcast Season</v>
          </cell>
        </row>
        <row r="21">
          <cell r="A21" t="str">
            <v>Network Program</v>
          </cell>
          <cell r="G21" t="str">
            <v>Viacom</v>
          </cell>
        </row>
        <row r="22">
          <cell r="A22" t="str">
            <v>Hours Broadcast</v>
          </cell>
          <cell r="B22" t="str">
            <v>ABC</v>
          </cell>
          <cell r="C22" t="str">
            <v>CBS</v>
          </cell>
          <cell r="D22" t="str">
            <v>NBC</v>
          </cell>
          <cell r="E22" t="str">
            <v>Fox</v>
          </cell>
          <cell r="F22" t="str">
            <v>WB</v>
          </cell>
          <cell r="G22" t="str">
            <v>(Paramount)</v>
          </cell>
        </row>
        <row r="23">
          <cell r="A23" t="str">
            <v>ABC</v>
          </cell>
          <cell r="B23">
            <v>10.5</v>
          </cell>
          <cell r="C23">
            <v>0</v>
          </cell>
          <cell r="D23">
            <v>0</v>
          </cell>
          <cell r="E23">
            <v>2.5</v>
          </cell>
          <cell r="F23">
            <v>0.5</v>
          </cell>
          <cell r="G23">
            <v>0.5</v>
          </cell>
        </row>
        <row r="24">
          <cell r="A24" t="str">
            <v>CBS</v>
          </cell>
          <cell r="B24">
            <v>0</v>
          </cell>
          <cell r="C24">
            <v>8</v>
          </cell>
          <cell r="D24">
            <v>0</v>
          </cell>
          <cell r="E24">
            <v>1</v>
          </cell>
          <cell r="F24">
            <v>2</v>
          </cell>
          <cell r="G24">
            <v>2.5</v>
          </cell>
        </row>
        <row r="25">
          <cell r="A25" t="str">
            <v>NBC</v>
          </cell>
          <cell r="B25">
            <v>0</v>
          </cell>
          <cell r="C25">
            <v>0.5</v>
          </cell>
          <cell r="D25">
            <v>10</v>
          </cell>
          <cell r="E25">
            <v>0</v>
          </cell>
          <cell r="F25">
            <v>3.5</v>
          </cell>
          <cell r="G25">
            <v>1.5</v>
          </cell>
        </row>
        <row r="26">
          <cell r="A26" t="str">
            <v>Fox</v>
          </cell>
          <cell r="B26">
            <v>0</v>
          </cell>
          <cell r="C26">
            <v>0</v>
          </cell>
          <cell r="D26">
            <v>0</v>
          </cell>
          <cell r="E26">
            <v>6</v>
          </cell>
          <cell r="F26">
            <v>0.5</v>
          </cell>
          <cell r="G26">
            <v>0</v>
          </cell>
        </row>
        <row r="27">
          <cell r="A27" t="str">
            <v>WB</v>
          </cell>
          <cell r="B27">
            <v>1</v>
          </cell>
          <cell r="C27">
            <v>0</v>
          </cell>
          <cell r="D27">
            <v>0</v>
          </cell>
          <cell r="E27">
            <v>1</v>
          </cell>
          <cell r="F27">
            <v>2.5</v>
          </cell>
          <cell r="G27">
            <v>1.5</v>
          </cell>
        </row>
        <row r="28">
          <cell r="A28" t="str">
            <v>Viacom (Paramount)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</row>
        <row r="29">
          <cell r="A29" t="str">
            <v xml:space="preserve">   Number of Programming Hours</v>
          </cell>
          <cell r="B29">
            <v>11.5</v>
          </cell>
          <cell r="C29">
            <v>8.5</v>
          </cell>
          <cell r="D29">
            <v>10</v>
          </cell>
          <cell r="E29">
            <v>10.5</v>
          </cell>
          <cell r="F29">
            <v>9</v>
          </cell>
          <cell r="G29">
            <v>9</v>
          </cell>
        </row>
        <row r="31">
          <cell r="G31" t="str">
            <v>Viacom</v>
          </cell>
        </row>
        <row r="32">
          <cell r="A32" t="str">
            <v>Percent</v>
          </cell>
          <cell r="B32" t="str">
            <v>ABC</v>
          </cell>
          <cell r="C32" t="str">
            <v>CBS</v>
          </cell>
          <cell r="D32" t="str">
            <v>NBC</v>
          </cell>
          <cell r="E32" t="str">
            <v>Fox</v>
          </cell>
          <cell r="F32" t="str">
            <v>WB</v>
          </cell>
          <cell r="G32" t="str">
            <v>(Paramount)</v>
          </cell>
        </row>
        <row r="33">
          <cell r="A33" t="str">
            <v>ABC</v>
          </cell>
          <cell r="B33">
            <v>0.91304347826086951</v>
          </cell>
          <cell r="C33">
            <v>0</v>
          </cell>
          <cell r="D33">
            <v>0</v>
          </cell>
          <cell r="E33">
            <v>0.23809523809523808</v>
          </cell>
          <cell r="F33">
            <v>5.5555555555555552E-2</v>
          </cell>
          <cell r="G33">
            <v>5.5555555555555552E-2</v>
          </cell>
        </row>
        <row r="34">
          <cell r="A34" t="str">
            <v>CBS</v>
          </cell>
          <cell r="B34">
            <v>0</v>
          </cell>
          <cell r="C34">
            <v>0.94117647058823528</v>
          </cell>
          <cell r="D34">
            <v>0</v>
          </cell>
          <cell r="E34">
            <v>9.5238095238095233E-2</v>
          </cell>
          <cell r="F34">
            <v>0.22222222222222221</v>
          </cell>
          <cell r="G34">
            <v>0.27777777777777779</v>
          </cell>
        </row>
        <row r="35">
          <cell r="A35" t="str">
            <v>NBC</v>
          </cell>
          <cell r="B35">
            <v>0</v>
          </cell>
          <cell r="C35">
            <v>5.8823529411764705E-2</v>
          </cell>
          <cell r="D35">
            <v>1</v>
          </cell>
          <cell r="E35">
            <v>0</v>
          </cell>
          <cell r="F35">
            <v>0.3888888888888889</v>
          </cell>
          <cell r="G35">
            <v>0.16666666666666666</v>
          </cell>
        </row>
        <row r="36">
          <cell r="A36" t="str">
            <v>Fox</v>
          </cell>
          <cell r="B36">
            <v>0</v>
          </cell>
          <cell r="C36">
            <v>0</v>
          </cell>
          <cell r="D36">
            <v>0</v>
          </cell>
          <cell r="E36">
            <v>0.5714285714285714</v>
          </cell>
          <cell r="F36">
            <v>5.5555555555555552E-2</v>
          </cell>
          <cell r="G36">
            <v>0</v>
          </cell>
        </row>
        <row r="37">
          <cell r="A37" t="str">
            <v>WB</v>
          </cell>
          <cell r="B37">
            <v>8.6956521739130432E-2</v>
          </cell>
          <cell r="C37">
            <v>0</v>
          </cell>
          <cell r="D37">
            <v>0</v>
          </cell>
          <cell r="E37">
            <v>9.5238095238095233E-2</v>
          </cell>
          <cell r="F37">
            <v>0.27777777777777779</v>
          </cell>
          <cell r="G37">
            <v>0.16666666666666666</v>
          </cell>
        </row>
        <row r="38">
          <cell r="A38" t="str">
            <v>Viacom (Paramount)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0.33333333333333331</v>
          </cell>
        </row>
        <row r="40">
          <cell r="A40" t="str">
            <v>Hours Produce for Own Network (%)</v>
          </cell>
          <cell r="B40">
            <v>0.47727272727272729</v>
          </cell>
          <cell r="C40">
            <v>0.36363636363636365</v>
          </cell>
          <cell r="D40">
            <v>0.45454545454545453</v>
          </cell>
          <cell r="E40">
            <v>0.4</v>
          </cell>
          <cell r="F40">
            <v>0.27777777777777779</v>
          </cell>
          <cell r="G40">
            <v>0.5</v>
          </cell>
        </row>
        <row r="41">
          <cell r="A41" t="str">
            <v>Source:  Bear Stearns &amp; Co., Inc.</v>
          </cell>
        </row>
      </sheetData>
      <sheetData sheetId="14"/>
      <sheetData sheetId="15" refreshError="1">
        <row r="1">
          <cell r="A1" t="str">
            <v>Exhibit 14: Cable Network Owners</v>
          </cell>
        </row>
        <row r="3">
          <cell r="B3" t="str">
            <v>Broadcast</v>
          </cell>
          <cell r="C3" t="str">
            <v>Broadcast</v>
          </cell>
          <cell r="D3" t="str">
            <v>Broadcast</v>
          </cell>
          <cell r="E3" t="str">
            <v>Broadcast</v>
          </cell>
          <cell r="F3" t="str">
            <v>Broadcast</v>
          </cell>
          <cell r="G3" t="str">
            <v>Broadcast</v>
          </cell>
          <cell r="H3" t="str">
            <v>Broadcast</v>
          </cell>
        </row>
        <row r="4">
          <cell r="B4" t="str">
            <v>Network</v>
          </cell>
          <cell r="C4" t="str">
            <v>Network</v>
          </cell>
          <cell r="D4" t="str">
            <v>Network</v>
          </cell>
          <cell r="E4" t="str">
            <v>Network</v>
          </cell>
          <cell r="F4" t="str">
            <v>Network</v>
          </cell>
          <cell r="G4" t="str">
            <v>Network</v>
          </cell>
          <cell r="H4" t="str">
            <v>Network</v>
          </cell>
          <cell r="I4" t="str">
            <v>Total</v>
          </cell>
          <cell r="J4" t="str">
            <v>Other</v>
          </cell>
        </row>
        <row r="5">
          <cell r="A5" t="str">
            <v>Network</v>
          </cell>
          <cell r="B5" t="str">
            <v>ABC</v>
          </cell>
          <cell r="C5" t="str">
            <v>CBS</v>
          </cell>
          <cell r="D5" t="str">
            <v>NBC</v>
          </cell>
          <cell r="E5" t="str">
            <v>Fox</v>
          </cell>
          <cell r="F5" t="str">
            <v>WB</v>
          </cell>
          <cell r="G5" t="str">
            <v>UPN</v>
          </cell>
          <cell r="H5" t="str">
            <v>USA</v>
          </cell>
          <cell r="I5" t="str">
            <v>Networks</v>
          </cell>
          <cell r="J5" t="str">
            <v>Owners</v>
          </cell>
        </row>
        <row r="6">
          <cell r="A6" t="str">
            <v>TNT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  <cell r="J6" t="str">
            <v>None</v>
          </cell>
        </row>
        <row r="7">
          <cell r="A7" t="str">
            <v>USA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</v>
          </cell>
          <cell r="I7">
            <v>1</v>
          </cell>
          <cell r="J7" t="str">
            <v>None</v>
          </cell>
        </row>
        <row r="8">
          <cell r="A8" t="str">
            <v>TBS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 t="str">
            <v>None</v>
          </cell>
        </row>
        <row r="9">
          <cell r="A9" t="str">
            <v>Nickelodeon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1</v>
          </cell>
          <cell r="J9" t="str">
            <v>None</v>
          </cell>
        </row>
        <row r="10">
          <cell r="A10" t="str">
            <v>Lifetime</v>
          </cell>
          <cell r="B10">
            <v>0.5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0.5</v>
          </cell>
          <cell r="J10" t="str">
            <v>Hearst (50%)</v>
          </cell>
        </row>
        <row r="11">
          <cell r="A11" t="str">
            <v>ESPN</v>
          </cell>
          <cell r="B11">
            <v>0.8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0.8</v>
          </cell>
          <cell r="J11" t="str">
            <v>Hearst (20%)</v>
          </cell>
        </row>
        <row r="12">
          <cell r="A12" t="str">
            <v>Family</v>
          </cell>
          <cell r="B12">
            <v>0</v>
          </cell>
          <cell r="C12">
            <v>0</v>
          </cell>
          <cell r="D12">
            <v>0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 t="str">
            <v>None</v>
          </cell>
        </row>
        <row r="13">
          <cell r="A13" t="str">
            <v>A&amp;E</v>
          </cell>
          <cell r="B13">
            <v>0.375</v>
          </cell>
          <cell r="C13">
            <v>0</v>
          </cell>
          <cell r="D13">
            <v>0.25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0.625</v>
          </cell>
          <cell r="J13" t="str">
            <v>Hearst (25%)</v>
          </cell>
        </row>
        <row r="14">
          <cell r="A14" t="str">
            <v>Discovery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Liberty (49%), Cox (24.5%), Newhouse (24.5%), John Hendricks (2%)</v>
          </cell>
        </row>
        <row r="15">
          <cell r="A15" t="str">
            <v>CNN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 t="str">
            <v>None</v>
          </cell>
        </row>
        <row r="16">
          <cell r="A16" t="str">
            <v>Nashville Network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 t="str">
            <v>None</v>
          </cell>
        </row>
        <row r="17">
          <cell r="A17" t="str">
            <v>MTV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 t="str">
            <v>None</v>
          </cell>
        </row>
        <row r="18">
          <cell r="A18" t="str">
            <v>WGN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Tribune (100%) - 50% Partner in WB</v>
          </cell>
        </row>
        <row r="19">
          <cell r="A19" t="str">
            <v>Cartoon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A20" t="str">
            <v>CNBC</v>
          </cell>
          <cell r="B20">
            <v>0</v>
          </cell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</row>
        <row r="21">
          <cell r="A21" t="str">
            <v>Sci-Fi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</row>
        <row r="22">
          <cell r="A22" t="str">
            <v>BET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Robert Johnson (49%), Liberty Media Corp. (22%), Public (29%)</v>
          </cell>
        </row>
        <row r="23">
          <cell r="A23" t="str">
            <v>Learning Channel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Liberty (49%), Cox (24.5%), Newhouse (24.5%), John Hendricks (2%)</v>
          </cell>
        </row>
        <row r="24">
          <cell r="A24" t="str">
            <v>Headline News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0</v>
          </cell>
          <cell r="I24">
            <v>1</v>
          </cell>
        </row>
        <row r="25">
          <cell r="A25" t="str">
            <v>Comedy Channel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0.5</v>
          </cell>
          <cell r="G25">
            <v>0.5</v>
          </cell>
          <cell r="H25">
            <v>0</v>
          </cell>
          <cell r="I25">
            <v>1</v>
          </cell>
        </row>
        <row r="27">
          <cell r="A27" t="str">
            <v>Source:  Federal Communications Commission; National Cable Television Association; Bear, Stearns &amp; Co. Inc.</v>
          </cell>
        </row>
      </sheetData>
      <sheetData sheetId="16"/>
      <sheetData sheetId="17" refreshError="1">
        <row r="19">
          <cell r="A19" t="str">
            <v>Exhibit 15: Cable Ratings and Share - (Prime Time) 1987 - 1997</v>
          </cell>
        </row>
        <row r="40">
          <cell r="A40" t="str">
            <v>Source: Nielsen Ratings Book</v>
          </cell>
        </row>
      </sheetData>
      <sheetData sheetId="18" refreshError="1">
        <row r="1">
          <cell r="A1" t="str">
            <v>Exhibit 16: Ten Most and Least Penetrated Markets by Cable</v>
          </cell>
        </row>
        <row r="4">
          <cell r="A4" t="str">
            <v>Ten Highest</v>
          </cell>
          <cell r="E4" t="str">
            <v>Ten Lowest</v>
          </cell>
        </row>
        <row r="5">
          <cell r="A5" t="str">
            <v>Honolulu (71)</v>
          </cell>
          <cell r="C5">
            <v>0.87667595562332401</v>
          </cell>
          <cell r="E5" t="str">
            <v>Green Bay-Appleton (70)</v>
          </cell>
          <cell r="G5">
            <v>0.59254788769351874</v>
          </cell>
        </row>
        <row r="6">
          <cell r="A6" t="str">
            <v>Hartford-New Haven (26)</v>
          </cell>
          <cell r="C6">
            <v>0.86482413706498351</v>
          </cell>
          <cell r="E6" t="str">
            <v>South Bend-Elkhart (85)</v>
          </cell>
          <cell r="G6">
            <v>0.59193197800792741</v>
          </cell>
        </row>
        <row r="7">
          <cell r="A7" t="str">
            <v>West Palm Beach-Ft. Pierce (43)</v>
          </cell>
          <cell r="C7">
            <v>0.835512569926535</v>
          </cell>
          <cell r="E7" t="str">
            <v>Phoenix (17)</v>
          </cell>
          <cell r="G7">
            <v>0.58600228046633207</v>
          </cell>
        </row>
        <row r="8">
          <cell r="A8" t="str">
            <v>San Diego (26)</v>
          </cell>
          <cell r="C8">
            <v>0.82499269630703642</v>
          </cell>
          <cell r="E8" t="str">
            <v>Houston (11)</v>
          </cell>
          <cell r="G8">
            <v>0.56497408178090791</v>
          </cell>
        </row>
        <row r="9">
          <cell r="A9" t="str">
            <v>Wilkes Barre-Scranton (47)</v>
          </cell>
          <cell r="C9">
            <v>0.7985766507143236</v>
          </cell>
          <cell r="E9" t="str">
            <v>Salt Lake City (36)</v>
          </cell>
          <cell r="G9">
            <v>0.56051628978285117</v>
          </cell>
        </row>
        <row r="10">
          <cell r="A10" t="str">
            <v>Johnstown-Altoona (92)</v>
          </cell>
          <cell r="C10">
            <v>0.79621987168371766</v>
          </cell>
          <cell r="E10" t="str">
            <v>Fresno-Visalia (55)</v>
          </cell>
          <cell r="G10">
            <v>0.53122792856422152</v>
          </cell>
        </row>
        <row r="11">
          <cell r="A11" t="str">
            <v>Ft. Myers-Naples (83)</v>
          </cell>
          <cell r="C11">
            <v>0.7905363170396299</v>
          </cell>
          <cell r="E11" t="str">
            <v>St. Louis (21)</v>
          </cell>
          <cell r="G11">
            <v>0.5276888532188686</v>
          </cell>
        </row>
        <row r="12">
          <cell r="A12" t="str">
            <v>Pittsburgh (19)</v>
          </cell>
          <cell r="C12">
            <v>0.78861382231459309</v>
          </cell>
          <cell r="E12" t="str">
            <v>Dallas-Ft. Worth (8)</v>
          </cell>
          <cell r="G12">
            <v>0.5207573196864157</v>
          </cell>
        </row>
        <row r="13">
          <cell r="A13" t="str">
            <v>Boston (6)</v>
          </cell>
          <cell r="C13">
            <v>0.77928988640022079</v>
          </cell>
          <cell r="E13" t="str">
            <v>Minneapolis - St. Paul (14)</v>
          </cell>
          <cell r="G13">
            <v>0.51513017056833088</v>
          </cell>
        </row>
        <row r="14">
          <cell r="A14" t="str">
            <v>Providence-New Bedford (49)</v>
          </cell>
          <cell r="C14">
            <v>0.7748086141518209</v>
          </cell>
          <cell r="E14" t="str">
            <v>Springfield, MO (77)</v>
          </cell>
          <cell r="G14">
            <v>0.49493999889398882</v>
          </cell>
        </row>
        <row r="16">
          <cell r="A16" t="str">
            <v>Source: Nielsen US Television Household estimates - September 1997.</v>
          </cell>
        </row>
      </sheetData>
      <sheetData sheetId="19" refreshError="1">
        <row r="31">
          <cell r="B31" t="str">
            <v>Exhibit 17: Broadcast and Cable Network Revenue and Cash Flow -1996</v>
          </cell>
        </row>
        <row r="46">
          <cell r="B46" t="str">
            <v xml:space="preserve">Note: Cable Networks Represent 20 Highest Rated Channels </v>
          </cell>
        </row>
        <row r="47">
          <cell r="B47" t="str">
            <v>Source: Paul Kagan Associates; Broadcasting and Cable</v>
          </cell>
        </row>
      </sheetData>
      <sheetData sheetId="20" refreshError="1">
        <row r="3">
          <cell r="B3" t="str">
            <v>Exhibit 18: Rate of Growth of Cable Advertising vs. Broadcast</v>
          </cell>
        </row>
        <row r="19">
          <cell r="B19" t="str">
            <v xml:space="preserve">Source:McCann Erickson Worldwide, Bear, Stearns &amp; Co. Inc. </v>
          </cell>
        </row>
      </sheetData>
      <sheetData sheetId="21" refreshError="1">
        <row r="2">
          <cell r="D2" t="str">
            <v>Exhibit 19: Cable Network's Share of Local Television Dollars</v>
          </cell>
        </row>
        <row r="14">
          <cell r="E14" t="str">
            <v xml:space="preserve"> </v>
          </cell>
        </row>
        <row r="15">
          <cell r="E15" t="str">
            <v xml:space="preserve"> </v>
          </cell>
        </row>
        <row r="16">
          <cell r="E16" t="str">
            <v xml:space="preserve"> </v>
          </cell>
        </row>
        <row r="23">
          <cell r="D23" t="str">
            <v>Source: McCann Erickson Worldwide, Bear, Stearns &amp; Co. Inc.</v>
          </cell>
        </row>
      </sheetData>
      <sheetData sheetId="22"/>
      <sheetData sheetId="23" refreshError="1">
        <row r="3">
          <cell r="B3" t="str">
            <v>Exhibit 21: Number of UHF and VHF Commerical Television Stations(1980-1997)</v>
          </cell>
        </row>
        <row r="16">
          <cell r="B16" t="str">
            <v>Source: Broadcasting and Cable Magazine; TV Dimensions</v>
          </cell>
        </row>
      </sheetData>
      <sheetData sheetId="24"/>
      <sheetData sheetId="25"/>
      <sheetData sheetId="26" refreshError="1">
        <row r="1">
          <cell r="A1" t="str">
            <v>Exhibit 24: Top 25 Broadcasters: FCC Clearance to Syndicator Clearance Ratio</v>
          </cell>
        </row>
        <row r="3">
          <cell r="A3" t="str">
            <v>Broadcaster</v>
          </cell>
          <cell r="B3" t="str">
            <v>FCC</v>
          </cell>
          <cell r="C3" t="str">
            <v>Syndicator</v>
          </cell>
          <cell r="D3" t="str">
            <v>FCC/Syndicator</v>
          </cell>
          <cell r="E3" t="str">
            <v>Telecom Act</v>
          </cell>
          <cell r="F3" t="str">
            <v xml:space="preserve">Acquisition </v>
          </cell>
          <cell r="G3" t="str">
            <v>FCC Clearance to</v>
          </cell>
        </row>
        <row r="4">
          <cell r="B4" t="str">
            <v>Clearance</v>
          </cell>
          <cell r="C4" t="str">
            <v>Clearance</v>
          </cell>
          <cell r="D4" t="str">
            <v>Clearance</v>
          </cell>
          <cell r="E4" t="str">
            <v>Ownership Cap</v>
          </cell>
          <cell r="F4" t="str">
            <v>Capacity</v>
          </cell>
          <cell r="G4" t="str">
            <v>Maximum</v>
          </cell>
        </row>
        <row r="5">
          <cell r="A5" t="str">
            <v>Paxson Communications</v>
          </cell>
          <cell r="B5">
            <v>0.32180508777832495</v>
          </cell>
          <cell r="C5">
            <v>0.57076594421344329</v>
          </cell>
          <cell r="D5">
            <v>0.56381269948016188</v>
          </cell>
          <cell r="E5">
            <v>0.35</v>
          </cell>
          <cell r="F5">
            <v>2.8194912221675028E-2</v>
          </cell>
          <cell r="G5">
            <v>0.91944310793807138</v>
          </cell>
        </row>
        <row r="6">
          <cell r="A6" t="str">
            <v>News Corp. (Fox Broadcasting)</v>
          </cell>
          <cell r="B6">
            <v>0.34621227662040099</v>
          </cell>
          <cell r="C6">
            <v>0.40447106882487666</v>
          </cell>
          <cell r="D6">
            <v>0.85596301764243143</v>
          </cell>
          <cell r="E6">
            <v>0.35</v>
          </cell>
          <cell r="F6">
            <v>3.787723379598984E-3</v>
          </cell>
          <cell r="G6">
            <v>0.98917793320114578</v>
          </cell>
        </row>
        <row r="7">
          <cell r="A7" t="str">
            <v xml:space="preserve">Tribune </v>
          </cell>
          <cell r="B7">
            <v>0.26004213261573172</v>
          </cell>
          <cell r="C7">
            <v>0.35564861631290501</v>
          </cell>
          <cell r="D7">
            <v>0.73117712452153261</v>
          </cell>
          <cell r="E7">
            <v>0.35</v>
          </cell>
          <cell r="F7">
            <v>8.9957867384268253E-2</v>
          </cell>
          <cell r="G7">
            <v>0.74297752175923359</v>
          </cell>
        </row>
        <row r="8">
          <cell r="A8" t="str">
            <v>CBS Corp.</v>
          </cell>
          <cell r="B8">
            <v>0.30882706221031747</v>
          </cell>
          <cell r="C8">
            <v>0.31792357992338499</v>
          </cell>
          <cell r="D8">
            <v>0.97138772243549965</v>
          </cell>
          <cell r="E8">
            <v>0.35</v>
          </cell>
          <cell r="F8">
            <v>4.1172937789682507E-2</v>
          </cell>
          <cell r="G8">
            <v>0.88236303488662138</v>
          </cell>
        </row>
        <row r="9">
          <cell r="A9" t="str">
            <v>USA Networks, Inc.</v>
          </cell>
          <cell r="B9">
            <v>0.15542815944478666</v>
          </cell>
          <cell r="C9">
            <v>0.30996639110228774</v>
          </cell>
          <cell r="D9">
            <v>0.50143552303222438</v>
          </cell>
          <cell r="E9">
            <v>0.35</v>
          </cell>
          <cell r="F9">
            <v>0.19457184055521332</v>
          </cell>
          <cell r="G9">
            <v>0.44408045555653336</v>
          </cell>
        </row>
        <row r="10">
          <cell r="A10" t="str">
            <v>General Electric (NBC)</v>
          </cell>
          <cell r="B10">
            <v>0.25945658299401342</v>
          </cell>
          <cell r="C10">
            <v>0.2730676888010789</v>
          </cell>
          <cell r="D10">
            <v>0.95015482839868048</v>
          </cell>
          <cell r="E10">
            <v>0.35</v>
          </cell>
          <cell r="F10">
            <v>9.054341700598656E-2</v>
          </cell>
          <cell r="G10">
            <v>0.74130452284003834</v>
          </cell>
        </row>
        <row r="11">
          <cell r="A11" t="str">
            <v>Univision Communications</v>
          </cell>
          <cell r="B11">
            <v>0.13483218175411249</v>
          </cell>
          <cell r="C11">
            <v>0.26966436350822498</v>
          </cell>
          <cell r="D11">
            <v>0.5</v>
          </cell>
          <cell r="E11">
            <v>0.35</v>
          </cell>
          <cell r="F11">
            <v>0.21516781824588749</v>
          </cell>
          <cell r="G11">
            <v>0.38523480501175</v>
          </cell>
        </row>
        <row r="12">
          <cell r="A12" t="str">
            <v>Disney (ABC)</v>
          </cell>
          <cell r="B12">
            <v>0.23904786333356579</v>
          </cell>
          <cell r="C12">
            <v>0.24157789310985409</v>
          </cell>
          <cell r="D12">
            <v>0.98952706415426095</v>
          </cell>
          <cell r="E12">
            <v>0.35</v>
          </cell>
          <cell r="F12">
            <v>0.11095213666643419</v>
          </cell>
          <cell r="G12">
            <v>0.68299389523875942</v>
          </cell>
        </row>
        <row r="13">
          <cell r="A13" t="str">
            <v>Viacom</v>
          </cell>
          <cell r="B13">
            <v>0.12674808439143939</v>
          </cell>
          <cell r="C13">
            <v>0.23803774045749149</v>
          </cell>
          <cell r="D13">
            <v>0.53247054079676048</v>
          </cell>
          <cell r="E13">
            <v>0.35</v>
          </cell>
          <cell r="F13">
            <v>0.22325191560856059</v>
          </cell>
          <cell r="G13">
            <v>0.36213738397554113</v>
          </cell>
        </row>
        <row r="14">
          <cell r="A14" t="str">
            <v>Sinclair Broadcast</v>
          </cell>
          <cell r="B14">
            <v>0.134921802283232</v>
          </cell>
          <cell r="C14">
            <v>0.22418921597696725</v>
          </cell>
          <cell r="D14">
            <v>0.60182110765351704</v>
          </cell>
          <cell r="E14">
            <v>0.35</v>
          </cell>
          <cell r="F14">
            <v>0.21507819771676798</v>
          </cell>
          <cell r="G14">
            <v>0.38549086366637719</v>
          </cell>
        </row>
        <row r="15">
          <cell r="A15" t="str">
            <v>Chris-Craft Industries (BHC, United)</v>
          </cell>
          <cell r="B15">
            <v>0.18723032118793104</v>
          </cell>
          <cell r="C15">
            <v>0.21590540450711362</v>
          </cell>
          <cell r="D15">
            <v>0.86718682015096193</v>
          </cell>
          <cell r="E15">
            <v>0.35</v>
          </cell>
          <cell r="F15">
            <v>0.16276967881206894</v>
          </cell>
          <cell r="G15">
            <v>0.53494377482266009</v>
          </cell>
        </row>
        <row r="16">
          <cell r="A16" t="str">
            <v>Telemundo Group</v>
          </cell>
          <cell r="B16">
            <v>0.10756345904874558</v>
          </cell>
          <cell r="C16">
            <v>0.21512691809749115</v>
          </cell>
          <cell r="D16">
            <v>0.5</v>
          </cell>
          <cell r="E16">
            <v>0.35</v>
          </cell>
          <cell r="F16">
            <v>0.24243654095125439</v>
          </cell>
          <cell r="G16">
            <v>0.30732416871070167</v>
          </cell>
        </row>
        <row r="17">
          <cell r="A17" t="str">
            <v>Gannett Broadcasting</v>
          </cell>
          <cell r="B17">
            <v>0.15747230301759843</v>
          </cell>
          <cell r="C17">
            <v>0.16314844307285828</v>
          </cell>
          <cell r="D17">
            <v>0.96520873905781002</v>
          </cell>
          <cell r="E17">
            <v>0.35</v>
          </cell>
          <cell r="F17">
            <v>0.19252769698240155</v>
          </cell>
          <cell r="G17">
            <v>0.44992086576456697</v>
          </cell>
        </row>
        <row r="18">
          <cell r="A18" t="str">
            <v>A.H. Belo</v>
          </cell>
          <cell r="B18">
            <v>0.13411593137107244</v>
          </cell>
          <cell r="C18">
            <v>0.1417172017416285</v>
          </cell>
          <cell r="D18">
            <v>0.94636310710950744</v>
          </cell>
          <cell r="E18">
            <v>0.35</v>
          </cell>
          <cell r="F18">
            <v>0.21588406862892753</v>
          </cell>
          <cell r="G18">
            <v>0.38318837534592132</v>
          </cell>
        </row>
        <row r="19">
          <cell r="A19" t="str">
            <v>Raycom</v>
          </cell>
          <cell r="B19">
            <v>7.3649648986495286E-2</v>
          </cell>
          <cell r="C19">
            <v>0.10165274659453863</v>
          </cell>
          <cell r="D19">
            <v>0.72452197755424119</v>
          </cell>
          <cell r="E19">
            <v>0.35</v>
          </cell>
          <cell r="F19">
            <v>0.27635035101350469</v>
          </cell>
          <cell r="G19">
            <v>0.2104275685328437</v>
          </cell>
        </row>
        <row r="20">
          <cell r="A20" t="str">
            <v>Scripps Howard</v>
          </cell>
          <cell r="B20">
            <v>8.0214886347008685E-2</v>
          </cell>
          <cell r="C20">
            <v>9.8168524948988423E-2</v>
          </cell>
          <cell r="D20">
            <v>0.81711410443103805</v>
          </cell>
          <cell r="E20">
            <v>0.35</v>
          </cell>
          <cell r="F20">
            <v>0.26978511365299129</v>
          </cell>
          <cell r="G20">
            <v>0.22918538956288198</v>
          </cell>
        </row>
        <row r="21">
          <cell r="A21" t="str">
            <v>Cox Enterprises</v>
          </cell>
          <cell r="B21">
            <v>9.3337651223588877E-2</v>
          </cell>
          <cell r="C21">
            <v>9.466329390629144E-2</v>
          </cell>
          <cell r="D21">
            <v>0.98599623330226771</v>
          </cell>
          <cell r="E21">
            <v>0.35</v>
          </cell>
          <cell r="F21">
            <v>0.25666234877641109</v>
          </cell>
          <cell r="G21">
            <v>0.26667900349596824</v>
          </cell>
        </row>
        <row r="22">
          <cell r="A22" t="str">
            <v xml:space="preserve">Young Broadcasting </v>
          </cell>
          <cell r="B22">
            <v>9.0526532400804202E-2</v>
          </cell>
          <cell r="C22">
            <v>9.1821612847871992E-2</v>
          </cell>
          <cell r="D22">
            <v>0.985895690492679</v>
          </cell>
          <cell r="E22">
            <v>0.35</v>
          </cell>
          <cell r="F22">
            <v>0.25947346759919576</v>
          </cell>
          <cell r="G22">
            <v>0.25864723543086915</v>
          </cell>
        </row>
        <row r="23">
          <cell r="A23" t="str">
            <v>Hearst-Argyle Television</v>
          </cell>
          <cell r="B23">
            <v>8.588387870438377E-2</v>
          </cell>
          <cell r="C23">
            <v>8.8503918419035418E-2</v>
          </cell>
          <cell r="D23">
            <v>0.9703963422020857</v>
          </cell>
          <cell r="E23">
            <v>0.35</v>
          </cell>
          <cell r="F23">
            <v>0.26411612129561624</v>
          </cell>
          <cell r="G23">
            <v>0.24538251058395363</v>
          </cell>
        </row>
        <row r="24">
          <cell r="A24" t="str">
            <v>Glencairn Acquisitions</v>
          </cell>
          <cell r="B24">
            <v>4.4762968553294716E-2</v>
          </cell>
          <cell r="C24">
            <v>8.4623024797508273E-2</v>
          </cell>
          <cell r="D24">
            <v>0.52896913884142749</v>
          </cell>
          <cell r="E24">
            <v>0.35</v>
          </cell>
          <cell r="F24">
            <v>0.30523703144670528</v>
          </cell>
          <cell r="G24">
            <v>0.12789419586655634</v>
          </cell>
        </row>
        <row r="25">
          <cell r="A25" t="str">
            <v xml:space="preserve">Meredith </v>
          </cell>
          <cell r="B25">
            <v>6.2230877705801685E-2</v>
          </cell>
          <cell r="C25">
            <v>7.6689095498966631E-2</v>
          </cell>
          <cell r="D25">
            <v>0.81146970505917926</v>
          </cell>
          <cell r="E25">
            <v>0.35</v>
          </cell>
          <cell r="F25">
            <v>0.28776912229419827</v>
          </cell>
          <cell r="G25">
            <v>0.17780250773086198</v>
          </cell>
        </row>
        <row r="26">
          <cell r="A26" t="str">
            <v>Washington Post</v>
          </cell>
          <cell r="B26">
            <v>7.1316564085289191E-2</v>
          </cell>
          <cell r="C26">
            <v>7.1316564085289191E-2</v>
          </cell>
          <cell r="D26">
            <v>1</v>
          </cell>
          <cell r="E26">
            <v>0.35</v>
          </cell>
          <cell r="F26">
            <v>0.27868343591471079</v>
          </cell>
          <cell r="G26">
            <v>0.20376161167225484</v>
          </cell>
        </row>
        <row r="27">
          <cell r="A27" t="str">
            <v>Granite Broadcasting</v>
          </cell>
          <cell r="B27">
            <v>4.2194953868247301E-2</v>
          </cell>
          <cell r="C27">
            <v>7.0259113238220622E-2</v>
          </cell>
          <cell r="D27">
            <v>0.60056200432221574</v>
          </cell>
          <cell r="E27">
            <v>0.35</v>
          </cell>
          <cell r="F27">
            <v>0.30780504613175269</v>
          </cell>
          <cell r="G27">
            <v>0.12055701105213515</v>
          </cell>
        </row>
        <row r="28">
          <cell r="A28" t="str">
            <v>All-American TV, Inc.</v>
          </cell>
          <cell r="B28">
            <v>3.3948524440234107E-2</v>
          </cell>
          <cell r="C28">
            <v>6.7897048880468214E-2</v>
          </cell>
          <cell r="D28">
            <v>0.5</v>
          </cell>
          <cell r="E28">
            <v>0.35</v>
          </cell>
          <cell r="F28">
            <v>0.31605147555976587</v>
          </cell>
          <cell r="G28">
            <v>9.6995784114954603E-2</v>
          </cell>
        </row>
        <row r="29">
          <cell r="A29" t="str">
            <v>Clear Channel</v>
          </cell>
          <cell r="B29">
            <v>3.3632468472799631E-2</v>
          </cell>
          <cell r="C29">
            <v>6.1556172754993844E-2</v>
          </cell>
          <cell r="D29">
            <v>0.54637036332105526</v>
          </cell>
          <cell r="E29">
            <v>0.35</v>
          </cell>
          <cell r="F29">
            <v>0.31636753152720032</v>
          </cell>
          <cell r="G29">
            <v>9.6092767065141804E-2</v>
          </cell>
        </row>
        <row r="31">
          <cell r="A31" t="str">
            <v>Sources: Bear, Stearns &amp; Co. Inc.; Nielsen Media Research; BIA - Investing in Television '97</v>
          </cell>
        </row>
      </sheetData>
      <sheetData sheetId="27" refreshError="1">
        <row r="1">
          <cell r="A1" t="str">
            <v>Exhibit 25:Largest Affiliate Groups of Broadcast Networks</v>
          </cell>
        </row>
        <row r="2">
          <cell r="A2" t="str">
            <v xml:space="preserve">  </v>
          </cell>
        </row>
        <row r="3">
          <cell r="A3" t="str">
            <v>ABC</v>
          </cell>
          <cell r="B3" t="str">
            <v>Household</v>
          </cell>
          <cell r="C3" t="str">
            <v>CBS</v>
          </cell>
          <cell r="D3" t="str">
            <v>Household</v>
          </cell>
          <cell r="E3" t="str">
            <v>NBC</v>
          </cell>
          <cell r="F3" t="str">
            <v>Household</v>
          </cell>
          <cell r="G3" t="str">
            <v>Fox</v>
          </cell>
          <cell r="H3" t="str">
            <v>Household</v>
          </cell>
          <cell r="I3" t="str">
            <v>WB</v>
          </cell>
          <cell r="J3" t="str">
            <v>Household</v>
          </cell>
          <cell r="K3" t="str">
            <v>UPN</v>
          </cell>
          <cell r="L3" t="str">
            <v>Household</v>
          </cell>
        </row>
        <row r="4">
          <cell r="A4" t="str">
            <v>Owner</v>
          </cell>
          <cell r="B4" t="str">
            <v>Coverage</v>
          </cell>
          <cell r="C4" t="str">
            <v>Owner</v>
          </cell>
          <cell r="D4" t="str">
            <v>Coverage</v>
          </cell>
          <cell r="E4" t="str">
            <v>Owner</v>
          </cell>
          <cell r="F4" t="str">
            <v>Coverage</v>
          </cell>
          <cell r="G4" t="str">
            <v>Owner</v>
          </cell>
          <cell r="H4" t="str">
            <v>Coverage</v>
          </cell>
          <cell r="I4" t="str">
            <v>Owner</v>
          </cell>
          <cell r="J4" t="str">
            <v>Coverage</v>
          </cell>
          <cell r="K4" t="str">
            <v>Owner</v>
          </cell>
          <cell r="L4" t="str">
            <v>Coverage</v>
          </cell>
        </row>
        <row r="5">
          <cell r="A5" t="str">
            <v>Disney (ABC)</v>
          </cell>
          <cell r="B5">
            <v>0.24157789310985409</v>
          </cell>
          <cell r="C5" t="str">
            <v>CBS Corp.</v>
          </cell>
          <cell r="D5">
            <v>0.31792357992338499</v>
          </cell>
          <cell r="E5" t="str">
            <v>General Electric (NBC)</v>
          </cell>
          <cell r="F5">
            <v>0.2730676888010789</v>
          </cell>
          <cell r="G5" t="str">
            <v>News Corp. (Fox)</v>
          </cell>
          <cell r="H5">
            <v>0.40447106882487666</v>
          </cell>
          <cell r="I5" t="str">
            <v xml:space="preserve">Tribune </v>
          </cell>
          <cell r="J5">
            <v>0.27657976121175126</v>
          </cell>
          <cell r="K5" t="str">
            <v>Viacom</v>
          </cell>
          <cell r="L5">
            <v>0.22826530579944806</v>
          </cell>
        </row>
        <row r="6">
          <cell r="A6" t="str">
            <v>Scripps Howard</v>
          </cell>
          <cell r="B6">
            <v>7.9244688469119348E-2</v>
          </cell>
          <cell r="C6" t="str">
            <v>A.H. Belo</v>
          </cell>
          <cell r="D6">
            <v>4.9497807852113725E-2</v>
          </cell>
          <cell r="E6" t="str">
            <v>Gannett Broadcasting</v>
          </cell>
          <cell r="F6">
            <v>0.10456009094090934</v>
          </cell>
          <cell r="G6" t="str">
            <v>Sinclair Broadcast</v>
          </cell>
          <cell r="H6">
            <v>0.10177467829243651</v>
          </cell>
          <cell r="I6" t="str">
            <v>Granite Broadcasting</v>
          </cell>
          <cell r="J6">
            <v>4.1656681162538345E-2</v>
          </cell>
          <cell r="K6" t="str">
            <v>Chris-Craft Industries</v>
          </cell>
          <cell r="L6">
            <v>0.1921454356384012</v>
          </cell>
        </row>
        <row r="7">
          <cell r="A7" t="str">
            <v>Hearst-Argyle Television</v>
          </cell>
          <cell r="B7">
            <v>6.5183839300146429E-2</v>
          </cell>
          <cell r="C7" t="str">
            <v>Gannett Broadcasting</v>
          </cell>
          <cell r="D7">
            <v>4.723607202142921E-2</v>
          </cell>
          <cell r="E7" t="str">
            <v>A.H. Belo</v>
          </cell>
          <cell r="F7">
            <v>3.9814719417630089E-2</v>
          </cell>
          <cell r="G7" t="str">
            <v xml:space="preserve">Tribune </v>
          </cell>
          <cell r="H7">
            <v>5.5609497983481262E-2</v>
          </cell>
          <cell r="I7" t="str">
            <v>Acme Television, LLC</v>
          </cell>
          <cell r="J7">
            <v>3.8559583669062397E-2</v>
          </cell>
          <cell r="K7" t="str">
            <v>News Web</v>
          </cell>
          <cell r="L7">
            <v>4.430592432854781E-2</v>
          </cell>
        </row>
        <row r="8">
          <cell r="A8" t="str">
            <v>Allbritton Communications</v>
          </cell>
          <cell r="B8">
            <v>4.4619912485629291E-2</v>
          </cell>
          <cell r="C8" t="str">
            <v>Raycom</v>
          </cell>
          <cell r="D8">
            <v>3.6054009230537046E-2</v>
          </cell>
          <cell r="E8" t="str">
            <v xml:space="preserve">Pulitzer </v>
          </cell>
          <cell r="F8">
            <v>3.6218712611796378E-2</v>
          </cell>
          <cell r="G8" t="str">
            <v>Clear Channel</v>
          </cell>
          <cell r="H8">
            <v>3.5343828742012813E-2</v>
          </cell>
          <cell r="I8" t="str">
            <v>Glencairn Acquisitions</v>
          </cell>
          <cell r="J8">
            <v>3.5436856573171034E-2</v>
          </cell>
          <cell r="K8" t="str">
            <v>Glencairn Acquisitions</v>
          </cell>
          <cell r="L8">
            <v>1.6493108649194357E-2</v>
          </cell>
        </row>
        <row r="9">
          <cell r="A9" t="str">
            <v>A.H. Belo</v>
          </cell>
          <cell r="B9">
            <v>4.3053341329224698E-2</v>
          </cell>
          <cell r="C9" t="str">
            <v xml:space="preserve">Meredith </v>
          </cell>
          <cell r="D9">
            <v>3.5117252367751504E-2</v>
          </cell>
          <cell r="E9" t="str">
            <v>Washington Post</v>
          </cell>
          <cell r="F9">
            <v>3.4779166257801329E-2</v>
          </cell>
          <cell r="G9" t="str">
            <v xml:space="preserve">Meredith </v>
          </cell>
          <cell r="H9">
            <v>3.3513120096033029E-2</v>
          </cell>
          <cell r="I9" t="str">
            <v>Sinclair Broadcast</v>
          </cell>
          <cell r="J9">
            <v>3.3708441525325775E-2</v>
          </cell>
          <cell r="K9" t="str">
            <v>Clear Channel</v>
          </cell>
          <cell r="L9">
            <v>3.6318474052273973E-3</v>
          </cell>
        </row>
        <row r="10">
          <cell r="A10" t="str">
            <v>Source:  Bear Stearns &amp; Co., Inc.</v>
          </cell>
        </row>
      </sheetData>
      <sheetData sheetId="28" refreshError="1">
        <row r="33">
          <cell r="A33" t="str">
            <v>Exhibit 26: Revenue By Daypart for Various Network Affiliations</v>
          </cell>
        </row>
        <row r="34">
          <cell r="B34" t="str">
            <v>Early</v>
          </cell>
          <cell r="C34" t="str">
            <v xml:space="preserve">AM </v>
          </cell>
          <cell r="E34" t="str">
            <v>Afternoon</v>
          </cell>
          <cell r="F34" t="str">
            <v>Early</v>
          </cell>
          <cell r="G34" t="str">
            <v>Early</v>
          </cell>
          <cell r="I34" t="str">
            <v>Prime</v>
          </cell>
          <cell r="J34" t="str">
            <v>Late</v>
          </cell>
          <cell r="K34" t="str">
            <v>Late</v>
          </cell>
        </row>
        <row r="35">
          <cell r="B35" t="str">
            <v>AM</v>
          </cell>
          <cell r="C35" t="str">
            <v>Kids</v>
          </cell>
          <cell r="D35" t="str">
            <v>Day</v>
          </cell>
          <cell r="E35" t="str">
            <v>Kids</v>
          </cell>
          <cell r="F35" t="str">
            <v>Fringe</v>
          </cell>
          <cell r="G35" t="str">
            <v>News</v>
          </cell>
          <cell r="H35" t="str">
            <v>Access</v>
          </cell>
          <cell r="I35" t="str">
            <v>Time</v>
          </cell>
          <cell r="J35" t="str">
            <v>News</v>
          </cell>
          <cell r="K35" t="str">
            <v>Fringe</v>
          </cell>
          <cell r="L35" t="str">
            <v>Week-end</v>
          </cell>
        </row>
        <row r="36">
          <cell r="A36" t="str">
            <v>ABC, CBS and NBC</v>
          </cell>
          <cell r="B36">
            <v>4.8333333333333339E-2</v>
          </cell>
          <cell r="C36">
            <v>0</v>
          </cell>
          <cell r="D36">
            <v>5.6666666666666671E-2</v>
          </cell>
          <cell r="E36">
            <v>0</v>
          </cell>
          <cell r="F36">
            <v>7.3333333333333348E-2</v>
          </cell>
          <cell r="G36">
            <v>0.125</v>
          </cell>
          <cell r="H36">
            <v>0.11833333333333333</v>
          </cell>
          <cell r="I36">
            <v>0.28499999999999998</v>
          </cell>
          <cell r="J36">
            <v>0.16333333333333336</v>
          </cell>
          <cell r="K36">
            <v>0.09</v>
          </cell>
          <cell r="L36">
            <v>5.1666666666666666E-2</v>
          </cell>
        </row>
        <row r="38">
          <cell r="A38" t="str">
            <v>Fox</v>
          </cell>
          <cell r="B38">
            <v>0.03</v>
          </cell>
          <cell r="C38">
            <v>0.05</v>
          </cell>
          <cell r="D38">
            <v>0.02</v>
          </cell>
          <cell r="E38">
            <v>0.08</v>
          </cell>
          <cell r="F38">
            <v>0.16500000000000001</v>
          </cell>
          <cell r="G38">
            <v>0</v>
          </cell>
          <cell r="H38">
            <v>0.22500000000000001</v>
          </cell>
          <cell r="I38">
            <v>0.22</v>
          </cell>
          <cell r="J38">
            <v>7.4999999999999997E-2</v>
          </cell>
          <cell r="K38">
            <v>8.5000000000000006E-2</v>
          </cell>
          <cell r="L38">
            <v>0.105</v>
          </cell>
        </row>
        <row r="40">
          <cell r="A40" t="str">
            <v>Independents/WB/UPN Affiliates</v>
          </cell>
          <cell r="B40">
            <v>7.0000000000000007E-2</v>
          </cell>
          <cell r="C40">
            <v>0.04</v>
          </cell>
          <cell r="D40">
            <v>0.03</v>
          </cell>
          <cell r="E40">
            <v>0.05</v>
          </cell>
          <cell r="F40">
            <v>0.16</v>
          </cell>
          <cell r="G40">
            <v>0.09</v>
          </cell>
          <cell r="H40">
            <v>0.215</v>
          </cell>
          <cell r="I40">
            <v>0.21</v>
          </cell>
          <cell r="J40">
            <v>0.11</v>
          </cell>
          <cell r="K40">
            <v>0.11</v>
          </cell>
          <cell r="L40">
            <v>0.09</v>
          </cell>
        </row>
        <row r="42">
          <cell r="A42" t="str">
            <v>Source: Bear Stearns &amp; Co., Inc. estimates</v>
          </cell>
        </row>
      </sheetData>
      <sheetData sheetId="29" refreshError="1">
        <row r="1">
          <cell r="A1" t="str">
            <v>Exhibit 27: Correlation of Rank in Early News and Sign-On/Sign-Off Rank - Top Fifty Markets</v>
          </cell>
        </row>
        <row r="3">
          <cell r="D3" t="str">
            <v>Early News</v>
          </cell>
          <cell r="E3" t="str">
            <v>Early News</v>
          </cell>
          <cell r="F3" t="str">
            <v>Early News</v>
          </cell>
        </row>
        <row r="4">
          <cell r="D4" t="str">
            <v>Rank #1</v>
          </cell>
          <cell r="E4" t="str">
            <v>Rank #2</v>
          </cell>
          <cell r="F4" t="str">
            <v>Rank #3</v>
          </cell>
        </row>
        <row r="6">
          <cell r="A6" t="str">
            <v>Number of Stations</v>
          </cell>
        </row>
        <row r="7">
          <cell r="A7" t="str">
            <v>Total Day Rank #1</v>
          </cell>
          <cell r="D7">
            <v>36</v>
          </cell>
          <cell r="E7">
            <v>14</v>
          </cell>
          <cell r="F7">
            <v>2</v>
          </cell>
        </row>
        <row r="8">
          <cell r="A8" t="str">
            <v>Total Day Rank #2</v>
          </cell>
          <cell r="D8">
            <v>15</v>
          </cell>
          <cell r="E8">
            <v>31</v>
          </cell>
          <cell r="F8">
            <v>4</v>
          </cell>
        </row>
        <row r="9">
          <cell r="A9" t="str">
            <v>Total Day Rank #3</v>
          </cell>
          <cell r="D9">
            <v>1</v>
          </cell>
          <cell r="E9">
            <v>4</v>
          </cell>
          <cell r="F9">
            <v>43</v>
          </cell>
        </row>
        <row r="10">
          <cell r="A10" t="str">
            <v xml:space="preserve">   Total Stations</v>
          </cell>
          <cell r="D10">
            <v>52</v>
          </cell>
          <cell r="E10">
            <v>49</v>
          </cell>
          <cell r="F10">
            <v>49</v>
          </cell>
        </row>
        <row r="12">
          <cell r="A12" t="str">
            <v>Percent</v>
          </cell>
        </row>
        <row r="13">
          <cell r="A13" t="str">
            <v>Total Day Rank #1</v>
          </cell>
          <cell r="D13">
            <v>0.69230769230769229</v>
          </cell>
          <cell r="E13">
            <v>0.2857142857142857</v>
          </cell>
          <cell r="F13">
            <v>4.0816326530612242E-2</v>
          </cell>
        </row>
        <row r="14">
          <cell r="A14" t="str">
            <v>Total Day Rank #2</v>
          </cell>
          <cell r="D14">
            <v>0.28846153846153844</v>
          </cell>
          <cell r="E14">
            <v>0.63265306122448983</v>
          </cell>
          <cell r="F14">
            <v>8.1632653061224483E-2</v>
          </cell>
        </row>
        <row r="15">
          <cell r="A15" t="str">
            <v>Total Day Rank #3</v>
          </cell>
          <cell r="D15">
            <v>1.9230769230769232E-2</v>
          </cell>
          <cell r="E15">
            <v>8.1632653061224483E-2</v>
          </cell>
          <cell r="F15">
            <v>0.87755102040816324</v>
          </cell>
        </row>
        <row r="17">
          <cell r="A17" t="str">
            <v>Note:  Analysis was based on November 1997, May 1997 and February 1998 share data for ABC, CBS, and NBC</v>
          </cell>
        </row>
        <row r="18">
          <cell r="A18" t="str">
            <v xml:space="preserve">affiliates in top 50 markets.  There were total day ties for number one in Washington and Kansas City, ties  </v>
          </cell>
        </row>
        <row r="19">
          <cell r="A19" t="str">
            <v>for number two in Philadelphia and Pittsburgh and a 3-way early news tie for number one in San Diego</v>
          </cell>
        </row>
        <row r="21">
          <cell r="A21" t="str">
            <v>Source:  BIA - Investing in Television '97; Bear, Stearns &amp; Co. Inc.</v>
          </cell>
        </row>
      </sheetData>
      <sheetData sheetId="30" refreshError="1">
        <row r="1">
          <cell r="A1" t="str">
            <v>Exhibit 28: Correlation of Rank in Early News and Revenue - Top Fifty Markets</v>
          </cell>
        </row>
        <row r="3">
          <cell r="D3" t="str">
            <v>Early News</v>
          </cell>
          <cell r="E3" t="str">
            <v>Early News</v>
          </cell>
          <cell r="F3" t="str">
            <v>Early News</v>
          </cell>
        </row>
        <row r="4">
          <cell r="D4" t="str">
            <v>Rank #1</v>
          </cell>
          <cell r="E4" t="str">
            <v>Rank #2</v>
          </cell>
          <cell r="F4" t="str">
            <v>Rank #3</v>
          </cell>
        </row>
        <row r="6">
          <cell r="A6" t="str">
            <v>Number of Stations</v>
          </cell>
        </row>
        <row r="7">
          <cell r="A7" t="str">
            <v>Total Day Rank #1</v>
          </cell>
          <cell r="D7">
            <v>26</v>
          </cell>
          <cell r="E7">
            <v>21</v>
          </cell>
          <cell r="F7">
            <v>5</v>
          </cell>
        </row>
        <row r="8">
          <cell r="A8" t="str">
            <v>Total Day Rank #2</v>
          </cell>
          <cell r="D8">
            <v>21</v>
          </cell>
          <cell r="E8">
            <v>22</v>
          </cell>
          <cell r="F8">
            <v>6</v>
          </cell>
        </row>
        <row r="9">
          <cell r="A9" t="str">
            <v>Total Day Rank #3</v>
          </cell>
          <cell r="D9">
            <v>3</v>
          </cell>
          <cell r="E9">
            <v>8</v>
          </cell>
          <cell r="F9">
            <v>38</v>
          </cell>
        </row>
        <row r="10">
          <cell r="A10" t="str">
            <v xml:space="preserve">   Total Stations</v>
          </cell>
          <cell r="D10">
            <v>50</v>
          </cell>
          <cell r="E10">
            <v>51</v>
          </cell>
          <cell r="F10">
            <v>49</v>
          </cell>
        </row>
        <row r="12">
          <cell r="A12" t="str">
            <v>Percent</v>
          </cell>
        </row>
        <row r="13">
          <cell r="A13" t="str">
            <v>Total Day Rank #1</v>
          </cell>
          <cell r="D13">
            <v>0.52</v>
          </cell>
          <cell r="E13">
            <v>0.41176470588235292</v>
          </cell>
          <cell r="F13">
            <v>0.10204081632653061</v>
          </cell>
        </row>
        <row r="14">
          <cell r="A14" t="str">
            <v>Total Day Rank #2</v>
          </cell>
          <cell r="D14">
            <v>0.42</v>
          </cell>
          <cell r="E14">
            <v>0.43137254901960786</v>
          </cell>
          <cell r="F14">
            <v>0.12244897959183673</v>
          </cell>
        </row>
        <row r="15">
          <cell r="A15" t="str">
            <v>Total Day Rank #3</v>
          </cell>
          <cell r="D15">
            <v>0.06</v>
          </cell>
          <cell r="E15">
            <v>0.15686274509803921</v>
          </cell>
          <cell r="F15">
            <v>0.77551020408163263</v>
          </cell>
        </row>
        <row r="17">
          <cell r="A17" t="str">
            <v>Note:  Analysis was based on November 1997, May 1997 and February 1998 share data for ABC, CBS, and NBC</v>
          </cell>
        </row>
        <row r="18">
          <cell r="A18" t="str">
            <v xml:space="preserve">affiliates in top 50 markets.  There were total revenue ties for number two in Hartford-New Haven  </v>
          </cell>
        </row>
        <row r="20">
          <cell r="A20" t="str">
            <v>Source:  BIA - Investing in Television '97, Bear, Stearns &amp; Co. Inc.</v>
          </cell>
        </row>
      </sheetData>
      <sheetData sheetId="31"/>
      <sheetData sheetId="32"/>
      <sheetData sheetId="33"/>
      <sheetData sheetId="34"/>
      <sheetData sheetId="35" refreshError="1">
        <row r="1">
          <cell r="A1" t="str">
            <v>Exhibit 33: Nielsen Total Television Households Ratings Summary</v>
          </cell>
        </row>
        <row r="3">
          <cell r="A3" t="str">
            <v>Broadcast</v>
          </cell>
        </row>
        <row r="4">
          <cell r="A4" t="str">
            <v>Season -</v>
          </cell>
          <cell r="B4" t="str">
            <v>ABC</v>
          </cell>
          <cell r="C4" t="str">
            <v>CBS</v>
          </cell>
          <cell r="D4" t="str">
            <v>NBC</v>
          </cell>
          <cell r="E4" t="str">
            <v>Fox</v>
          </cell>
          <cell r="F4" t="str">
            <v>UPN</v>
          </cell>
          <cell r="G4" t="str">
            <v>WB</v>
          </cell>
          <cell r="H4" t="str">
            <v>ABC</v>
          </cell>
          <cell r="I4" t="str">
            <v>CBS</v>
          </cell>
          <cell r="J4" t="str">
            <v>NBC</v>
          </cell>
          <cell r="K4" t="str">
            <v>Fox</v>
          </cell>
          <cell r="L4" t="str">
            <v>UPN</v>
          </cell>
          <cell r="M4" t="str">
            <v>WB</v>
          </cell>
        </row>
        <row r="5">
          <cell r="A5" t="str">
            <v>September to April</v>
          </cell>
          <cell r="B5" t="str">
            <v>Ratings</v>
          </cell>
          <cell r="C5" t="str">
            <v>Ratings</v>
          </cell>
          <cell r="D5" t="str">
            <v>Ratings</v>
          </cell>
          <cell r="E5" t="str">
            <v>Ratings</v>
          </cell>
          <cell r="F5" t="str">
            <v>Ratings</v>
          </cell>
          <cell r="G5" t="str">
            <v>Ratings</v>
          </cell>
        </row>
        <row r="6">
          <cell r="A6" t="str">
            <v>1978-1979</v>
          </cell>
          <cell r="B6">
            <v>21</v>
          </cell>
          <cell r="C6">
            <v>18.600000000000001</v>
          </cell>
          <cell r="D6">
            <v>17.100000000000001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2</v>
          </cell>
          <cell r="J6">
            <v>3</v>
          </cell>
          <cell r="K6" t="str">
            <v>NA</v>
          </cell>
        </row>
        <row r="7">
          <cell r="A7" t="str">
            <v>1979-1980</v>
          </cell>
          <cell r="B7">
            <v>19.5</v>
          </cell>
          <cell r="C7">
            <v>19.600000000000001</v>
          </cell>
          <cell r="D7">
            <v>17.399999999999999</v>
          </cell>
          <cell r="E7">
            <v>0</v>
          </cell>
          <cell r="F7">
            <v>0</v>
          </cell>
          <cell r="G7">
            <v>0</v>
          </cell>
          <cell r="H7">
            <v>2</v>
          </cell>
          <cell r="I7">
            <v>1</v>
          </cell>
          <cell r="J7">
            <v>3</v>
          </cell>
          <cell r="K7" t="str">
            <v>NA</v>
          </cell>
        </row>
        <row r="8">
          <cell r="A8" t="str">
            <v>1980-1981</v>
          </cell>
          <cell r="B8">
            <v>18.2</v>
          </cell>
          <cell r="C8">
            <v>19.8</v>
          </cell>
          <cell r="D8">
            <v>16.600000000000001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1</v>
          </cell>
          <cell r="J8">
            <v>3</v>
          </cell>
          <cell r="K8" t="str">
            <v>NA</v>
          </cell>
        </row>
        <row r="9">
          <cell r="A9" t="str">
            <v>1981-1982</v>
          </cell>
          <cell r="B9">
            <v>18.100000000000001</v>
          </cell>
          <cell r="C9">
            <v>19</v>
          </cell>
          <cell r="D9">
            <v>15.2</v>
          </cell>
          <cell r="E9">
            <v>0</v>
          </cell>
          <cell r="F9">
            <v>0</v>
          </cell>
          <cell r="G9">
            <v>0</v>
          </cell>
          <cell r="H9">
            <v>2</v>
          </cell>
          <cell r="I9">
            <v>1</v>
          </cell>
          <cell r="J9">
            <v>3</v>
          </cell>
          <cell r="K9" t="str">
            <v>NA</v>
          </cell>
        </row>
        <row r="10">
          <cell r="A10" t="str">
            <v>1982-1983</v>
          </cell>
          <cell r="B10">
            <v>17.7</v>
          </cell>
          <cell r="C10">
            <v>18.2</v>
          </cell>
          <cell r="D10">
            <v>15.1</v>
          </cell>
          <cell r="E10">
            <v>0</v>
          </cell>
          <cell r="F10">
            <v>0</v>
          </cell>
          <cell r="G10">
            <v>0</v>
          </cell>
          <cell r="H10">
            <v>2</v>
          </cell>
          <cell r="I10">
            <v>1</v>
          </cell>
          <cell r="J10">
            <v>3</v>
          </cell>
          <cell r="K10" t="str">
            <v>NA</v>
          </cell>
        </row>
        <row r="11">
          <cell r="A11" t="str">
            <v>1983-1984</v>
          </cell>
          <cell r="B11">
            <v>17.2</v>
          </cell>
          <cell r="C11">
            <v>18</v>
          </cell>
          <cell r="D11">
            <v>14.9</v>
          </cell>
          <cell r="E11">
            <v>0</v>
          </cell>
          <cell r="F11">
            <v>0</v>
          </cell>
          <cell r="G11">
            <v>0</v>
          </cell>
          <cell r="H11">
            <v>2</v>
          </cell>
          <cell r="I11">
            <v>1</v>
          </cell>
          <cell r="J11">
            <v>3</v>
          </cell>
          <cell r="K11" t="str">
            <v>NA</v>
          </cell>
        </row>
        <row r="12">
          <cell r="A12" t="str">
            <v>1984-1985</v>
          </cell>
          <cell r="B12">
            <v>15.4</v>
          </cell>
          <cell r="C12">
            <v>16.899999999999999</v>
          </cell>
          <cell r="D12">
            <v>16.2</v>
          </cell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1</v>
          </cell>
          <cell r="J12">
            <v>2</v>
          </cell>
          <cell r="K12" t="str">
            <v>NA</v>
          </cell>
        </row>
        <row r="13">
          <cell r="A13" t="str">
            <v>1985-1986</v>
          </cell>
          <cell r="B13">
            <v>14.9</v>
          </cell>
          <cell r="C13">
            <v>16.7</v>
          </cell>
          <cell r="D13">
            <v>17.5</v>
          </cell>
          <cell r="E13">
            <v>0</v>
          </cell>
          <cell r="F13">
            <v>0</v>
          </cell>
          <cell r="G13">
            <v>0</v>
          </cell>
          <cell r="H13">
            <v>3</v>
          </cell>
          <cell r="I13">
            <v>2</v>
          </cell>
          <cell r="J13">
            <v>1</v>
          </cell>
          <cell r="K13" t="str">
            <v>NA</v>
          </cell>
        </row>
        <row r="14">
          <cell r="A14" t="str">
            <v>1986-1987</v>
          </cell>
          <cell r="B14">
            <v>14.1</v>
          </cell>
          <cell r="C14">
            <v>15.8</v>
          </cell>
          <cell r="D14">
            <v>17.8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2</v>
          </cell>
          <cell r="J14">
            <v>1</v>
          </cell>
          <cell r="K14" t="str">
            <v>NA</v>
          </cell>
        </row>
        <row r="15">
          <cell r="A15" t="str">
            <v>1987-1988(1)</v>
          </cell>
          <cell r="B15">
            <v>13.7</v>
          </cell>
          <cell r="C15">
            <v>13.4</v>
          </cell>
          <cell r="D15">
            <v>16</v>
          </cell>
          <cell r="E15">
            <v>3.9</v>
          </cell>
          <cell r="F15">
            <v>0</v>
          </cell>
          <cell r="G15">
            <v>0</v>
          </cell>
          <cell r="H15">
            <v>2</v>
          </cell>
          <cell r="I15">
            <v>3</v>
          </cell>
          <cell r="J15">
            <v>1</v>
          </cell>
          <cell r="K15">
            <v>4</v>
          </cell>
        </row>
        <row r="16">
          <cell r="A16" t="str">
            <v>1988-1989(1)</v>
          </cell>
          <cell r="B16">
            <v>12.9</v>
          </cell>
          <cell r="C16">
            <v>12.5</v>
          </cell>
          <cell r="D16">
            <v>15.9</v>
          </cell>
          <cell r="E16">
            <v>5.6</v>
          </cell>
          <cell r="F16">
            <v>0</v>
          </cell>
          <cell r="G16">
            <v>0</v>
          </cell>
          <cell r="H16">
            <v>2</v>
          </cell>
          <cell r="I16">
            <v>3</v>
          </cell>
          <cell r="J16">
            <v>1</v>
          </cell>
          <cell r="K16">
            <v>4</v>
          </cell>
        </row>
        <row r="17">
          <cell r="A17" t="str">
            <v>1989-1990(1)</v>
          </cell>
          <cell r="B17">
            <v>12.9</v>
          </cell>
          <cell r="C17">
            <v>12.2</v>
          </cell>
          <cell r="D17">
            <v>14.6</v>
          </cell>
          <cell r="E17">
            <v>6.3</v>
          </cell>
          <cell r="F17">
            <v>0</v>
          </cell>
          <cell r="G17">
            <v>0</v>
          </cell>
          <cell r="H17">
            <v>2</v>
          </cell>
          <cell r="I17">
            <v>3</v>
          </cell>
          <cell r="J17">
            <v>1</v>
          </cell>
          <cell r="K17">
            <v>4</v>
          </cell>
        </row>
        <row r="18">
          <cell r="A18" t="str">
            <v>1990-1991</v>
          </cell>
          <cell r="B18">
            <v>12.5</v>
          </cell>
          <cell r="C18">
            <v>12.3</v>
          </cell>
          <cell r="D18">
            <v>12.7</v>
          </cell>
          <cell r="E18">
            <v>6.4</v>
          </cell>
          <cell r="F18">
            <v>0</v>
          </cell>
          <cell r="G18">
            <v>0</v>
          </cell>
          <cell r="H18">
            <v>2</v>
          </cell>
          <cell r="I18">
            <v>3</v>
          </cell>
          <cell r="J18">
            <v>1</v>
          </cell>
          <cell r="K18">
            <v>4</v>
          </cell>
        </row>
        <row r="19">
          <cell r="A19" t="str">
            <v>1991-1992(2)</v>
          </cell>
          <cell r="B19">
            <v>12.2</v>
          </cell>
          <cell r="C19">
            <v>13.8</v>
          </cell>
          <cell r="D19">
            <v>12.3</v>
          </cell>
          <cell r="E19">
            <v>8</v>
          </cell>
          <cell r="F19">
            <v>0</v>
          </cell>
          <cell r="G19">
            <v>0</v>
          </cell>
          <cell r="H19">
            <v>3</v>
          </cell>
          <cell r="I19">
            <v>1</v>
          </cell>
          <cell r="J19">
            <v>2</v>
          </cell>
          <cell r="K19">
            <v>4</v>
          </cell>
        </row>
        <row r="20">
          <cell r="A20" t="str">
            <v>1992-1993</v>
          </cell>
          <cell r="B20">
            <v>12.4</v>
          </cell>
          <cell r="C20">
            <v>13.3</v>
          </cell>
          <cell r="D20">
            <v>11</v>
          </cell>
          <cell r="E20">
            <v>7.7</v>
          </cell>
          <cell r="F20">
            <v>0</v>
          </cell>
          <cell r="G20">
            <v>0</v>
          </cell>
          <cell r="H20">
            <v>2</v>
          </cell>
          <cell r="I20">
            <v>1</v>
          </cell>
          <cell r="J20">
            <v>3</v>
          </cell>
          <cell r="K20">
            <v>4</v>
          </cell>
        </row>
        <row r="21">
          <cell r="A21" t="str">
            <v>1993-1994</v>
          </cell>
          <cell r="B21">
            <v>12.4</v>
          </cell>
          <cell r="C21">
            <v>14</v>
          </cell>
          <cell r="D21">
            <v>11</v>
          </cell>
          <cell r="E21">
            <v>7.2</v>
          </cell>
          <cell r="F21">
            <v>0</v>
          </cell>
          <cell r="G21">
            <v>0</v>
          </cell>
          <cell r="H21">
            <v>2</v>
          </cell>
          <cell r="I21">
            <v>1</v>
          </cell>
          <cell r="J21">
            <v>3</v>
          </cell>
          <cell r="K21">
            <v>4</v>
          </cell>
        </row>
        <row r="22">
          <cell r="A22" t="str">
            <v>1994-1995</v>
          </cell>
          <cell r="B22">
            <v>12</v>
          </cell>
          <cell r="C22">
            <v>11.1</v>
          </cell>
          <cell r="D22">
            <v>11.5</v>
          </cell>
          <cell r="E22">
            <v>7.7</v>
          </cell>
          <cell r="F22">
            <v>3.4</v>
          </cell>
          <cell r="G22">
            <v>1.9</v>
          </cell>
          <cell r="H22">
            <v>1</v>
          </cell>
          <cell r="I22">
            <v>3</v>
          </cell>
          <cell r="J22">
            <v>2</v>
          </cell>
          <cell r="K22">
            <v>4</v>
          </cell>
          <cell r="L22">
            <v>5</v>
          </cell>
          <cell r="M22">
            <v>6</v>
          </cell>
        </row>
        <row r="23">
          <cell r="A23" t="str">
            <v>1995-1996(3)</v>
          </cell>
          <cell r="B23">
            <v>10.6</v>
          </cell>
          <cell r="C23">
            <v>9.6</v>
          </cell>
          <cell r="D23">
            <v>11.7</v>
          </cell>
          <cell r="E23">
            <v>7.3</v>
          </cell>
          <cell r="F23">
            <v>3.1</v>
          </cell>
          <cell r="G23">
            <v>2.4</v>
          </cell>
          <cell r="H23">
            <v>2</v>
          </cell>
          <cell r="I23">
            <v>3</v>
          </cell>
          <cell r="J23">
            <v>1</v>
          </cell>
          <cell r="K23">
            <v>4</v>
          </cell>
          <cell r="L23">
            <v>5</v>
          </cell>
          <cell r="M23">
            <v>6</v>
          </cell>
        </row>
        <row r="24">
          <cell r="A24" t="str">
            <v>1996-1997(4)</v>
          </cell>
          <cell r="B24">
            <v>9.1999999999999993</v>
          </cell>
          <cell r="C24">
            <v>9.6</v>
          </cell>
          <cell r="D24">
            <v>10.5</v>
          </cell>
          <cell r="E24">
            <v>7.7</v>
          </cell>
          <cell r="F24">
            <v>3.2</v>
          </cell>
          <cell r="G24">
            <v>2.6</v>
          </cell>
          <cell r="H24">
            <v>3</v>
          </cell>
          <cell r="I24">
            <v>2</v>
          </cell>
          <cell r="J24">
            <v>1</v>
          </cell>
          <cell r="K24">
            <v>4</v>
          </cell>
          <cell r="L24">
            <v>5</v>
          </cell>
          <cell r="M24">
            <v>6</v>
          </cell>
        </row>
        <row r="25">
          <cell r="A25" t="str">
            <v>1997-1998 (5)</v>
          </cell>
          <cell r="B25">
            <v>8.6</v>
          </cell>
          <cell r="C25">
            <v>9.9</v>
          </cell>
          <cell r="D25">
            <v>10.199999999999999</v>
          </cell>
          <cell r="E25">
            <v>7.1</v>
          </cell>
          <cell r="F25">
            <v>2.9</v>
          </cell>
          <cell r="G25">
            <v>3.1</v>
          </cell>
          <cell r="H25">
            <v>3</v>
          </cell>
          <cell r="I25">
            <v>2</v>
          </cell>
          <cell r="J25">
            <v>1</v>
          </cell>
          <cell r="K25">
            <v>4</v>
          </cell>
          <cell r="L25">
            <v>6</v>
          </cell>
          <cell r="M25">
            <v>5</v>
          </cell>
        </row>
        <row r="26">
          <cell r="A26" t="str">
            <v>Notes:</v>
          </cell>
        </row>
        <row r="27">
          <cell r="A27" t="str">
            <v xml:space="preserve">(1) Ratings for Fox are from Fox Broadcasting, Inc. for the seasons ending 1988 to 1990; </v>
          </cell>
        </row>
        <row r="28">
          <cell r="A28" t="str">
            <v xml:space="preserve">     Nielsen began breaking out Fox ratings beginning in 1990-91 season.</v>
          </cell>
        </row>
        <row r="29">
          <cell r="A29" t="str">
            <v>(2)  In 1992, Total Number of U.S. Households was adjusted downward slightly due to census results.</v>
          </cell>
        </row>
        <row r="30">
          <cell r="A30" t="str">
            <v>(3)  1995-96 season was extended until May 22, 1996.</v>
          </cell>
        </row>
        <row r="31">
          <cell r="A31" t="str">
            <v>(4) 1996-1997 Broadcast Season is through May 25, 1997</v>
          </cell>
        </row>
        <row r="32">
          <cell r="A32" t="str">
            <v>(5) 1997-1998 Broadcast Season to Date April 5, 1998</v>
          </cell>
        </row>
        <row r="34">
          <cell r="A34" t="str">
            <v>Sources:  Nielsen Media Research; Fox Broadcasting, Inc.; Westinghouse; Bear, Stearns &amp; Co. Inc.</v>
          </cell>
        </row>
      </sheetData>
      <sheetData sheetId="36" refreshError="1">
        <row r="1">
          <cell r="A1" t="str">
            <v>Exhibit 34: Difference Between Late News Share and Early News Share</v>
          </cell>
        </row>
        <row r="3">
          <cell r="E3" t="str">
            <v>Late News</v>
          </cell>
          <cell r="F3" t="str">
            <v>Late News</v>
          </cell>
          <cell r="G3" t="str">
            <v>Late News</v>
          </cell>
        </row>
        <row r="4">
          <cell r="E4" t="str">
            <v>Minus</v>
          </cell>
          <cell r="F4" t="str">
            <v>Minus</v>
          </cell>
          <cell r="G4" t="str">
            <v>Minus</v>
          </cell>
        </row>
        <row r="5">
          <cell r="A5" t="str">
            <v>Market</v>
          </cell>
          <cell r="E5" t="str">
            <v>Early News</v>
          </cell>
          <cell r="F5" t="str">
            <v>Early Fringe</v>
          </cell>
          <cell r="G5" t="str">
            <v>Early Fringe</v>
          </cell>
        </row>
        <row r="6">
          <cell r="A6" t="str">
            <v>Rank</v>
          </cell>
          <cell r="B6" t="str">
            <v>Market</v>
          </cell>
          <cell r="E6" t="str">
            <v>ABC</v>
          </cell>
          <cell r="F6" t="str">
            <v>CBS</v>
          </cell>
          <cell r="G6" t="str">
            <v>NBC</v>
          </cell>
        </row>
        <row r="7">
          <cell r="A7">
            <v>1</v>
          </cell>
          <cell r="B7" t="str">
            <v>New York</v>
          </cell>
          <cell r="E7">
            <v>-4.6666666666666679</v>
          </cell>
          <cell r="F7">
            <v>2.666666666666667</v>
          </cell>
          <cell r="G7">
            <v>6.6666666666666661</v>
          </cell>
        </row>
        <row r="8">
          <cell r="A8">
            <v>2</v>
          </cell>
          <cell r="B8" t="str">
            <v>Los Angeles</v>
          </cell>
          <cell r="E8">
            <v>0.3333333333333357</v>
          </cell>
          <cell r="F8">
            <v>6.333333333333333</v>
          </cell>
          <cell r="G8">
            <v>9.3333333333333339</v>
          </cell>
        </row>
        <row r="9">
          <cell r="A9">
            <v>3</v>
          </cell>
          <cell r="B9" t="str">
            <v>Chicago</v>
          </cell>
          <cell r="E9">
            <v>1.3333333333333321</v>
          </cell>
          <cell r="F9">
            <v>3.6666666666666679</v>
          </cell>
          <cell r="G9">
            <v>10.333333333333334</v>
          </cell>
        </row>
        <row r="10">
          <cell r="A10">
            <v>4</v>
          </cell>
          <cell r="B10" t="str">
            <v>Philadelphia</v>
          </cell>
          <cell r="E10">
            <v>0.3333333333333357</v>
          </cell>
          <cell r="F10">
            <v>2</v>
          </cell>
          <cell r="G10">
            <v>10.666666666666668</v>
          </cell>
        </row>
        <row r="11">
          <cell r="A11">
            <v>5</v>
          </cell>
          <cell r="B11" t="str">
            <v>San Francisco-Oakland-San Jose</v>
          </cell>
          <cell r="E11">
            <v>-1.6666666666666679</v>
          </cell>
          <cell r="F11">
            <v>2.6666666666666661</v>
          </cell>
          <cell r="G11">
            <v>8.3333333333333321</v>
          </cell>
        </row>
        <row r="12">
          <cell r="A12">
            <v>6</v>
          </cell>
          <cell r="B12" t="str">
            <v>Boston</v>
          </cell>
          <cell r="E12">
            <v>6</v>
          </cell>
          <cell r="F12">
            <v>4</v>
          </cell>
          <cell r="G12">
            <v>3.6666666666666679</v>
          </cell>
        </row>
        <row r="13">
          <cell r="A13">
            <v>7</v>
          </cell>
          <cell r="B13" t="str">
            <v>Washington, D.C.</v>
          </cell>
          <cell r="E13">
            <v>0.33333333333333215</v>
          </cell>
          <cell r="F13">
            <v>0.66666666666666607</v>
          </cell>
          <cell r="G13">
            <v>7.6666666666666661</v>
          </cell>
        </row>
        <row r="14">
          <cell r="A14">
            <v>8</v>
          </cell>
          <cell r="B14" t="str">
            <v>Dallas-Ft. Worth</v>
          </cell>
          <cell r="E14">
            <v>3.3333333333333321</v>
          </cell>
          <cell r="F14">
            <v>2.666666666666667</v>
          </cell>
          <cell r="G14">
            <v>6</v>
          </cell>
        </row>
        <row r="15">
          <cell r="A15">
            <v>9</v>
          </cell>
          <cell r="B15" t="str">
            <v>Detroit</v>
          </cell>
          <cell r="E15">
            <v>4.6666666666666643</v>
          </cell>
          <cell r="F15">
            <v>0.33333333333333393</v>
          </cell>
          <cell r="G15">
            <v>4.6666666666666679</v>
          </cell>
        </row>
        <row r="16">
          <cell r="A16">
            <v>10</v>
          </cell>
          <cell r="B16" t="str">
            <v>Atlanta</v>
          </cell>
          <cell r="E16">
            <v>-0.6666666666666643</v>
          </cell>
          <cell r="F16">
            <v>1.6666666666666661</v>
          </cell>
          <cell r="G16">
            <v>2.3333333333333321</v>
          </cell>
        </row>
        <row r="17">
          <cell r="A17">
            <v>11</v>
          </cell>
          <cell r="B17" t="str">
            <v>Houston</v>
          </cell>
          <cell r="E17">
            <v>5</v>
          </cell>
          <cell r="F17">
            <v>-2.3333333333333321</v>
          </cell>
          <cell r="G17">
            <v>2.6666666666666661</v>
          </cell>
        </row>
        <row r="18">
          <cell r="A18">
            <v>12</v>
          </cell>
          <cell r="B18" t="str">
            <v>Seattle-Tacoma</v>
          </cell>
          <cell r="E18">
            <v>2.6666666666666679</v>
          </cell>
          <cell r="F18">
            <v>-2.3333333333333339</v>
          </cell>
          <cell r="G18">
            <v>7.6666666666666679</v>
          </cell>
        </row>
        <row r="19">
          <cell r="A19">
            <v>13</v>
          </cell>
          <cell r="B19" t="str">
            <v>Cleveland</v>
          </cell>
          <cell r="E19">
            <v>5</v>
          </cell>
          <cell r="F19">
            <v>3.3333333333333339</v>
          </cell>
          <cell r="G19">
            <v>8.3333333333333339</v>
          </cell>
        </row>
        <row r="20">
          <cell r="A20">
            <v>14</v>
          </cell>
          <cell r="B20" t="str">
            <v>Minneapolis - St. Paul</v>
          </cell>
          <cell r="E20">
            <v>5.3333333333333321</v>
          </cell>
          <cell r="F20">
            <v>-2</v>
          </cell>
          <cell r="G20">
            <v>10.666666666666668</v>
          </cell>
        </row>
        <row r="21">
          <cell r="A21">
            <v>15</v>
          </cell>
          <cell r="B21" t="str">
            <v>Tampa-St Petersburg-Sarasota</v>
          </cell>
          <cell r="E21">
            <v>2.6666666666666661</v>
          </cell>
          <cell r="F21">
            <v>-4.3333333333333321</v>
          </cell>
          <cell r="G21">
            <v>3.3333333333333357</v>
          </cell>
        </row>
        <row r="22">
          <cell r="A22">
            <v>16</v>
          </cell>
          <cell r="B22" t="str">
            <v>Miami - Ft. Lauderdale</v>
          </cell>
          <cell r="E22">
            <v>-2.3333333333333321</v>
          </cell>
          <cell r="F22">
            <v>3.666666666666667</v>
          </cell>
          <cell r="G22">
            <v>5.666666666666667</v>
          </cell>
        </row>
        <row r="23">
          <cell r="A23">
            <v>17</v>
          </cell>
          <cell r="B23" t="str">
            <v>Phoenix</v>
          </cell>
          <cell r="E23">
            <v>1.3333333333333339</v>
          </cell>
          <cell r="F23">
            <v>7</v>
          </cell>
          <cell r="G23">
            <v>6.9999999999999982</v>
          </cell>
        </row>
        <row r="24">
          <cell r="A24">
            <v>18</v>
          </cell>
          <cell r="B24" t="str">
            <v>Denver</v>
          </cell>
          <cell r="E24">
            <v>-3</v>
          </cell>
          <cell r="F24">
            <v>6.6666666666666661</v>
          </cell>
          <cell r="G24">
            <v>15.000000000000002</v>
          </cell>
        </row>
        <row r="25">
          <cell r="A25">
            <v>19</v>
          </cell>
          <cell r="B25" t="str">
            <v>Pittsburgh</v>
          </cell>
          <cell r="E25">
            <v>8.0000000000000018</v>
          </cell>
          <cell r="F25">
            <v>4.6666666666666643</v>
          </cell>
          <cell r="G25">
            <v>0</v>
          </cell>
        </row>
        <row r="26">
          <cell r="A26">
            <v>20</v>
          </cell>
          <cell r="B26" t="str">
            <v>Sacramento-Stockton-Modesto</v>
          </cell>
          <cell r="E26">
            <v>5</v>
          </cell>
          <cell r="F26">
            <v>1</v>
          </cell>
          <cell r="G26">
            <v>9</v>
          </cell>
        </row>
        <row r="27">
          <cell r="A27">
            <v>21</v>
          </cell>
          <cell r="B27" t="str">
            <v>St. Louis</v>
          </cell>
          <cell r="E27">
            <v>0.33333333333333215</v>
          </cell>
          <cell r="F27">
            <v>4</v>
          </cell>
          <cell r="G27">
            <v>-2</v>
          </cell>
        </row>
        <row r="28">
          <cell r="A28">
            <v>22</v>
          </cell>
          <cell r="B28" t="str">
            <v>Orlando-Daytona Beach-Melbourne</v>
          </cell>
          <cell r="E28">
            <v>-2</v>
          </cell>
          <cell r="F28">
            <v>4.6666666666666661</v>
          </cell>
          <cell r="G28">
            <v>2.9999999999999982</v>
          </cell>
        </row>
        <row r="29">
          <cell r="A29">
            <v>23</v>
          </cell>
          <cell r="B29" t="str">
            <v>Baltimore</v>
          </cell>
          <cell r="E29">
            <v>-1.3333333333333339</v>
          </cell>
          <cell r="F29">
            <v>1</v>
          </cell>
          <cell r="G29">
            <v>7</v>
          </cell>
        </row>
        <row r="30">
          <cell r="A30">
            <v>24</v>
          </cell>
          <cell r="B30" t="str">
            <v>Portland, OR</v>
          </cell>
          <cell r="E30">
            <v>-0.6666666666666643</v>
          </cell>
          <cell r="F30">
            <v>5</v>
          </cell>
          <cell r="G30">
            <v>8.9999999999999982</v>
          </cell>
        </row>
        <row r="31">
          <cell r="A31">
            <v>25</v>
          </cell>
          <cell r="B31" t="str">
            <v>Indianapolis</v>
          </cell>
          <cell r="E31">
            <v>2.3333333333333339</v>
          </cell>
          <cell r="F31">
            <v>-1.6666666666666679</v>
          </cell>
          <cell r="G31">
            <v>5.9999999999999982</v>
          </cell>
        </row>
        <row r="32">
          <cell r="A32">
            <v>26</v>
          </cell>
          <cell r="B32" t="str">
            <v>San Diego</v>
          </cell>
          <cell r="E32">
            <v>2.3333333333333339</v>
          </cell>
          <cell r="F32">
            <v>2.3333333333333339</v>
          </cell>
          <cell r="G32">
            <v>6.6666666666666679</v>
          </cell>
        </row>
        <row r="33">
          <cell r="A33">
            <v>27</v>
          </cell>
          <cell r="B33" t="str">
            <v>Hartford-New Haven</v>
          </cell>
          <cell r="E33">
            <v>-1</v>
          </cell>
          <cell r="F33">
            <v>-0.3333333333333357</v>
          </cell>
          <cell r="G33">
            <v>7.3333333333333339</v>
          </cell>
        </row>
        <row r="34">
          <cell r="A34">
            <v>28</v>
          </cell>
          <cell r="B34" t="str">
            <v>Charlotte</v>
          </cell>
          <cell r="E34">
            <v>4.6666666666666679</v>
          </cell>
          <cell r="F34">
            <v>4</v>
          </cell>
          <cell r="G34">
            <v>-2</v>
          </cell>
        </row>
        <row r="35">
          <cell r="A35">
            <v>29</v>
          </cell>
          <cell r="B35" t="str">
            <v>Raleigh-Durham</v>
          </cell>
          <cell r="E35">
            <v>1.6666666666666679</v>
          </cell>
          <cell r="F35">
            <v>5.6666666666666679</v>
          </cell>
          <cell r="G35">
            <v>1</v>
          </cell>
        </row>
        <row r="36">
          <cell r="A36">
            <v>30</v>
          </cell>
          <cell r="B36" t="str">
            <v>Cincinnati</v>
          </cell>
          <cell r="E36">
            <v>0.6666666666666643</v>
          </cell>
          <cell r="F36">
            <v>7.3333333333333339</v>
          </cell>
          <cell r="G36">
            <v>6</v>
          </cell>
        </row>
        <row r="37">
          <cell r="A37">
            <v>31</v>
          </cell>
          <cell r="B37" t="str">
            <v>Kansas City</v>
          </cell>
          <cell r="E37">
            <v>8.6666666666666679</v>
          </cell>
          <cell r="F37">
            <v>-2.6666666666666679</v>
          </cell>
          <cell r="G37">
            <v>0.66666666666666696</v>
          </cell>
        </row>
        <row r="38">
          <cell r="A38">
            <v>32</v>
          </cell>
          <cell r="B38" t="str">
            <v>Milwaukee</v>
          </cell>
          <cell r="E38">
            <v>6.0000000000000018</v>
          </cell>
          <cell r="F38">
            <v>0.66666666666666652</v>
          </cell>
          <cell r="G38">
            <v>3.6666666666666643</v>
          </cell>
        </row>
        <row r="39">
          <cell r="A39">
            <v>33</v>
          </cell>
          <cell r="B39" t="str">
            <v>Nashville</v>
          </cell>
          <cell r="E39">
            <v>2</v>
          </cell>
          <cell r="F39">
            <v>7</v>
          </cell>
          <cell r="G39">
            <v>1.6666666666666679</v>
          </cell>
        </row>
        <row r="40">
          <cell r="A40">
            <v>34</v>
          </cell>
          <cell r="B40" t="str">
            <v>Columbus, OH</v>
          </cell>
          <cell r="E40">
            <v>6.0000000000000018</v>
          </cell>
          <cell r="F40">
            <v>-2.3333333333333357</v>
          </cell>
          <cell r="G40">
            <v>7.6666666666666679</v>
          </cell>
        </row>
        <row r="41">
          <cell r="A41">
            <v>35</v>
          </cell>
          <cell r="B41" t="str">
            <v>Greenville-Spartanburg-Asheville</v>
          </cell>
          <cell r="E41">
            <v>-4</v>
          </cell>
          <cell r="F41">
            <v>5.3333333333333357</v>
          </cell>
          <cell r="G41">
            <v>5</v>
          </cell>
        </row>
        <row r="42">
          <cell r="A42">
            <v>36</v>
          </cell>
          <cell r="B42" t="str">
            <v>Salt Lake City</v>
          </cell>
          <cell r="E42">
            <v>-0.6666666666666643</v>
          </cell>
          <cell r="F42">
            <v>2.6666666666666679</v>
          </cell>
          <cell r="G42">
            <v>16.333333333333336</v>
          </cell>
        </row>
        <row r="43">
          <cell r="A43">
            <v>37</v>
          </cell>
          <cell r="B43" t="str">
            <v>Grand Rapids-Kalamazoo-Battle Creek</v>
          </cell>
          <cell r="E43">
            <v>7.3333333333333339</v>
          </cell>
          <cell r="F43">
            <v>-6</v>
          </cell>
          <cell r="G43">
            <v>8.6666666666666679</v>
          </cell>
        </row>
        <row r="44">
          <cell r="A44">
            <v>38</v>
          </cell>
          <cell r="B44" t="str">
            <v>San Antonio</v>
          </cell>
          <cell r="E44">
            <v>5.6666666666666679</v>
          </cell>
          <cell r="F44">
            <v>10.333333333333334</v>
          </cell>
          <cell r="G44">
            <v>1.6666666666666643</v>
          </cell>
        </row>
        <row r="45">
          <cell r="A45">
            <v>39</v>
          </cell>
          <cell r="B45" t="str">
            <v>Norfolk-Portsmouth-Newport News</v>
          </cell>
          <cell r="E45">
            <v>-5.6666666666666679</v>
          </cell>
          <cell r="F45">
            <v>2.3333333333333339</v>
          </cell>
          <cell r="G45">
            <v>11.666666666666664</v>
          </cell>
        </row>
        <row r="46">
          <cell r="A46">
            <v>40</v>
          </cell>
          <cell r="B46" t="str">
            <v>Buffalo</v>
          </cell>
          <cell r="E46">
            <v>1.6666666666666714</v>
          </cell>
          <cell r="F46">
            <v>7.6666666666666643</v>
          </cell>
          <cell r="G46">
            <v>4.6666666666666661</v>
          </cell>
        </row>
        <row r="47">
          <cell r="A47">
            <v>41</v>
          </cell>
          <cell r="B47" t="str">
            <v>New Orleans</v>
          </cell>
          <cell r="E47">
            <v>-0.33333333333333215</v>
          </cell>
          <cell r="F47">
            <v>-1.6666666666666643</v>
          </cell>
          <cell r="G47">
            <v>4.6666666666666661</v>
          </cell>
        </row>
        <row r="48">
          <cell r="A48">
            <v>42</v>
          </cell>
          <cell r="B48" t="str">
            <v>Memphis</v>
          </cell>
          <cell r="E48">
            <v>1.666666666666667</v>
          </cell>
          <cell r="F48">
            <v>2.3333333333333321</v>
          </cell>
          <cell r="G48">
            <v>1</v>
          </cell>
        </row>
        <row r="49">
          <cell r="A49">
            <v>43</v>
          </cell>
          <cell r="B49" t="str">
            <v>West Palm Beach-Ft. Pierce</v>
          </cell>
          <cell r="E49">
            <v>3</v>
          </cell>
          <cell r="F49">
            <v>0</v>
          </cell>
          <cell r="G49">
            <v>0</v>
          </cell>
        </row>
        <row r="50">
          <cell r="A50">
            <v>44</v>
          </cell>
          <cell r="B50" t="str">
            <v>Oklahoma City</v>
          </cell>
          <cell r="E50">
            <v>-3</v>
          </cell>
          <cell r="F50">
            <v>10.333333333333332</v>
          </cell>
          <cell r="G50">
            <v>5.3333333333333321</v>
          </cell>
        </row>
        <row r="51">
          <cell r="A51">
            <v>45</v>
          </cell>
          <cell r="B51" t="str">
            <v>Harrisburg-Lancaster-Lebanon-York</v>
          </cell>
          <cell r="E51">
            <v>9.6666666666666661</v>
          </cell>
          <cell r="F51">
            <v>-8.6666666666666679</v>
          </cell>
          <cell r="G51">
            <v>11.000000000000004</v>
          </cell>
        </row>
        <row r="52">
          <cell r="A52">
            <v>46</v>
          </cell>
          <cell r="B52" t="str">
            <v>Greensboro-High Point-Winston Salem</v>
          </cell>
          <cell r="E52">
            <v>-1.333333333333333</v>
          </cell>
          <cell r="F52">
            <v>-1.3333333333333321</v>
          </cell>
          <cell r="G52">
            <v>9</v>
          </cell>
        </row>
        <row r="53">
          <cell r="A53">
            <v>47</v>
          </cell>
          <cell r="B53" t="str">
            <v>Wilkes Barre-Scranton</v>
          </cell>
          <cell r="E53">
            <v>11.666666666666668</v>
          </cell>
          <cell r="F53">
            <v>-0.33333333333333393</v>
          </cell>
          <cell r="G53">
            <v>-2.3333333333333321</v>
          </cell>
        </row>
        <row r="54">
          <cell r="A54">
            <v>48</v>
          </cell>
          <cell r="B54" t="str">
            <v>Albuquerque-Santa Fe</v>
          </cell>
          <cell r="E54">
            <v>9.3333333333333321</v>
          </cell>
          <cell r="F54">
            <v>-6.3333333333333321</v>
          </cell>
          <cell r="G54">
            <v>8.6666666666666679</v>
          </cell>
        </row>
        <row r="55">
          <cell r="A55">
            <v>49</v>
          </cell>
          <cell r="B55" t="str">
            <v>Providence-New Bedford</v>
          </cell>
          <cell r="E55">
            <v>-4.333333333333333</v>
          </cell>
          <cell r="F55">
            <v>-2</v>
          </cell>
          <cell r="G55">
            <v>13</v>
          </cell>
        </row>
        <row r="56">
          <cell r="A56">
            <v>50</v>
          </cell>
          <cell r="B56" t="str">
            <v>Louisville</v>
          </cell>
          <cell r="E56">
            <v>11.333333333333336</v>
          </cell>
          <cell r="F56">
            <v>-4.6666666666666643</v>
          </cell>
          <cell r="G56">
            <v>4</v>
          </cell>
        </row>
        <row r="57">
          <cell r="B57" t="str">
            <v>Cumulative Totals</v>
          </cell>
          <cell r="E57">
            <v>110.66666666666669</v>
          </cell>
          <cell r="F57">
            <v>86.666666666666686</v>
          </cell>
          <cell r="G57">
            <v>297</v>
          </cell>
        </row>
        <row r="59">
          <cell r="B59" t="str">
            <v>Average Increase Per Station</v>
          </cell>
          <cell r="E59">
            <v>2.2133333333333338</v>
          </cell>
          <cell r="F59">
            <v>1.7333333333333336</v>
          </cell>
          <cell r="G59">
            <v>5.94</v>
          </cell>
        </row>
        <row r="61">
          <cell r="A61" t="str">
            <v>Sources:  BIA - Investing in Television '97; Bear Stearns &amp; Co. Inc.</v>
          </cell>
        </row>
      </sheetData>
      <sheetData sheetId="37"/>
      <sheetData sheetId="38"/>
      <sheetData sheetId="39"/>
      <sheetData sheetId="40" refreshError="1">
        <row r="4">
          <cell r="B4" t="str">
            <v>Exhibit 38: Revenue Concentration of Public Broadcaster's Top Three Properties</v>
          </cell>
        </row>
        <row r="22">
          <cell r="B22" t="str">
            <v>Source: BIA Investing in Television '97; Bear, Stearns &amp; Co.</v>
          </cell>
        </row>
      </sheetData>
      <sheetData sheetId="41"/>
      <sheetData sheetId="42"/>
      <sheetData sheetId="43"/>
      <sheetData sheetId="44"/>
      <sheetData sheetId="45"/>
      <sheetData sheetId="46"/>
      <sheetData sheetId="47" refreshError="1">
        <row r="1">
          <cell r="A1" t="str">
            <v>Exhibit 46: The Implementation of Digital Television</v>
          </cell>
        </row>
        <row r="3">
          <cell r="A3" t="str">
            <v>Planning Stage - Government</v>
          </cell>
        </row>
        <row r="4">
          <cell r="A4" t="str">
            <v>Assignment of Digital Licenses</v>
          </cell>
          <cell r="B4" t="str">
            <v>Completed; Sixth Order/Rulemaking Issued in April 1997</v>
          </cell>
        </row>
        <row r="5">
          <cell r="A5" t="str">
            <v>Assignment of Power Allocations</v>
          </cell>
          <cell r="B5" t="str">
            <v>Completed; Sixth Order/Rulemaking Issued in April 1997</v>
          </cell>
        </row>
        <row r="6">
          <cell r="A6" t="str">
            <v>Choose Core Spectrum for DTV</v>
          </cell>
          <cell r="B6" t="str">
            <v>Completed; Provided More Spectrum (Channels 2-51 chosen over 7-51 or 2-46)</v>
          </cell>
        </row>
        <row r="7">
          <cell r="A7" t="str">
            <v>Use of DTV Spectrum</v>
          </cell>
          <cell r="B7" t="str">
            <v>Completed; One channel must replicate analog programming; others can be free or pay services</v>
          </cell>
        </row>
        <row r="8">
          <cell r="A8" t="str">
            <v>Fees for Ancillary and Supplementary Services</v>
          </cell>
          <cell r="B8" t="str">
            <v>Proposed Rulemaking Issued on December 19, 1997 - Basis is Percentage of Revenue of Incremental Profit</v>
          </cell>
        </row>
        <row r="9">
          <cell r="A9" t="str">
            <v>Permitting Broadcasters to Bid on Spectrum in 2003</v>
          </cell>
          <cell r="B9" t="str">
            <v>Passed as Part of 1998 Budget Bill</v>
          </cell>
        </row>
        <row r="10">
          <cell r="A10" t="str">
            <v>Public Service Obligations</v>
          </cell>
          <cell r="B10" t="str">
            <v>No Rulemaking; Presidential Advisory Committee Established on March 11, 1997; Recommendations October 1998</v>
          </cell>
        </row>
        <row r="11">
          <cell r="A11" t="str">
            <v>Review Process</v>
          </cell>
          <cell r="B11" t="str">
            <v>Every Two Years</v>
          </cell>
        </row>
        <row r="13">
          <cell r="A13" t="str">
            <v>Technical/Operational Issues - Stations</v>
          </cell>
        </row>
        <row r="14">
          <cell r="A14" t="str">
            <v>Station Engineering Designs to Replicate Service Area</v>
          </cell>
          <cell r="B14" t="str">
            <v>Ongoing; early stages for industry</v>
          </cell>
        </row>
        <row r="15">
          <cell r="A15" t="str">
            <v>Revamp Studios</v>
          </cell>
          <cell r="B15" t="str">
            <v>Ongoing; early stages for industry</v>
          </cell>
        </row>
        <row r="16">
          <cell r="A16" t="str">
            <v>Choose DTV Format</v>
          </cell>
          <cell r="B16" t="str">
            <v>Ongoing; early stages for industry; Minimal DTV standard is considered 1080-I or 720-P</v>
          </cell>
        </row>
        <row r="17">
          <cell r="A17" t="str">
            <v>Build/Lease New Towers</v>
          </cell>
          <cell r="B17" t="str">
            <v>Ongoing; early stages for industry</v>
          </cell>
        </row>
        <row r="18">
          <cell r="A18" t="str">
            <v>Procure New Programming</v>
          </cell>
          <cell r="B18" t="str">
            <v>Ongoing; early stages for industry</v>
          </cell>
        </row>
        <row r="19">
          <cell r="A19" t="str">
            <v>Challenges of Operating Two Stations Simultaneously</v>
          </cell>
          <cell r="B19" t="str">
            <v>Ongoing; early stages for industry</v>
          </cell>
        </row>
        <row r="21">
          <cell r="A21" t="str">
            <v>Digital Television Timetable - Stations</v>
          </cell>
        </row>
        <row r="22">
          <cell r="A22" t="str">
            <v>ABC, CBS, NBC and Fox Affiliates in Top 10 Markets</v>
          </cell>
          <cell r="B22" t="str">
            <v>May 1, 1999 (24 stations in top 10 markets committed to build facilities by November 1, 1998)</v>
          </cell>
        </row>
        <row r="23">
          <cell r="A23" t="str">
            <v>ABC, CBS, NBC and Fox Affiliates in Markets 11 Through 30</v>
          </cell>
          <cell r="B23" t="str">
            <v>November 1, 1999</v>
          </cell>
        </row>
        <row r="24">
          <cell r="A24" t="str">
            <v>All Other Commercial Television Stations</v>
          </cell>
          <cell r="B24" t="str">
            <v>May 1, 2002</v>
          </cell>
        </row>
        <row r="25">
          <cell r="A25" t="str">
            <v>All Other Non-Commercial Television Stations</v>
          </cell>
          <cell r="B25" t="str">
            <v>May 1, 2003</v>
          </cell>
        </row>
        <row r="27">
          <cell r="A27" t="str">
            <v>Simulcast Requirements - Stations</v>
          </cell>
        </row>
        <row r="28">
          <cell r="A28" t="str">
            <v>Simulcast 50% of Analog Channel on Digital Channel</v>
          </cell>
          <cell r="B28" t="str">
            <v>April 3, 2003</v>
          </cell>
        </row>
        <row r="29">
          <cell r="A29" t="str">
            <v>Simulcast 75% of Analog Channel on Digital Channel</v>
          </cell>
          <cell r="B29" t="str">
            <v>April 3, 2004</v>
          </cell>
        </row>
        <row r="30">
          <cell r="A30" t="str">
            <v>Simulcast 100% of Analog Channel on Digital Channel</v>
          </cell>
          <cell r="B30" t="str">
            <v>May 1, 2005</v>
          </cell>
        </row>
        <row r="32">
          <cell r="A32" t="str">
            <v>Implementation of Digital Television - Consumers</v>
          </cell>
        </row>
        <row r="33">
          <cell r="A33" t="str">
            <v>Purchase New Set-top Box</v>
          </cell>
          <cell r="B33" t="str">
            <v>Options; Minimal Development</v>
          </cell>
        </row>
        <row r="34">
          <cell r="A34" t="str">
            <v>Purchase New Television Set</v>
          </cell>
          <cell r="B34" t="str">
            <v>Options; Minimal Development</v>
          </cell>
        </row>
        <row r="35">
          <cell r="A35" t="str">
            <v>Purchase New Computer with DTV Capabilities</v>
          </cell>
          <cell r="B35" t="str">
            <v>Options; Minimal Development</v>
          </cell>
        </row>
        <row r="37">
          <cell r="A37" t="str">
            <v>Implementation of Digital Television - Cable Broadcasters</v>
          </cell>
        </row>
        <row r="38">
          <cell r="A38" t="str">
            <v>Digital "Must Carry"</v>
          </cell>
          <cell r="B38" t="str">
            <v>Congressional Hearings Week of April 20; FCC Proposed Rulemaking Expected 2Q 1998</v>
          </cell>
        </row>
        <row r="40">
          <cell r="A40" t="str">
            <v>Sources: Federal Communications Commission, Dow, Lohnes &amp; Albertson, Covington &amp; Burling, Bear, Stearns &amp; Co. Inc.</v>
          </cell>
        </row>
      </sheetData>
      <sheetData sheetId="48"/>
      <sheetData sheetId="49"/>
      <sheetData sheetId="50"/>
      <sheetData sheetId="5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newspaper"/>
      <sheetName val="qtrwrksht"/>
      <sheetName val="Income Annual"/>
      <sheetName val="QTRLY"/>
      <sheetName val="QTRLY Proforma"/>
      <sheetName val="Sheet1"/>
      <sheetName val="Cash Flow"/>
      <sheetName val="Debt"/>
      <sheetName val="VALUE DCF"/>
      <sheetName val="valuemult"/>
      <sheetName val="hiddenassets"/>
      <sheetName val="qtrproform"/>
      <sheetName val="Shares"/>
      <sheetName val="Deal Structure"/>
      <sheetName val="monthly"/>
      <sheetName val="summarystat"/>
      <sheetName val="viewindex"/>
      <sheetName val="ratings"/>
      <sheetName val="netbalance"/>
      <sheetName val="Ques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s"/>
      <sheetName val="Valuation Matrix"/>
    </sheetNames>
    <sheetDataSet>
      <sheetData sheetId="0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CFOReport"/>
      <sheetName val="Report - NOLs v DTLs"/>
      <sheetName val="Report - NOLs v DTLs (2)"/>
      <sheetName val="Report - Cumulative NOLs"/>
      <sheetName val="Report - Proj Mgmt"/>
      <sheetName val="Report - PMI"/>
      <sheetName val="DCM"/>
      <sheetName val="Actual Data by Project"/>
      <sheetName val="Previous Year - 2"/>
      <sheetName val="Previous Year - 1"/>
      <sheetName val="Previous Quarter"/>
      <sheetName val="Current Quarter"/>
      <sheetName val="CTDs"/>
      <sheetName val="PMI Apportionment"/>
      <sheetName val="Project Mgmt Apportionment"/>
      <sheetName val="NOL Rules &amp; Tax Rates"/>
      <sheetName val="List of Projects"/>
      <sheetName val="2006 Rollup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Debt Group Page"/>
      <sheetName val="S &amp; U"/>
      <sheetName val="PF P&amp;L"/>
      <sheetName val="P&amp;L Adjustments"/>
      <sheetName val="PF P&amp;L (2)"/>
      <sheetName val="PF BS"/>
      <sheetName val="PF CFS"/>
      <sheetName val="Credit"/>
      <sheetName val="BS Adj."/>
      <sheetName val="Synergies"/>
      <sheetName val="Revolver"/>
      <sheetName val="Adjust."/>
      <sheetName val="Target"/>
      <sheetName val="Acquiror"/>
      <sheetName val="Acquiror (2)"/>
      <sheetName val="Target (2)"/>
      <sheetName val="Overlays"/>
      <sheetName val="Redemption"/>
      <sheetName val="Contrib."/>
      <sheetName val="Impact"/>
      <sheetName val="Projections"/>
      <sheetName val="D&amp;A Adj."/>
      <sheetName val="Index"/>
      <sheetName val="Sum"/>
      <sheetName val="Assump"/>
      <sheetName val="Double eye Firm Value"/>
      <sheetName val="Purch. Acc."/>
      <sheetName val="P&amp;L Adj."/>
      <sheetName val="Coast Value"/>
      <sheetName val="Ownership Output"/>
      <sheetName val="Print Controls"/>
      <sheetName val="PrintMacro"/>
      <sheetName val="Reconc."/>
    </sheetNames>
    <sheetDataSet>
      <sheetData sheetId="0" refreshError="1"/>
      <sheetData sheetId="1" refreshError="1">
        <row r="1">
          <cell r="B1" t="str">
            <v>CBI Acquires IXC - Base Case</v>
          </cell>
        </row>
        <row r="2">
          <cell r="B2" t="str">
            <v>Sources &amp; Uses</v>
          </cell>
        </row>
        <row r="3">
          <cell r="B3" t="str">
            <v>(Dollars in Millions, Except per Share Data)</v>
          </cell>
        </row>
        <row r="4">
          <cell r="B4">
            <v>0</v>
          </cell>
        </row>
        <row r="6">
          <cell r="B6" t="str">
            <v>Uses of Funds</v>
          </cell>
          <cell r="G6" t="str">
            <v>Sources of Funds</v>
          </cell>
        </row>
        <row r="8">
          <cell r="B8" t="str">
            <v>Purchase of Common Shares Outstanding Not Owned (a)</v>
          </cell>
          <cell r="E8">
            <v>2001.9545136689001</v>
          </cell>
          <cell r="F8">
            <v>93.385633290677561</v>
          </cell>
          <cell r="G8" t="str">
            <v>Cash Consideration:</v>
          </cell>
        </row>
        <row r="9">
          <cell r="B9" t="str">
            <v>Cost of Common Shares Already Owned</v>
          </cell>
          <cell r="E9">
            <v>0</v>
          </cell>
          <cell r="G9" t="str">
            <v xml:space="preserve">    Excess Cash and Equivalents</v>
          </cell>
          <cell r="K9">
            <v>15.775562244826283</v>
          </cell>
          <cell r="L9">
            <v>7.5676165591375818E-3</v>
          </cell>
        </row>
        <row r="10">
          <cell r="B10" t="str">
            <v>Difference Paid for 50% GE Shares</v>
          </cell>
          <cell r="E10">
            <v>25.159858841550033</v>
          </cell>
          <cell r="G10" t="str">
            <v xml:space="preserve">    New Bank Debt</v>
          </cell>
          <cell r="K10">
            <v>91.68826275517398</v>
          </cell>
          <cell r="L10">
            <v>4.3983320831063849E-2</v>
          </cell>
        </row>
        <row r="11">
          <cell r="B11" t="str">
            <v>Cost of Stock Options and Warrants</v>
          </cell>
          <cell r="E11">
            <v>0</v>
          </cell>
          <cell r="G11" t="str">
            <v xml:space="preserve">    New Oak Hill Debt</v>
          </cell>
          <cell r="K11">
            <v>400</v>
          </cell>
          <cell r="L11">
            <v>0.19188201198012933</v>
          </cell>
        </row>
        <row r="12">
          <cell r="B12" t="str">
            <v>Total Consideration for Common Share Equivalents</v>
          </cell>
          <cell r="E12">
            <v>2027.11437251045</v>
          </cell>
          <cell r="G12" t="str">
            <v xml:space="preserve">    New Subordinated Debt</v>
          </cell>
          <cell r="K12">
            <v>0</v>
          </cell>
          <cell r="L12">
            <v>0</v>
          </cell>
        </row>
        <row r="13">
          <cell r="G13" t="str">
            <v>Total Cash</v>
          </cell>
          <cell r="K13">
            <v>507.46382500000027</v>
          </cell>
          <cell r="L13">
            <v>0.24343294937033075</v>
          </cell>
        </row>
        <row r="14">
          <cell r="B14" t="str">
            <v>Redemption of Double Eye's Straight Debt</v>
          </cell>
          <cell r="E14">
            <v>0</v>
          </cell>
        </row>
        <row r="15">
          <cell r="G15" t="str">
            <v>Proceeds from Conversion of Options</v>
          </cell>
          <cell r="K15">
            <v>0</v>
          </cell>
          <cell r="L15">
            <v>0</v>
          </cell>
        </row>
        <row r="16">
          <cell r="B16" t="str">
            <v>Refinance Bank Debt</v>
          </cell>
          <cell r="E16">
            <v>0</v>
          </cell>
          <cell r="G16" t="str">
            <v>Preferred Stock</v>
          </cell>
          <cell r="K16">
            <v>0</v>
          </cell>
          <cell r="L16">
            <v>0</v>
          </cell>
        </row>
        <row r="17">
          <cell r="B17" t="str">
            <v>Redemption of Double Eye's 6 1/4%  Preferred</v>
          </cell>
          <cell r="E17">
            <v>0</v>
          </cell>
          <cell r="G17" t="str">
            <v>Oak Hill Preferred Stock</v>
          </cell>
          <cell r="K17">
            <v>0</v>
          </cell>
          <cell r="L17">
            <v>0</v>
          </cell>
        </row>
        <row r="18">
          <cell r="B18" t="str">
            <v>Refinance Coastal</v>
          </cell>
          <cell r="E18">
            <v>0</v>
          </cell>
          <cell r="G18" t="str">
            <v>CBI Share Repurchase plus Cash purch of 5.0MM Dub Eye shares</v>
          </cell>
          <cell r="K18">
            <v>449.96382499999999</v>
          </cell>
        </row>
        <row r="19">
          <cell r="B19" t="str">
            <v>Transaction Costs</v>
          </cell>
          <cell r="E19">
            <v>57.5</v>
          </cell>
          <cell r="G19" t="str">
            <v>CBI Common Stock</v>
          </cell>
        </row>
        <row r="20">
          <cell r="B20" t="str">
            <v>Gross Aggregate Cost of Acquisition</v>
          </cell>
          <cell r="E20">
            <v>2084.6143725104503</v>
          </cell>
          <cell r="G20" t="str">
            <v xml:space="preserve">   Shares Issued (MM)</v>
          </cell>
          <cell r="I20">
            <v>73.569704840137604</v>
          </cell>
        </row>
        <row r="21">
          <cell r="B21" t="str">
            <v>Less: Cost of Common Shares Already Owned</v>
          </cell>
          <cell r="E21">
            <v>0</v>
          </cell>
          <cell r="G21" t="str">
            <v xml:space="preserve">   Closing Price</v>
          </cell>
          <cell r="I21">
            <v>21.4375</v>
          </cell>
          <cell r="K21">
            <v>1577.15054751045</v>
          </cell>
          <cell r="L21">
            <v>0.75656705062966922</v>
          </cell>
        </row>
        <row r="22">
          <cell r="B22" t="str">
            <v>Net Aggregate Cost of Acquisition</v>
          </cell>
          <cell r="E22">
            <v>2084.6143725104503</v>
          </cell>
          <cell r="G22" t="str">
            <v>Total Sources of Funds</v>
          </cell>
          <cell r="K22">
            <v>2084.6143725104503</v>
          </cell>
          <cell r="L22">
            <v>1</v>
          </cell>
        </row>
        <row r="23">
          <cell r="G23"/>
          <cell r="K23">
            <v>0</v>
          </cell>
        </row>
        <row r="24">
          <cell r="B24" t="str">
            <v>Refinance CBI Commercial Paper</v>
          </cell>
          <cell r="E24">
            <v>0</v>
          </cell>
          <cell r="G24" t="str">
            <v>Common Stock Profile (MM Diluted)</v>
          </cell>
        </row>
        <row r="25">
          <cell r="B25" t="str">
            <v>Redemption of CBI's Convertible Debt</v>
          </cell>
          <cell r="E25">
            <v>0</v>
          </cell>
        </row>
        <row r="26">
          <cell r="B26" t="str">
            <v>Redemption of CBI's Straight Preferred</v>
          </cell>
          <cell r="E26">
            <v>0</v>
          </cell>
          <cell r="G26" t="str">
            <v>Former CBI Shareholders</v>
          </cell>
          <cell r="K26">
            <v>140.04573893586004</v>
          </cell>
          <cell r="L26">
            <v>0.67000945887169383</v>
          </cell>
        </row>
        <row r="27">
          <cell r="B27" t="str">
            <v>Redemption of CBI's Convertible Preferred</v>
          </cell>
          <cell r="E27">
            <v>0</v>
          </cell>
          <cell r="G27" t="str">
            <v>Former Double Eye Shareholders</v>
          </cell>
          <cell r="K27">
            <v>82.899150904277562</v>
          </cell>
          <cell r="L27">
            <v>32.999054112830613</v>
          </cell>
        </row>
        <row r="28">
          <cell r="B28" t="str">
            <v>Total Uses of Funds</v>
          </cell>
          <cell r="E28">
            <v>2084.6143725104503</v>
          </cell>
          <cell r="G28" t="str">
            <v>Pro Forma Common Shares Outstanding</v>
          </cell>
          <cell r="K28">
            <v>222.94488984013759</v>
          </cell>
          <cell r="L28">
            <v>1</v>
          </cell>
        </row>
        <row r="29">
          <cell r="B29"/>
          <cell r="E29">
            <v>0</v>
          </cell>
        </row>
        <row r="30">
          <cell r="J30" t="str">
            <v>Cost of</v>
          </cell>
          <cell r="K30" t="str">
            <v>Conversion</v>
          </cell>
          <cell r="L30" t="str">
            <v>Cost of</v>
          </cell>
        </row>
        <row r="31">
          <cell r="B31" t="str">
            <v>Calculation of Goodwill</v>
          </cell>
          <cell r="G31" t="str">
            <v>Double Eye Options/Warrants</v>
          </cell>
          <cell r="J31" t="str">
            <v>Shares</v>
          </cell>
          <cell r="K31" t="str">
            <v>Proceeds</v>
          </cell>
          <cell r="L31" t="str">
            <v>Conversion</v>
          </cell>
        </row>
        <row r="33">
          <cell r="B33" t="str">
            <v>Aggregate Cost of Acquisition</v>
          </cell>
          <cell r="E33">
            <v>2084.6143725104503</v>
          </cell>
          <cell r="F33">
            <v>0</v>
          </cell>
          <cell r="G33" t="str">
            <v>Options/Warrants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Less: Excess Cash</v>
          </cell>
          <cell r="E34">
            <v>2.8579999999999757</v>
          </cell>
          <cell r="G34" t="str">
            <v>Options/Warrants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Plus: Adjusted Liabilities Assumed</v>
          </cell>
          <cell r="E35">
            <v>2744.2704070035488</v>
          </cell>
          <cell r="G35" t="str">
            <v>Options/Warrants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Total Consideration</v>
          </cell>
          <cell r="E36">
            <v>4826.0267795139989</v>
          </cell>
          <cell r="G36" t="str">
            <v>Options/Warrants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Less: Adjusted Value of Assets</v>
          </cell>
          <cell r="E37">
            <v>2341.6626435044291</v>
          </cell>
          <cell r="G37" t="str">
            <v>Options/Warrants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>Options/Warrants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Goodwill Created in Transaction</v>
          </cell>
          <cell r="E39">
            <v>2484.3641360095698</v>
          </cell>
          <cell r="G39" t="str">
            <v>Options/Warrants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Options/Warrants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Amortized Over a Period of 30 Years</v>
          </cell>
          <cell r="E41">
            <v>82.812137866985665</v>
          </cell>
          <cell r="G41" t="str">
            <v>Total Options and Warrants</v>
          </cell>
          <cell r="J41">
            <v>0</v>
          </cell>
          <cell r="K41">
            <v>0</v>
          </cell>
          <cell r="L41">
            <v>0</v>
          </cell>
        </row>
        <row r="45">
          <cell r="B45" t="str">
            <v>(a) Uses option proceeds of $212.2 million; includes 7 1/4% Preferrred shares common conversion</v>
          </cell>
        </row>
      </sheetData>
      <sheetData sheetId="2" refreshError="1">
        <row r="5">
          <cell r="H5" t="str">
            <v>Projected Fiscal Year Ending December 31,</v>
          </cell>
        </row>
        <row r="6">
          <cell r="G6" t="str">
            <v>1999 PF</v>
          </cell>
          <cell r="H6">
            <v>2000</v>
          </cell>
          <cell r="I6">
            <v>2001</v>
          </cell>
          <cell r="J6">
            <v>2002</v>
          </cell>
          <cell r="K6">
            <v>2003</v>
          </cell>
          <cell r="L6">
            <v>2004</v>
          </cell>
          <cell r="M6">
            <v>2005</v>
          </cell>
          <cell r="N6">
            <v>2006</v>
          </cell>
          <cell r="O6">
            <v>2007</v>
          </cell>
          <cell r="P6">
            <v>2008</v>
          </cell>
          <cell r="Q6">
            <v>2009</v>
          </cell>
        </row>
        <row r="7">
          <cell r="B7" t="str">
            <v xml:space="preserve">    Revenues</v>
          </cell>
        </row>
        <row r="8">
          <cell r="B8" t="str">
            <v xml:space="preserve">   Cincinnati Bell</v>
          </cell>
          <cell r="G8">
            <v>1032.213</v>
          </cell>
          <cell r="H8">
            <v>1197.6706301474999</v>
          </cell>
          <cell r="I8">
            <v>1343.7533823277076</v>
          </cell>
          <cell r="J8">
            <v>1483.7046297340321</v>
          </cell>
          <cell r="K8">
            <v>1618.8610723698021</v>
          </cell>
          <cell r="L8">
            <v>1753.6869963110935</v>
          </cell>
          <cell r="M8">
            <v>1875.1140797833841</v>
          </cell>
        </row>
        <row r="9">
          <cell r="B9" t="str">
            <v xml:space="preserve">   IXC Communications</v>
          </cell>
          <cell r="G9">
            <v>667.23899999999992</v>
          </cell>
          <cell r="H9">
            <v>898.91904070449505</v>
          </cell>
          <cell r="I9">
            <v>1288.3276076718973</v>
          </cell>
          <cell r="J9">
            <v>1868.9340777401922</v>
          </cell>
          <cell r="K9">
            <v>2551.1502427063219</v>
          </cell>
          <cell r="L9">
            <v>3282.8797959120857</v>
          </cell>
          <cell r="M9">
            <v>4024.4172924938148</v>
          </cell>
        </row>
        <row r="10">
          <cell r="B10" t="str">
            <v xml:space="preserve">    Total Revenues</v>
          </cell>
          <cell r="G10">
            <v>1699.4519999999998</v>
          </cell>
          <cell r="H10">
            <v>2096.5896708519949</v>
          </cell>
          <cell r="I10">
            <v>2632.0809899996048</v>
          </cell>
          <cell r="J10">
            <v>3352.6387074742242</v>
          </cell>
          <cell r="K10">
            <v>4170.0113150761244</v>
          </cell>
          <cell r="L10">
            <v>5036.5667922231787</v>
          </cell>
          <cell r="M10">
            <v>5899.5313722771989</v>
          </cell>
          <cell r="N10" t="e">
            <v>#REF!</v>
          </cell>
          <cell r="O10" t="e">
            <v>#REF!</v>
          </cell>
          <cell r="P10" t="e">
            <v>#REF!</v>
          </cell>
          <cell r="Q10" t="e">
            <v>#REF!</v>
          </cell>
        </row>
        <row r="11">
          <cell r="B11" t="str">
            <v>Cost of Goods Sold (excl. Deprec.)</v>
          </cell>
          <cell r="G11">
            <v>876.35500000000002</v>
          </cell>
          <cell r="H11">
            <v>1037.0679628535972</v>
          </cell>
          <cell r="I11">
            <v>1276.6293485903229</v>
          </cell>
          <cell r="J11">
            <v>1592.3299683662617</v>
          </cell>
          <cell r="K11">
            <v>1955.6080527641759</v>
          </cell>
          <cell r="L11">
            <v>2385.2275655372869</v>
          </cell>
          <cell r="M11">
            <v>2849.0526253119315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</row>
        <row r="12">
          <cell r="B12" t="str">
            <v xml:space="preserve">    Gross Profit (Before Deprec.)</v>
          </cell>
          <cell r="G12">
            <v>823.09699999999975</v>
          </cell>
          <cell r="H12">
            <v>1059.5217079983977</v>
          </cell>
          <cell r="I12">
            <v>1355.4516414092818</v>
          </cell>
          <cell r="J12">
            <v>1760.3087391079625</v>
          </cell>
          <cell r="K12">
            <v>2214.4032623119483</v>
          </cell>
          <cell r="L12">
            <v>2651.3392266858918</v>
          </cell>
          <cell r="M12">
            <v>3050.4787469652674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</row>
        <row r="13">
          <cell r="B13" t="str">
            <v>Selling, General &amp; Administration</v>
          </cell>
          <cell r="G13">
            <v>459.22300000000001</v>
          </cell>
          <cell r="H13">
            <v>525.85134625617331</v>
          </cell>
          <cell r="I13">
            <v>617.37763014471784</v>
          </cell>
          <cell r="J13">
            <v>740.08664677518959</v>
          </cell>
          <cell r="K13">
            <v>881.74758529467385</v>
          </cell>
          <cell r="L13">
            <v>1001.3515177067929</v>
          </cell>
          <cell r="M13">
            <v>1157.3403852308488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</row>
        <row r="14">
          <cell r="B14" t="str">
            <v>Rent Expense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</row>
        <row r="15">
          <cell r="B15" t="str">
            <v>Unallocated Synergies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</row>
        <row r="16">
          <cell r="B16" t="str">
            <v>Other Operating Expenses (a)</v>
          </cell>
          <cell r="F16">
            <v>49</v>
          </cell>
          <cell r="G16">
            <v>36.856999999999999</v>
          </cell>
          <cell r="H16">
            <v>56.470361742224398</v>
          </cell>
          <cell r="I16">
            <v>99.974011264564126</v>
          </cell>
          <cell r="J16">
            <v>171.22209233277295</v>
          </cell>
          <cell r="K16">
            <v>235.25567701727411</v>
          </cell>
          <cell r="L16">
            <v>293.88770897909967</v>
          </cell>
          <cell r="M16">
            <v>348.73836173441873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</row>
        <row r="17">
          <cell r="B17" t="str">
            <v xml:space="preserve">    EBITDA (Operating Cash Flow)</v>
          </cell>
          <cell r="G17">
            <v>327.01699999999971</v>
          </cell>
          <cell r="H17">
            <v>477.2</v>
          </cell>
          <cell r="I17">
            <v>638.1</v>
          </cell>
          <cell r="J17">
            <v>849</v>
          </cell>
          <cell r="K17">
            <v>1097.4000000000001</v>
          </cell>
          <cell r="L17">
            <v>1356.1</v>
          </cell>
          <cell r="M17">
            <v>1544.4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</row>
        <row r="18">
          <cell r="B18" t="str">
            <v>Restructuring Charge</v>
          </cell>
          <cell r="G18">
            <v>57.66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Depreciation</v>
          </cell>
          <cell r="G19">
            <v>284.37700000000001</v>
          </cell>
          <cell r="H19">
            <v>343.14404000000007</v>
          </cell>
          <cell r="I19">
            <v>397.76872499999996</v>
          </cell>
          <cell r="J19">
            <v>431.45575421452634</v>
          </cell>
          <cell r="K19">
            <v>463.2248244706575</v>
          </cell>
          <cell r="L19">
            <v>497.79927250860328</v>
          </cell>
          <cell r="M19">
            <v>535.91250650950997</v>
          </cell>
          <cell r="N19" t="e">
            <v>#REF!</v>
          </cell>
          <cell r="O19" t="e">
            <v>#REF!</v>
          </cell>
          <cell r="P19" t="e">
            <v>#REF!</v>
          </cell>
          <cell r="Q19" t="e">
            <v>#REF!</v>
          </cell>
        </row>
        <row r="20">
          <cell r="B20" t="str">
            <v>Amortization of Intangibles</v>
          </cell>
          <cell r="G20">
            <v>113.7878275511049</v>
          </cell>
          <cell r="H20">
            <v>102.51213786698567</v>
          </cell>
          <cell r="I20">
            <v>97.612137866985663</v>
          </cell>
          <cell r="J20">
            <v>84.512137866985668</v>
          </cell>
          <cell r="K20">
            <v>84.512137866985668</v>
          </cell>
          <cell r="L20">
            <v>84.512137866985654</v>
          </cell>
          <cell r="M20">
            <v>84.512137866985654</v>
          </cell>
          <cell r="N20" t="e">
            <v>#REF!</v>
          </cell>
          <cell r="O20" t="e">
            <v>#REF!</v>
          </cell>
          <cell r="P20" t="e">
            <v>#REF!</v>
          </cell>
          <cell r="Q20" t="e">
            <v>#REF!</v>
          </cell>
        </row>
        <row r="21">
          <cell r="B21" t="str">
            <v xml:space="preserve">    EBIT (Operating Income)</v>
          </cell>
          <cell r="G21">
            <v>-128.80782755110522</v>
          </cell>
          <cell r="H21">
            <v>31.543822133014203</v>
          </cell>
          <cell r="I21">
            <v>142.71913713301427</v>
          </cell>
          <cell r="J21">
            <v>333.03210791848801</v>
          </cell>
          <cell r="K21">
            <v>549.66303766235717</v>
          </cell>
          <cell r="L21">
            <v>773.78858962441029</v>
          </cell>
          <cell r="M21">
            <v>923.97535562350424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</row>
        <row r="22">
          <cell r="B22" t="str">
            <v>Other Expenses (Income):</v>
          </cell>
        </row>
        <row r="23">
          <cell r="B23" t="str">
            <v>Equity Earnings in Uncons. Subs.</v>
          </cell>
          <cell r="G23">
            <v>25.593999999999998</v>
          </cell>
          <cell r="H23">
            <v>3.8020000000000005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#REF!</v>
          </cell>
          <cell r="O23" t="e">
            <v>#REF!</v>
          </cell>
          <cell r="P23" t="e">
            <v>#REF!</v>
          </cell>
          <cell r="Q23" t="e">
            <v>#REF!</v>
          </cell>
        </row>
        <row r="24">
          <cell r="B24" t="str">
            <v>Non-Operating Expense (Income)</v>
          </cell>
          <cell r="G24">
            <v>12.725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</row>
        <row r="25">
          <cell r="B25" t="str">
            <v>Loss on Debt Redemption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B26" t="str">
            <v>Interest (Income)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-1.579588905058126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</row>
        <row r="27">
          <cell r="B27" t="str">
            <v>Addtl. Financing/Existing Bank Debt Interest Expense</v>
          </cell>
          <cell r="G27">
            <v>97.404197883214394</v>
          </cell>
          <cell r="H27">
            <v>102.62564616423634</v>
          </cell>
          <cell r="I27">
            <v>114.77293841750242</v>
          </cell>
          <cell r="J27">
            <v>113.14946337850303</v>
          </cell>
          <cell r="K27">
            <v>90.005021554349256</v>
          </cell>
          <cell r="L27">
            <v>56.111698030096335</v>
          </cell>
          <cell r="M27">
            <v>18.406748659376852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</row>
        <row r="28">
          <cell r="B28" t="str">
            <v>Oak Hill Non-Cash Interest expense</v>
          </cell>
          <cell r="G28">
            <v>27.455625000000001</v>
          </cell>
          <cell r="H28">
            <v>29.479038570908479</v>
          </cell>
          <cell r="I28">
            <v>31.651572858571253</v>
          </cell>
          <cell r="J28">
            <v>33.984217701390605</v>
          </cell>
          <cell r="K28">
            <v>36.488772862444222</v>
          </cell>
          <cell r="L28">
            <v>39.177907718986994</v>
          </cell>
          <cell r="M28">
            <v>0</v>
          </cell>
        </row>
        <row r="29">
          <cell r="B29" t="str">
            <v>Oak Hill Cash Interest expense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39.177907718986994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B30" t="str">
            <v>Non-Redeemed Existing Straight Debt Interest Expense</v>
          </cell>
          <cell r="G30">
            <v>25.206999999999994</v>
          </cell>
          <cell r="H30">
            <v>23.852354749999996</v>
          </cell>
          <cell r="I30">
            <v>22.928281999999989</v>
          </cell>
          <cell r="J30">
            <v>22.384670749999991</v>
          </cell>
          <cell r="K30">
            <v>22.243999999999993</v>
          </cell>
          <cell r="L30">
            <v>22.243999999999993</v>
          </cell>
          <cell r="M30">
            <v>22.243999999999993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</row>
        <row r="31">
          <cell r="B31" t="str">
            <v>9.25% Senior Subordinated Notes Interest Expense</v>
          </cell>
          <cell r="G31">
            <v>0</v>
          </cell>
          <cell r="H31">
            <v>23.125</v>
          </cell>
          <cell r="I31">
            <v>46.25</v>
          </cell>
          <cell r="J31">
            <v>46.25</v>
          </cell>
          <cell r="K31">
            <v>46.25</v>
          </cell>
          <cell r="L31">
            <v>46.25</v>
          </cell>
          <cell r="M31">
            <v>46.25</v>
          </cell>
        </row>
        <row r="32">
          <cell r="B32" t="str">
            <v>Minority Interest/PCS</v>
          </cell>
          <cell r="G32">
            <v>-9.3160000000000007</v>
          </cell>
          <cell r="H32">
            <v>-4.9421477120000015</v>
          </cell>
          <cell r="I32">
            <v>1.6314816319999927</v>
          </cell>
          <cell r="J32">
            <v>8.744717756</v>
          </cell>
          <cell r="K32">
            <v>16.972461404000001</v>
          </cell>
          <cell r="L32">
            <v>18.137495999999999</v>
          </cell>
          <cell r="M32">
            <v>18.137495999999999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</row>
        <row r="33">
          <cell r="B33" t="str">
            <v xml:space="preserve">    Pre-Tax Income</v>
          </cell>
          <cell r="G33">
            <v>-307.87765043431955</v>
          </cell>
          <cell r="H33">
            <v>-146.39806964013061</v>
          </cell>
          <cell r="I33">
            <v>-74.515137775059401</v>
          </cell>
          <cell r="J33">
            <v>108.51903833259439</v>
          </cell>
          <cell r="K33">
            <v>337.70278184156371</v>
          </cell>
          <cell r="L33">
            <v>591.86748787532701</v>
          </cell>
          <cell r="M33">
            <v>781.33879215019851</v>
          </cell>
          <cell r="N33" t="e">
            <v>#REF!</v>
          </cell>
          <cell r="O33" t="e">
            <v>#REF!</v>
          </cell>
          <cell r="P33" t="e">
            <v>#REF!</v>
          </cell>
          <cell r="Q33" t="e">
            <v>#REF!</v>
          </cell>
        </row>
        <row r="34">
          <cell r="B34" t="str">
            <v>Taxable Income</v>
          </cell>
          <cell r="G34">
            <v>-194.08982288321465</v>
          </cell>
          <cell r="H34">
            <v>-52.926000000000002</v>
          </cell>
          <cell r="I34">
            <v>19.465</v>
          </cell>
          <cell r="J34">
            <v>184.93899999999999</v>
          </cell>
          <cell r="K34">
            <v>413.98200000000003</v>
          </cell>
          <cell r="L34">
            <v>669.25099999999998</v>
          </cell>
          <cell r="M34">
            <v>855.77800000000002</v>
          </cell>
          <cell r="N34" t="e">
            <v>#REF!</v>
          </cell>
          <cell r="O34" t="e">
            <v>#REF!</v>
          </cell>
          <cell r="P34" t="e">
            <v>#REF!</v>
          </cell>
          <cell r="Q34" t="e">
            <v>#REF!</v>
          </cell>
        </row>
        <row r="35">
          <cell r="B35" t="str">
            <v>Income Tax expense</v>
          </cell>
          <cell r="G35">
            <v>-77.635929153285872</v>
          </cell>
          <cell r="H35">
            <v>-21.170400000000001</v>
          </cell>
          <cell r="I35">
            <v>7.7860000000000005</v>
          </cell>
          <cell r="J35">
            <v>73.9756</v>
          </cell>
          <cell r="K35">
            <v>165.59280000000001</v>
          </cell>
          <cell r="L35">
            <v>267.7004</v>
          </cell>
          <cell r="M35">
            <v>342.31120000000004</v>
          </cell>
          <cell r="N35" t="e">
            <v>#REF!</v>
          </cell>
          <cell r="O35" t="e">
            <v>#REF!</v>
          </cell>
          <cell r="P35" t="e">
            <v>#REF!</v>
          </cell>
          <cell r="Q35" t="e">
            <v>#REF!</v>
          </cell>
        </row>
        <row r="36">
          <cell r="B36" t="str">
            <v>Income Taxes on Adjustments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103.07903650557019</v>
          </cell>
          <cell r="N36" t="e">
            <v>#REF!</v>
          </cell>
          <cell r="O36" t="e">
            <v>#REF!</v>
          </cell>
          <cell r="P36" t="e">
            <v>#REF!</v>
          </cell>
          <cell r="Q36" t="e">
            <v>#REF!</v>
          </cell>
        </row>
        <row r="37">
          <cell r="B37" t="str">
            <v xml:space="preserve">    Net Income</v>
          </cell>
          <cell r="G37">
            <v>-230.24172128103368</v>
          </cell>
          <cell r="H37">
            <v>-125.22766964013061</v>
          </cell>
          <cell r="I37">
            <v>-82.301137775059402</v>
          </cell>
          <cell r="J37">
            <v>34.543438332594391</v>
          </cell>
          <cell r="K37">
            <v>172.10998184156369</v>
          </cell>
          <cell r="L37">
            <v>324.16708787532701</v>
          </cell>
          <cell r="M37">
            <v>439.02759215019847</v>
          </cell>
          <cell r="N37" t="e">
            <v>#REF!</v>
          </cell>
          <cell r="O37" t="e">
            <v>#REF!</v>
          </cell>
          <cell r="P37" t="e">
            <v>#REF!</v>
          </cell>
          <cell r="Q37" t="e">
            <v>#REF!</v>
          </cell>
        </row>
        <row r="38">
          <cell r="B38" t="str">
            <v>Minority Interest in Net Income</v>
          </cell>
          <cell r="G38">
            <v>1.0090000000000001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e">
            <v>#REF!</v>
          </cell>
          <cell r="O38" t="e">
            <v>#REF!</v>
          </cell>
          <cell r="P38" t="e">
            <v>#REF!</v>
          </cell>
          <cell r="Q38" t="e">
            <v>#REF!</v>
          </cell>
        </row>
        <row r="39">
          <cell r="B39" t="str">
            <v xml:space="preserve">    Adjusted Net Income</v>
          </cell>
          <cell r="G39">
            <v>-231.25072128103366</v>
          </cell>
          <cell r="H39">
            <v>-125.22766964013061</v>
          </cell>
          <cell r="I39">
            <v>-82.301137775059402</v>
          </cell>
          <cell r="J39">
            <v>34.543438332594391</v>
          </cell>
          <cell r="K39">
            <v>172.10998184156369</v>
          </cell>
          <cell r="L39">
            <v>324.16708787532701</v>
          </cell>
          <cell r="M39">
            <v>439.02759215019847</v>
          </cell>
          <cell r="N39" t="e">
            <v>#REF!</v>
          </cell>
          <cell r="O39" t="e">
            <v>#REF!</v>
          </cell>
          <cell r="P39" t="e">
            <v>#REF!</v>
          </cell>
          <cell r="Q39" t="e">
            <v>#REF!</v>
          </cell>
        </row>
        <row r="40">
          <cell r="B40" t="str">
            <v>Double Eye Preferred Dividends (Excludes 7 1/4%)</v>
          </cell>
          <cell r="G40">
            <v>56.820124023437472</v>
          </cell>
          <cell r="H40">
            <v>59.301324096679686</v>
          </cell>
          <cell r="I40">
            <v>59.301324096679686</v>
          </cell>
          <cell r="J40">
            <v>59.301324096679686</v>
          </cell>
          <cell r="K40">
            <v>59.301324096679686</v>
          </cell>
          <cell r="L40">
            <v>59.301324096679686</v>
          </cell>
          <cell r="M40">
            <v>59.301324096679686</v>
          </cell>
          <cell r="N40">
            <v>67.09332409667968</v>
          </cell>
          <cell r="O40">
            <v>67.09332409667968</v>
          </cell>
          <cell r="P40">
            <v>59.301324096679686</v>
          </cell>
          <cell r="Q40">
            <v>0.69366865964624047</v>
          </cell>
        </row>
        <row r="41">
          <cell r="B41" t="str">
            <v>Loss on Redemption of $450 mm 9% IXC Bonds (@ 101%)</v>
          </cell>
          <cell r="G41">
            <v>4.5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e">
            <v>#REF!</v>
          </cell>
        </row>
        <row r="42">
          <cell r="B42" t="str">
            <v xml:space="preserve">    Net Income to Common</v>
          </cell>
          <cell r="G42">
            <v>-292.57084530447116</v>
          </cell>
          <cell r="H42">
            <v>-184.52899373681029</v>
          </cell>
          <cell r="I42">
            <v>-141.60246187173908</v>
          </cell>
          <cell r="J42">
            <v>-24.757885764085295</v>
          </cell>
          <cell r="K42">
            <v>112.80865774488402</v>
          </cell>
          <cell r="L42">
            <v>264.86576377864731</v>
          </cell>
          <cell r="M42">
            <v>379.72626805351877</v>
          </cell>
          <cell r="N42" t="e">
            <v>#REF!</v>
          </cell>
          <cell r="O42" t="e">
            <v>#REF!</v>
          </cell>
          <cell r="P42" t="e">
            <v>#REF!</v>
          </cell>
          <cell r="Q42" t="e">
            <v>#REF!</v>
          </cell>
        </row>
        <row r="43">
          <cell r="B43" t="str">
            <v>Extraordinary Charges (Income)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B44" t="str">
            <v xml:space="preserve">    Adjusted Net Income to Common</v>
          </cell>
          <cell r="G44">
            <v>-292.57084530447116</v>
          </cell>
          <cell r="H44">
            <v>-184.52899373681029</v>
          </cell>
          <cell r="I44">
            <v>-141.60246187173908</v>
          </cell>
          <cell r="J44">
            <v>-24.757885764085295</v>
          </cell>
          <cell r="K44">
            <v>112.80865774488402</v>
          </cell>
          <cell r="L44">
            <v>264.86576377864731</v>
          </cell>
          <cell r="M44">
            <v>379.72626805351877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</row>
        <row r="45">
          <cell r="B45" t="str">
            <v>Basic Earnings Per Share</v>
          </cell>
          <cell r="G45">
            <v>-1.3795609910064317</v>
          </cell>
          <cell r="H45">
            <v>-0.87011062638196246</v>
          </cell>
          <cell r="I45">
            <v>-0.66769890357814632</v>
          </cell>
          <cell r="J45">
            <v>-0.11674100125862258</v>
          </cell>
          <cell r="K45">
            <v>0.5319273132313681</v>
          </cell>
          <cell r="L45">
            <v>1.2489230606073722</v>
          </cell>
          <cell r="M45">
            <v>1.7905254575927514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</row>
        <row r="46">
          <cell r="B46" t="str">
            <v>Basic Shares Outstanding (MM)</v>
          </cell>
          <cell r="G46">
            <v>212.0753248401376</v>
          </cell>
          <cell r="H46">
            <v>212.0753248401376</v>
          </cell>
          <cell r="I46">
            <v>212.0753248401376</v>
          </cell>
          <cell r="J46">
            <v>212.0753248401376</v>
          </cell>
          <cell r="K46">
            <v>212.0753248401376</v>
          </cell>
          <cell r="L46">
            <v>212.0753248401376</v>
          </cell>
          <cell r="M46">
            <v>212.0753248401376</v>
          </cell>
          <cell r="N46">
            <v>73.569704840137604</v>
          </cell>
          <cell r="O46">
            <v>73.569704840137604</v>
          </cell>
          <cell r="P46">
            <v>73.569704840137604</v>
          </cell>
          <cell r="Q46">
            <v>73.569704840137604</v>
          </cell>
        </row>
        <row r="47">
          <cell r="B47" t="str">
            <v>Diluted Earnings Per Share</v>
          </cell>
          <cell r="G47">
            <v>-1.3795609910064317</v>
          </cell>
          <cell r="H47">
            <v>-0.87011062638196246</v>
          </cell>
          <cell r="I47">
            <v>-0.66769890357814632</v>
          </cell>
          <cell r="J47">
            <v>-0.11674100125862258</v>
          </cell>
          <cell r="K47">
            <v>0.50599346693155134</v>
          </cell>
          <cell r="L47">
            <v>1.188032450389731</v>
          </cell>
          <cell r="M47">
            <v>1.7032292972752194</v>
          </cell>
          <cell r="N47" t="e">
            <v>#REF!</v>
          </cell>
          <cell r="O47" t="e">
            <v>#REF!</v>
          </cell>
          <cell r="P47" t="e">
            <v>#REF!</v>
          </cell>
          <cell r="Q47" t="e">
            <v>#REF!</v>
          </cell>
        </row>
        <row r="48">
          <cell r="B48" t="str">
            <v>Diluted Shares Outstanding (MM)</v>
          </cell>
          <cell r="G48">
            <v>212.0753248401376</v>
          </cell>
          <cell r="H48">
            <v>212.0753248401376</v>
          </cell>
          <cell r="I48">
            <v>212.0753248401376</v>
          </cell>
          <cell r="J48">
            <v>212.0753248401376</v>
          </cell>
          <cell r="K48">
            <v>222.94488984013759</v>
          </cell>
          <cell r="L48">
            <v>222.94488984013759</v>
          </cell>
          <cell r="M48">
            <v>222.94488984013759</v>
          </cell>
          <cell r="N48">
            <v>73.569704840137604</v>
          </cell>
          <cell r="O48">
            <v>73.569704840137604</v>
          </cell>
          <cell r="P48">
            <v>73.569704840137604</v>
          </cell>
          <cell r="Q48">
            <v>73.569704840137604</v>
          </cell>
        </row>
        <row r="49">
          <cell r="B49" t="str">
            <v>(a)  Includes operating expenses attributable to "overlay" sales.</v>
          </cell>
          <cell r="H49">
            <v>2.4457919973131421</v>
          </cell>
          <cell r="I49">
            <v>3.5151230502730511</v>
          </cell>
          <cell r="J49">
            <v>5.0745558216458848</v>
          </cell>
          <cell r="K49">
            <v>7.8580043700335258</v>
          </cell>
          <cell r="L49">
            <v>12.767655333228769</v>
          </cell>
        </row>
        <row r="55">
          <cell r="H55" t="str">
            <v>Projected Fiscal Year Ending December 31,</v>
          </cell>
        </row>
        <row r="56">
          <cell r="B56" t="str">
            <v>Operating Statistics</v>
          </cell>
          <cell r="G56" t="str">
            <v>1999 PF</v>
          </cell>
          <cell r="H56">
            <v>2000</v>
          </cell>
          <cell r="I56">
            <v>2001</v>
          </cell>
          <cell r="J56">
            <v>2002</v>
          </cell>
          <cell r="K56">
            <v>2003</v>
          </cell>
          <cell r="L56">
            <v>2004</v>
          </cell>
          <cell r="M56">
            <v>2005</v>
          </cell>
          <cell r="N56">
            <v>2006</v>
          </cell>
          <cell r="O56">
            <v>2007</v>
          </cell>
          <cell r="P56">
            <v>2008</v>
          </cell>
          <cell r="Q56">
            <v>2009</v>
          </cell>
        </row>
        <row r="57">
          <cell r="B57" t="str">
            <v>Revenue Growth</v>
          </cell>
          <cell r="G57" t="str">
            <v>--</v>
          </cell>
          <cell r="H57">
            <v>23.368572389923049</v>
          </cell>
          <cell r="I57">
            <v>25.541064453017228</v>
          </cell>
          <cell r="J57">
            <v>27.37597058040102</v>
          </cell>
          <cell r="K57">
            <v>24.379978844117201</v>
          </cell>
          <cell r="L57">
            <v>20.780650498816101</v>
          </cell>
          <cell r="M57">
            <v>17.133984629897082</v>
          </cell>
          <cell r="N57" t="str">
            <v>--</v>
          </cell>
          <cell r="O57" t="str">
            <v>--</v>
          </cell>
          <cell r="P57" t="str">
            <v>--</v>
          </cell>
          <cell r="Q57" t="str">
            <v>--</v>
          </cell>
        </row>
        <row r="58">
          <cell r="B58" t="str">
            <v>EBITDA Growth</v>
          </cell>
          <cell r="G58" t="str">
            <v>--</v>
          </cell>
          <cell r="H58">
            <v>45.925135390514967</v>
          </cell>
          <cell r="I58">
            <v>33.717518860016767</v>
          </cell>
          <cell r="J58">
            <v>33.051245886224748</v>
          </cell>
          <cell r="K58">
            <v>29.257950530035369</v>
          </cell>
          <cell r="L58">
            <v>23.573901950063679</v>
          </cell>
          <cell r="M58">
            <v>13.885406680923285</v>
          </cell>
          <cell r="N58" t="str">
            <v>--</v>
          </cell>
          <cell r="O58" t="str">
            <v>--</v>
          </cell>
          <cell r="P58" t="str">
            <v>--</v>
          </cell>
          <cell r="Q58" t="str">
            <v>--</v>
          </cell>
        </row>
        <row r="59">
          <cell r="B59" t="str">
            <v>EBIT Growth</v>
          </cell>
          <cell r="G59" t="str">
            <v>--</v>
          </cell>
          <cell r="H59">
            <v>-124.48905686302257</v>
          </cell>
          <cell r="I59">
            <v>352.44719086734398</v>
          </cell>
          <cell r="J59">
            <v>133.34789896333382</v>
          </cell>
          <cell r="K59">
            <v>65.048061310920559</v>
          </cell>
          <cell r="L59">
            <v>40.775081569106206</v>
          </cell>
          <cell r="M59">
            <v>19.40927638542631</v>
          </cell>
          <cell r="N59" t="str">
            <v>--</v>
          </cell>
          <cell r="O59" t="str">
            <v>--</v>
          </cell>
          <cell r="P59" t="str">
            <v>--</v>
          </cell>
          <cell r="Q59" t="str">
            <v>--</v>
          </cell>
        </row>
        <row r="60">
          <cell r="B60" t="str">
            <v>Net Income to Common Growth</v>
          </cell>
          <cell r="G60" t="str">
            <v>--</v>
          </cell>
          <cell r="H60">
            <v>-36.928440855145503</v>
          </cell>
          <cell r="I60">
            <v>-23.262757247945753</v>
          </cell>
          <cell r="J60">
            <v>-82.515921378181588</v>
          </cell>
          <cell r="K60">
            <v>-555.64737966651592</v>
          </cell>
          <cell r="L60">
            <v>134.79205326388984</v>
          </cell>
          <cell r="M60">
            <v>43.365553417036672</v>
          </cell>
          <cell r="N60" t="str">
            <v>--</v>
          </cell>
          <cell r="O60" t="str">
            <v>--</v>
          </cell>
          <cell r="P60" t="str">
            <v>--</v>
          </cell>
          <cell r="Q60" t="str">
            <v>--</v>
          </cell>
        </row>
        <row r="61">
          <cell r="B61" t="str">
            <v>Basic EPS Growth</v>
          </cell>
          <cell r="G61" t="str">
            <v>--</v>
          </cell>
          <cell r="H61">
            <v>-36.928440855145496</v>
          </cell>
          <cell r="I61">
            <v>-23.262757247945753</v>
          </cell>
          <cell r="J61">
            <v>-82.515921378181588</v>
          </cell>
          <cell r="K61">
            <v>-555.64737966651592</v>
          </cell>
          <cell r="L61">
            <v>134.7920532638899</v>
          </cell>
          <cell r="M61">
            <v>43.365553417036651</v>
          </cell>
          <cell r="N61" t="str">
            <v>--</v>
          </cell>
          <cell r="O61" t="str">
            <v>--</v>
          </cell>
          <cell r="P61" t="str">
            <v>--</v>
          </cell>
          <cell r="Q61" t="str">
            <v>--</v>
          </cell>
        </row>
        <row r="62">
          <cell r="B62" t="str">
            <v>Diluted EPS Growth</v>
          </cell>
          <cell r="G62" t="str">
            <v>--</v>
          </cell>
          <cell r="H62">
            <v>-36.928440855145496</v>
          </cell>
          <cell r="I62">
            <v>-23.262757247945753</v>
          </cell>
          <cell r="J62">
            <v>-82.515921378181588</v>
          </cell>
          <cell r="K62">
            <v>-533.43252282940159</v>
          </cell>
          <cell r="L62">
            <v>134.7920532638899</v>
          </cell>
          <cell r="M62">
            <v>43.365553417036651</v>
          </cell>
          <cell r="N62" t="str">
            <v>--</v>
          </cell>
          <cell r="O62" t="str">
            <v>--</v>
          </cell>
          <cell r="P62" t="str">
            <v>--</v>
          </cell>
          <cell r="Q62" t="str">
            <v>--</v>
          </cell>
        </row>
        <row r="63">
          <cell r="B63" t="str">
            <v>Gross Margin</v>
          </cell>
          <cell r="G63">
            <v>48.43308313503411</v>
          </cell>
          <cell r="H63">
            <v>50.535482585289948</v>
          </cell>
          <cell r="I63">
            <v>51.497337907124404</v>
          </cell>
          <cell r="J63">
            <v>52.505172572982829</v>
          </cell>
          <cell r="K63">
            <v>53.103051646552281</v>
          </cell>
          <cell r="L63">
            <v>52.641796208872883</v>
          </cell>
          <cell r="M63">
            <v>51.707136626138372</v>
          </cell>
          <cell r="N63" t="str">
            <v>--</v>
          </cell>
          <cell r="O63" t="str">
            <v>--</v>
          </cell>
          <cell r="P63" t="str">
            <v>--</v>
          </cell>
          <cell r="Q63" t="str">
            <v>--</v>
          </cell>
        </row>
        <row r="64">
          <cell r="B64" t="str">
            <v>EBITDA Margin</v>
          </cell>
          <cell r="G64">
            <v>19.242496993148364</v>
          </cell>
          <cell r="H64">
            <v>22.760772250016824</v>
          </cell>
          <cell r="I64">
            <v>24.243174979205172</v>
          </cell>
          <cell r="J64">
            <v>25.323337051119676</v>
          </cell>
          <cell r="K64">
            <v>26.316475354215363</v>
          </cell>
          <cell r="L64">
            <v>26.925087186253844</v>
          </cell>
          <cell r="M64">
            <v>26.178350491657216</v>
          </cell>
          <cell r="N64" t="str">
            <v>--</v>
          </cell>
          <cell r="O64" t="str">
            <v>--</v>
          </cell>
          <cell r="P64" t="str">
            <v>--</v>
          </cell>
          <cell r="Q64" t="str">
            <v>--</v>
          </cell>
        </row>
        <row r="65">
          <cell r="B65" t="str">
            <v>EBIT Margin</v>
          </cell>
          <cell r="G65">
            <v>-7.5793742660048791</v>
          </cell>
          <cell r="H65">
            <v>1.5045300743180561</v>
          </cell>
          <cell r="I65">
            <v>5.4222927666460485</v>
          </cell>
          <cell r="J65">
            <v>9.9334326474260699</v>
          </cell>
          <cell r="K65">
            <v>13.181332042796218</v>
          </cell>
          <cell r="L65">
            <v>15.363413641594024</v>
          </cell>
          <cell r="M65">
            <v>15.661843243438046</v>
          </cell>
          <cell r="N65" t="str">
            <v>--</v>
          </cell>
          <cell r="O65" t="str">
            <v>--</v>
          </cell>
          <cell r="P65" t="str">
            <v>--</v>
          </cell>
          <cell r="Q65" t="str">
            <v>--</v>
          </cell>
        </row>
        <row r="66">
          <cell r="B66" t="str">
            <v>Net Income to Common Margin</v>
          </cell>
          <cell r="G66">
            <v>-17.215599222836019</v>
          </cell>
          <cell r="H66">
            <v>-8.8013880971674787</v>
          </cell>
          <cell r="I66">
            <v>-5.3798672005058759</v>
          </cell>
          <cell r="J66">
            <v>-0.73845970067968136</v>
          </cell>
          <cell r="K66">
            <v>2.70523625048784</v>
          </cell>
          <cell r="L66">
            <v>5.2588553811620065</v>
          </cell>
          <cell r="M66">
            <v>6.4365496866057983</v>
          </cell>
          <cell r="N66" t="str">
            <v>--</v>
          </cell>
          <cell r="O66" t="str">
            <v>--</v>
          </cell>
          <cell r="P66" t="str">
            <v>--</v>
          </cell>
          <cell r="Q66" t="str">
            <v>--</v>
          </cell>
        </row>
        <row r="67">
          <cell r="B67" t="str">
            <v>Taxes on Transaction Adjustments</v>
          </cell>
        </row>
        <row r="68">
          <cell r="B68" t="str">
            <v>Pre-Tax Synergies</v>
          </cell>
          <cell r="G68">
            <v>0</v>
          </cell>
          <cell r="H68">
            <v>47.125</v>
          </cell>
          <cell r="I68">
            <v>85.825999999999993</v>
          </cell>
          <cell r="J68">
            <v>111.23625</v>
          </cell>
          <cell r="K68">
            <v>140.2989345</v>
          </cell>
          <cell r="L68">
            <v>151.598241285</v>
          </cell>
          <cell r="M68">
            <v>155.559517159238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</row>
        <row r="70">
          <cell r="B70" t="str">
            <v>Interest Income Foregone</v>
          </cell>
          <cell r="G70">
            <v>-15.485351244896526</v>
          </cell>
          <cell r="H70">
            <v>-1.8714541725744478</v>
          </cell>
          <cell r="I70">
            <v>-5.2708408551522599</v>
          </cell>
          <cell r="J70">
            <v>-12.065536580766583</v>
          </cell>
          <cell r="K70">
            <v>-21.366958481739733</v>
          </cell>
          <cell r="L70">
            <v>-32.723151070555879</v>
          </cell>
          <cell r="M70">
            <v>-44.362207354346637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</row>
        <row r="71">
          <cell r="B71" t="str">
            <v>Interest on Additional Financing / Revolver</v>
          </cell>
          <cell r="G71">
            <v>-97.404197883214394</v>
          </cell>
          <cell r="H71">
            <v>-102.62564616423634</v>
          </cell>
          <cell r="I71">
            <v>-114.77293841750242</v>
          </cell>
          <cell r="J71">
            <v>-113.14946337850303</v>
          </cell>
          <cell r="K71">
            <v>-90.005021554349256</v>
          </cell>
          <cell r="L71">
            <v>-56.111698030096335</v>
          </cell>
          <cell r="M71">
            <v>-18.406748659376852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</row>
        <row r="72">
          <cell r="B72" t="str">
            <v>Interest on New Acquisition Debt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-39.177907718986994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 t="str">
            <v>Lost Interest on Redeemed Existing Debt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</row>
        <row r="74">
          <cell r="B74" t="str">
            <v>Lost Interest on Redeemed Convertible Debt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</row>
        <row r="75">
          <cell r="B75" t="str">
            <v>Lost Standalone Interest Expense from Revolver</v>
          </cell>
          <cell r="G75">
            <v>128.69948981016793</v>
          </cell>
          <cell r="H75">
            <v>128.69948981016793</v>
          </cell>
          <cell r="I75">
            <v>188.46022792021051</v>
          </cell>
          <cell r="J75">
            <v>215.18250832315002</v>
          </cell>
          <cell r="K75">
            <v>221.05928274047102</v>
          </cell>
          <cell r="L75">
            <v>213.27375740726765</v>
          </cell>
          <cell r="M75">
            <v>190.88118589172436</v>
          </cell>
          <cell r="N75">
            <v>201.13927954160971</v>
          </cell>
          <cell r="O75">
            <v>153.93314225868508</v>
          </cell>
          <cell r="P75">
            <v>93.605042765774414</v>
          </cell>
          <cell r="Q75" t="e">
            <v>#REF!</v>
          </cell>
        </row>
        <row r="77">
          <cell r="B77" t="str">
            <v>Lost Depreciation from Capex Savings</v>
          </cell>
          <cell r="G77">
            <v>0.84</v>
          </cell>
          <cell r="H77">
            <v>0.84</v>
          </cell>
          <cell r="I77">
            <v>2.12</v>
          </cell>
          <cell r="J77">
            <v>2.65</v>
          </cell>
          <cell r="K77">
            <v>2.83</v>
          </cell>
          <cell r="L77">
            <v>3.01</v>
          </cell>
          <cell r="M77">
            <v>3.19</v>
          </cell>
          <cell r="N77">
            <v>3.28</v>
          </cell>
          <cell r="O77">
            <v>3.28</v>
          </cell>
          <cell r="P77">
            <v>3.28</v>
          </cell>
          <cell r="Q77">
            <v>3.28</v>
          </cell>
        </row>
        <row r="78">
          <cell r="B78" t="str">
            <v>Depreciation from PP&amp;E Write-Up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B79" t="str">
            <v>Tax Deductible Goodwill Created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B80" t="str">
            <v>Tax Deductible Intangibles Eliminated (Check if Tax-Deductible)</v>
          </cell>
          <cell r="G80">
            <v>5.7438297726164933</v>
          </cell>
          <cell r="H80">
            <v>5.7438297726164933</v>
          </cell>
          <cell r="I80">
            <v>10.643829772616494</v>
          </cell>
          <cell r="J80">
            <v>23.743829772616493</v>
          </cell>
          <cell r="K80">
            <v>23.743829772616493</v>
          </cell>
          <cell r="L80">
            <v>10.013751945673571</v>
          </cell>
          <cell r="M80">
            <v>10.013751945673571</v>
          </cell>
          <cell r="N80">
            <v>10.013751945673571</v>
          </cell>
          <cell r="O80">
            <v>10.013751945673571</v>
          </cell>
          <cell r="P80">
            <v>10.013751945673571</v>
          </cell>
          <cell r="Q80" t="e">
            <v>#REF!</v>
          </cell>
        </row>
        <row r="81">
          <cell r="B81" t="str">
            <v xml:space="preserve">   Total Transaction Adjustment to Pre-Tax Income</v>
          </cell>
          <cell r="G81">
            <v>22.393770454673511</v>
          </cell>
          <cell r="H81">
            <v>77.911219245973641</v>
          </cell>
          <cell r="I81">
            <v>167.00627842017232</v>
          </cell>
          <cell r="J81">
            <v>227.59758813649691</v>
          </cell>
          <cell r="K81">
            <v>276.56006697699854</v>
          </cell>
          <cell r="L81">
            <v>289.060901537289</v>
          </cell>
          <cell r="M81">
            <v>257.69759126392546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</row>
        <row r="82">
          <cell r="B82" t="str">
            <v xml:space="preserve">   Tax (Payments) Savings on Transaction Adjustments</v>
          </cell>
          <cell r="G82">
            <v>-8.9575081818694056</v>
          </cell>
          <cell r="H82">
            <v>-31.164487698389458</v>
          </cell>
          <cell r="I82">
            <v>-66.802511368068934</v>
          </cell>
          <cell r="J82">
            <v>-91.039035254598772</v>
          </cell>
          <cell r="K82">
            <v>-110.62402679079942</v>
          </cell>
          <cell r="L82">
            <v>-115.6243606149156</v>
          </cell>
          <cell r="M82">
            <v>-103.07903650557019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</row>
        <row r="83">
          <cell r="D83" t="str">
            <v xml:space="preserve"> </v>
          </cell>
        </row>
      </sheetData>
      <sheetData sheetId="3" refreshError="1"/>
      <sheetData sheetId="4" refreshError="1"/>
      <sheetData sheetId="5" refreshError="1">
        <row r="1">
          <cell r="B1" t="str">
            <v xml:space="preserve">CBI  - Base Case </v>
          </cell>
        </row>
        <row r="2">
          <cell r="B2" t="str">
            <v>Pro Forma Combined Balance Sheet</v>
          </cell>
        </row>
        <row r="3">
          <cell r="B3" t="str">
            <v>(Dollars in Millions, Except per Share Data)</v>
          </cell>
        </row>
        <row r="5">
          <cell r="H5" t="str">
            <v>Projected Fiscal Year Ending December 31,</v>
          </cell>
        </row>
        <row r="6">
          <cell r="G6" t="str">
            <v>1999 PF</v>
          </cell>
          <cell r="H6">
            <v>2000</v>
          </cell>
          <cell r="I6">
            <v>2001</v>
          </cell>
          <cell r="J6">
            <v>2002</v>
          </cell>
          <cell r="K6">
            <v>2003</v>
          </cell>
          <cell r="L6">
            <v>2004</v>
          </cell>
          <cell r="M6">
            <v>2005</v>
          </cell>
          <cell r="N6">
            <v>2006</v>
          </cell>
          <cell r="O6">
            <v>2007</v>
          </cell>
          <cell r="P6">
            <v>2008</v>
          </cell>
          <cell r="Q6">
            <v>2009</v>
          </cell>
        </row>
        <row r="7">
          <cell r="B7" t="str">
            <v>Cash and Equivalents</v>
          </cell>
          <cell r="G7">
            <v>30</v>
          </cell>
          <cell r="H7">
            <v>30</v>
          </cell>
          <cell r="I7">
            <v>30</v>
          </cell>
          <cell r="J7">
            <v>30</v>
          </cell>
          <cell r="K7">
            <v>30</v>
          </cell>
          <cell r="L7">
            <v>30</v>
          </cell>
          <cell r="M7">
            <v>135.30592700387507</v>
          </cell>
          <cell r="N7" t="e">
            <v>#REF!</v>
          </cell>
          <cell r="O7" t="e">
            <v>#REF!</v>
          </cell>
          <cell r="P7" t="e">
            <v>#REF!</v>
          </cell>
          <cell r="Q7" t="e">
            <v>#REF!</v>
          </cell>
        </row>
        <row r="8">
          <cell r="B8" t="str">
            <v>Accounts Receivable</v>
          </cell>
          <cell r="G8">
            <v>246.9529335377521</v>
          </cell>
          <cell r="H8">
            <v>345.44111915926862</v>
          </cell>
          <cell r="I8">
            <v>436.98192923915894</v>
          </cell>
          <cell r="J8">
            <v>519.34850512934474</v>
          </cell>
          <cell r="K8">
            <v>625.06358157271166</v>
          </cell>
          <cell r="L8">
            <v>714.71270936334963</v>
          </cell>
          <cell r="M8">
            <v>788.67375761681899</v>
          </cell>
          <cell r="N8">
            <v>572.05510867107785</v>
          </cell>
          <cell r="O8">
            <v>596.9017022390309</v>
          </cell>
          <cell r="P8">
            <v>613.12845419681526</v>
          </cell>
          <cell r="Q8" t="e">
            <v>#REF!</v>
          </cell>
        </row>
        <row r="9">
          <cell r="B9" t="str">
            <v>Inventory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e">
            <v>#REF!</v>
          </cell>
        </row>
        <row r="10">
          <cell r="B10" t="str">
            <v>Other Current Assets</v>
          </cell>
          <cell r="G10">
            <v>71.078000000000003</v>
          </cell>
          <cell r="H10">
            <v>91.420494363721986</v>
          </cell>
          <cell r="I10">
            <v>105.69722016089771</v>
          </cell>
          <cell r="J10">
            <v>121.60862273302386</v>
          </cell>
          <cell r="K10">
            <v>142.95619231314936</v>
          </cell>
          <cell r="L10">
            <v>164.89832216924566</v>
          </cell>
          <cell r="M10">
            <v>185.80142996912366</v>
          </cell>
          <cell r="N10">
            <v>120.3146322190357</v>
          </cell>
          <cell r="O10">
            <v>138.81517461556902</v>
          </cell>
          <cell r="P10">
            <v>157.66639749801215</v>
          </cell>
          <cell r="Q10" t="e">
            <v>#REF!</v>
          </cell>
        </row>
        <row r="11">
          <cell r="B11" t="str">
            <v xml:space="preserve">    Total Current Assets</v>
          </cell>
          <cell r="G11">
            <v>348.03093353775205</v>
          </cell>
          <cell r="H11">
            <v>466.86161352299064</v>
          </cell>
          <cell r="I11">
            <v>572.67914940005664</v>
          </cell>
          <cell r="J11">
            <v>670.95712786236857</v>
          </cell>
          <cell r="K11">
            <v>798.01977388586101</v>
          </cell>
          <cell r="L11">
            <v>909.61103153259523</v>
          </cell>
          <cell r="M11">
            <v>1109.7811145898177</v>
          </cell>
          <cell r="N11" t="e">
            <v>#REF!</v>
          </cell>
          <cell r="O11" t="e">
            <v>#REF!</v>
          </cell>
          <cell r="P11" t="e">
            <v>#REF!</v>
          </cell>
          <cell r="Q11" t="e">
            <v>#REF!</v>
          </cell>
        </row>
        <row r="12">
          <cell r="B12" t="str">
            <v>Net Property, Plant &amp; Equipment</v>
          </cell>
          <cell r="G12">
            <v>2299.6223309710813</v>
          </cell>
          <cell r="H12">
            <v>2732.9135178952984</v>
          </cell>
          <cell r="I12">
            <v>2898.9459577682892</v>
          </cell>
          <cell r="J12">
            <v>2862.1221218394712</v>
          </cell>
          <cell r="K12">
            <v>2816.1647484211721</v>
          </cell>
          <cell r="L12">
            <v>2761.4933185043578</v>
          </cell>
          <cell r="M12">
            <v>2701.0312875433706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</row>
        <row r="13">
          <cell r="B13" t="str">
            <v>Intangible Assets</v>
          </cell>
          <cell r="G13">
            <v>2585.9641360095698</v>
          </cell>
          <cell r="H13">
            <v>2498.4519981425842</v>
          </cell>
          <cell r="I13">
            <v>2400.8398602755988</v>
          </cell>
          <cell r="J13">
            <v>2316.3277224086132</v>
          </cell>
          <cell r="K13">
            <v>2231.8155845416277</v>
          </cell>
          <cell r="L13">
            <v>2147.3034466746421</v>
          </cell>
          <cell r="M13">
            <v>2062.7913088076566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</row>
        <row r="14">
          <cell r="B14" t="str">
            <v>Investment in Uncons. Subs.</v>
          </cell>
          <cell r="G14">
            <v>6.3020000000000005</v>
          </cell>
          <cell r="H14">
            <v>2.5</v>
          </cell>
          <cell r="I14">
            <v>2.5</v>
          </cell>
          <cell r="J14">
            <v>2.5</v>
          </cell>
          <cell r="K14">
            <v>2.5</v>
          </cell>
          <cell r="L14">
            <v>2.5</v>
          </cell>
          <cell r="M14">
            <v>2.5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</row>
        <row r="15">
          <cell r="B15" t="str">
            <v>Other Long-Term Assets</v>
          </cell>
          <cell r="G15">
            <v>704.5957122729933</v>
          </cell>
          <cell r="H15">
            <v>733.78997143571974</v>
          </cell>
          <cell r="I15">
            <v>776.6783065586601</v>
          </cell>
          <cell r="J15">
            <v>711.56243227183177</v>
          </cell>
          <cell r="K15">
            <v>732.40988761164715</v>
          </cell>
          <cell r="L15">
            <v>823.34930823148113</v>
          </cell>
          <cell r="M15">
            <v>921.67577168178855</v>
          </cell>
          <cell r="N15">
            <v>551.79571227299323</v>
          </cell>
          <cell r="O15">
            <v>551.79571227299323</v>
          </cell>
          <cell r="P15">
            <v>551.79571227299323</v>
          </cell>
          <cell r="Q15" t="e">
            <v>#REF!</v>
          </cell>
        </row>
        <row r="16">
          <cell r="B16" t="str">
            <v xml:space="preserve">    Total Assets</v>
          </cell>
          <cell r="G16">
            <v>5944.5151127913959</v>
          </cell>
          <cell r="H16">
            <v>6434.5171009965925</v>
          </cell>
          <cell r="I16">
            <v>6651.6432740026039</v>
          </cell>
          <cell r="J16">
            <v>6563.4694043822847</v>
          </cell>
          <cell r="K16">
            <v>6580.9099944603076</v>
          </cell>
          <cell r="L16">
            <v>6644.2571049430762</v>
          </cell>
          <cell r="M16">
            <v>6797.7794826226327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</row>
        <row r="17">
          <cell r="B17" t="str">
            <v>Accounts Payable</v>
          </cell>
          <cell r="G17">
            <v>313.16097065412617</v>
          </cell>
          <cell r="H17">
            <v>333.10249172081672</v>
          </cell>
          <cell r="I17">
            <v>370.62416707716346</v>
          </cell>
          <cell r="J17">
            <v>411.84665377364161</v>
          </cell>
          <cell r="K17">
            <v>465.3817893754931</v>
          </cell>
          <cell r="L17">
            <v>534.51593003577148</v>
          </cell>
          <cell r="M17">
            <v>610.69236109773874</v>
          </cell>
          <cell r="N17">
            <v>316.73997754928865</v>
          </cell>
          <cell r="O17">
            <v>367.29677605461285</v>
          </cell>
          <cell r="P17">
            <v>421.30256138677066</v>
          </cell>
          <cell r="Q17" t="e">
            <v>#REF!</v>
          </cell>
        </row>
        <row r="18">
          <cell r="B18" t="str">
            <v>Other Current Liabilities</v>
          </cell>
          <cell r="G18">
            <v>175.7</v>
          </cell>
          <cell r="H18">
            <v>154.03422403287504</v>
          </cell>
          <cell r="I18">
            <v>156.31589326506594</v>
          </cell>
          <cell r="J18">
            <v>173.1661272548258</v>
          </cell>
          <cell r="K18">
            <v>192.54389634304968</v>
          </cell>
          <cell r="L18">
            <v>214.82833079450708</v>
          </cell>
          <cell r="M18">
            <v>240.45543041368316</v>
          </cell>
          <cell r="N18">
            <v>269.92659497573555</v>
          </cell>
          <cell r="O18">
            <v>303.8184342220959</v>
          </cell>
          <cell r="P18">
            <v>342.79404935541027</v>
          </cell>
          <cell r="Q18" t="e">
            <v>#REF!</v>
          </cell>
        </row>
        <row r="19">
          <cell r="B19" t="str">
            <v xml:space="preserve">    Total Current Liabilities</v>
          </cell>
          <cell r="G19">
            <v>488.86097065412616</v>
          </cell>
          <cell r="H19">
            <v>487.13671575369176</v>
          </cell>
          <cell r="I19">
            <v>526.94006034222934</v>
          </cell>
          <cell r="J19">
            <v>585.01278102846743</v>
          </cell>
          <cell r="K19">
            <v>657.92568571854281</v>
          </cell>
          <cell r="L19">
            <v>749.34426083027859</v>
          </cell>
          <cell r="M19">
            <v>851.14779151142193</v>
          </cell>
          <cell r="N19">
            <v>586.66657252502421</v>
          </cell>
          <cell r="O19">
            <v>671.11521027670869</v>
          </cell>
          <cell r="P19">
            <v>764.09661074218093</v>
          </cell>
          <cell r="Q19" t="e">
            <v>#REF!</v>
          </cell>
        </row>
        <row r="20">
          <cell r="B20" t="str">
            <v>Existing Bank Debt</v>
          </cell>
          <cell r="G20">
            <v>1256.8283597834115</v>
          </cell>
          <cell r="H20">
            <v>1391.575412196881</v>
          </cell>
          <cell r="I20">
            <v>1570.3068695451166</v>
          </cell>
          <cell r="J20">
            <v>1349.6792821581876</v>
          </cell>
          <cell r="K20">
            <v>973.03095150243826</v>
          </cell>
          <cell r="L20">
            <v>475.01286862908006</v>
          </cell>
          <cell r="M20">
            <v>0</v>
          </cell>
          <cell r="N20" t="e">
            <v>#REF!</v>
          </cell>
          <cell r="O20" t="e">
            <v>#REF!</v>
          </cell>
          <cell r="P20" t="e">
            <v>#REF!</v>
          </cell>
          <cell r="Q20" t="e">
            <v>#REF!</v>
          </cell>
        </row>
        <row r="21">
          <cell r="B21" t="str">
            <v>Oak Hill Convertible Debt</v>
          </cell>
          <cell r="G21">
            <v>400</v>
          </cell>
          <cell r="H21">
            <v>429.47903857090847</v>
          </cell>
          <cell r="I21">
            <v>461.1306114294797</v>
          </cell>
          <cell r="J21">
            <v>495.11482913087031</v>
          </cell>
          <cell r="K21">
            <v>531.60360199331456</v>
          </cell>
          <cell r="L21">
            <v>570.7815097123015</v>
          </cell>
          <cell r="M21">
            <v>570.7815097123015</v>
          </cell>
          <cell r="N21">
            <v>609.95941743128844</v>
          </cell>
          <cell r="O21">
            <v>651.82646000681825</v>
          </cell>
          <cell r="P21">
            <v>696.56721713437992</v>
          </cell>
          <cell r="Q21">
            <v>744.37893788671772</v>
          </cell>
        </row>
        <row r="22">
          <cell r="B22" t="str">
            <v>9.25% Senior Subordinated Notes</v>
          </cell>
          <cell r="G22">
            <v>0</v>
          </cell>
          <cell r="H22">
            <v>500</v>
          </cell>
          <cell r="I22">
            <v>500</v>
          </cell>
          <cell r="J22">
            <v>500</v>
          </cell>
          <cell r="K22">
            <v>500</v>
          </cell>
          <cell r="L22">
            <v>500</v>
          </cell>
          <cell r="M22">
            <v>500</v>
          </cell>
        </row>
        <row r="23">
          <cell r="B23" t="str">
            <v>Non-Redeemed Existing Straight Debt</v>
          </cell>
          <cell r="G23">
            <v>504.26199999999994</v>
          </cell>
          <cell r="H23">
            <v>492.48500000000001</v>
          </cell>
          <cell r="I23">
            <v>483.37899999999991</v>
          </cell>
          <cell r="J23">
            <v>368.4</v>
          </cell>
          <cell r="K23">
            <v>368.4</v>
          </cell>
          <cell r="L23">
            <v>368.4</v>
          </cell>
          <cell r="M23">
            <v>368.4</v>
          </cell>
          <cell r="N23">
            <v>0</v>
          </cell>
          <cell r="O23">
            <v>0</v>
          </cell>
          <cell r="P23">
            <v>0</v>
          </cell>
          <cell r="Q23" t="e">
            <v>#REF!</v>
          </cell>
        </row>
        <row r="24">
          <cell r="B24" t="str">
            <v>Non-Redeemed Exist. Convertible Debt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B25" t="str">
            <v xml:space="preserve">    Total Debt</v>
          </cell>
          <cell r="G25">
            <v>2161.0903597834113</v>
          </cell>
          <cell r="H25">
            <v>2813.5394507677897</v>
          </cell>
          <cell r="I25">
            <v>3014.8164809745963</v>
          </cell>
          <cell r="J25">
            <v>2713.1941112890577</v>
          </cell>
          <cell r="K25">
            <v>2373.0345534957528</v>
          </cell>
          <cell r="L25">
            <v>1914.1943783413817</v>
          </cell>
          <cell r="M25">
            <v>1439.1815097123017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</row>
        <row r="26">
          <cell r="B26" t="str">
            <v>Deferred Taxes</v>
          </cell>
          <cell r="G26">
            <v>6.3</v>
          </cell>
          <cell r="H26">
            <v>6.3</v>
          </cell>
          <cell r="I26">
            <v>6.3</v>
          </cell>
          <cell r="J26">
            <v>6.3</v>
          </cell>
          <cell r="K26">
            <v>6.3</v>
          </cell>
          <cell r="L26">
            <v>6.3</v>
          </cell>
          <cell r="M26">
            <v>6.3</v>
          </cell>
          <cell r="N26">
            <v>6.3</v>
          </cell>
          <cell r="O26">
            <v>6.3</v>
          </cell>
          <cell r="P26">
            <v>6.3</v>
          </cell>
          <cell r="Q26" t="e">
            <v>#REF!</v>
          </cell>
        </row>
        <row r="27">
          <cell r="B27" t="str">
            <v>Unearned Revenue</v>
          </cell>
          <cell r="G27">
            <v>640.82399999999996</v>
          </cell>
          <cell r="H27">
            <v>656.63014585806343</v>
          </cell>
          <cell r="I27">
            <v>766.2784059404695</v>
          </cell>
          <cell r="J27">
            <v>938.41207108353478</v>
          </cell>
          <cell r="K27">
            <v>1102.2906565199037</v>
          </cell>
          <cell r="L27">
            <v>1260.1936032666601</v>
          </cell>
          <cell r="M27">
            <v>1399.199050840635</v>
          </cell>
          <cell r="N27">
            <v>1508.2078494827163</v>
          </cell>
          <cell r="O27">
            <v>1579.1091865403039</v>
          </cell>
          <cell r="P27">
            <v>1607.7128582459602</v>
          </cell>
          <cell r="Q27" t="e">
            <v>#REF!</v>
          </cell>
        </row>
        <row r="28">
          <cell r="B28" t="str">
            <v>Minority Interest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e">
            <v>#REF!</v>
          </cell>
        </row>
        <row r="29">
          <cell r="B29" t="str">
            <v>Other Long-Term Liabilities</v>
          </cell>
          <cell r="G29">
            <v>215.92899999999997</v>
          </cell>
          <cell r="H29">
            <v>223.92899999999997</v>
          </cell>
          <cell r="I29">
            <v>231.92899999999997</v>
          </cell>
          <cell r="J29">
            <v>239.92899999999997</v>
          </cell>
          <cell r="K29">
            <v>247.92899999999997</v>
          </cell>
          <cell r="L29">
            <v>255.92899999999997</v>
          </cell>
          <cell r="M29">
            <v>263.92899999999997</v>
          </cell>
          <cell r="N29">
            <v>85.328999999999994</v>
          </cell>
          <cell r="O29">
            <v>85.328999999999994</v>
          </cell>
          <cell r="P29">
            <v>85.328999999999994</v>
          </cell>
          <cell r="Q29" t="e">
            <v>#REF!</v>
          </cell>
        </row>
        <row r="30">
          <cell r="B30" t="str">
            <v xml:space="preserve">    Total Liabilities</v>
          </cell>
          <cell r="G30">
            <v>3513.0043304375372</v>
          </cell>
          <cell r="H30">
            <v>4187.5353123795448</v>
          </cell>
          <cell r="I30">
            <v>4546.2639472572955</v>
          </cell>
          <cell r="J30">
            <v>4482.84796340106</v>
          </cell>
          <cell r="K30">
            <v>4387.4798957341991</v>
          </cell>
          <cell r="L30">
            <v>4185.9612424383204</v>
          </cell>
          <cell r="M30">
            <v>3959.7573520643587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</row>
        <row r="31">
          <cell r="B31" t="str">
            <v>12 1/2% Preferred Stock</v>
          </cell>
          <cell r="G31">
            <v>390.57559277343751</v>
          </cell>
          <cell r="H31">
            <v>390.57559277343751</v>
          </cell>
          <cell r="I31">
            <v>390.57559277343751</v>
          </cell>
          <cell r="J31">
            <v>390.57559277343751</v>
          </cell>
          <cell r="K31">
            <v>390.57559277343751</v>
          </cell>
          <cell r="L31">
            <v>390.57559277343751</v>
          </cell>
          <cell r="M31">
            <v>390.57559277343751</v>
          </cell>
          <cell r="N31">
            <v>390.57559277343751</v>
          </cell>
          <cell r="O31">
            <v>390.57559277343751</v>
          </cell>
          <cell r="P31">
            <v>390.57559277343751</v>
          </cell>
          <cell r="Q31" t="e">
            <v>#REF!</v>
          </cell>
        </row>
        <row r="32">
          <cell r="B32" t="str">
            <v>6 3/4% Preferred Stock</v>
          </cell>
          <cell r="G32">
            <v>155.25</v>
          </cell>
          <cell r="H32">
            <v>155.25</v>
          </cell>
          <cell r="I32">
            <v>155.25</v>
          </cell>
          <cell r="J32">
            <v>155.25</v>
          </cell>
          <cell r="K32">
            <v>155.25</v>
          </cell>
          <cell r="L32">
            <v>155.25</v>
          </cell>
          <cell r="M32">
            <v>155.25</v>
          </cell>
          <cell r="N32">
            <v>155.25</v>
          </cell>
          <cell r="O32">
            <v>155.25</v>
          </cell>
          <cell r="P32">
            <v>155.25</v>
          </cell>
        </row>
        <row r="33">
          <cell r="B33" t="str">
            <v>7 1/4% Preferred Stock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 xml:space="preserve">Oak Hill Preferred 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e">
            <v>#REF!</v>
          </cell>
        </row>
        <row r="35">
          <cell r="B35" t="str">
            <v>Common Stockholders' Equity</v>
          </cell>
          <cell r="G35">
            <v>1885.6851895804209</v>
          </cell>
          <cell r="H35">
            <v>1701.1561958436107</v>
          </cell>
          <cell r="I35">
            <v>1559.5537339718717</v>
          </cell>
          <cell r="J35">
            <v>1534.7958482077863</v>
          </cell>
          <cell r="K35">
            <v>1647.6045059526703</v>
          </cell>
          <cell r="L35">
            <v>1912.4702697313176</v>
          </cell>
          <cell r="M35">
            <v>2292.1965377848364</v>
          </cell>
          <cell r="N35" t="e">
            <v>#REF!</v>
          </cell>
          <cell r="O35" t="e">
            <v>#REF!</v>
          </cell>
          <cell r="P35" t="e">
            <v>#REF!</v>
          </cell>
          <cell r="Q35" t="e">
            <v>#REF!</v>
          </cell>
        </row>
        <row r="36">
          <cell r="B36" t="str">
            <v xml:space="preserve">    Total Liabilities &amp; Equity</v>
          </cell>
          <cell r="G36">
            <v>5944.5151127913959</v>
          </cell>
          <cell r="H36">
            <v>6434.5171009965925</v>
          </cell>
          <cell r="I36">
            <v>6651.6432740026048</v>
          </cell>
          <cell r="J36">
            <v>6563.4694043822838</v>
          </cell>
          <cell r="K36">
            <v>6580.9099944603067</v>
          </cell>
          <cell r="L36">
            <v>6644.2571049430753</v>
          </cell>
          <cell r="M36">
            <v>6797.7794826226327</v>
          </cell>
          <cell r="N36" t="e">
            <v>#REF!</v>
          </cell>
          <cell r="O36" t="e">
            <v>#REF!</v>
          </cell>
          <cell r="P36" t="e">
            <v>#REF!</v>
          </cell>
          <cell r="Q36" t="e">
            <v>#REF!</v>
          </cell>
        </row>
        <row r="37">
          <cell r="B37" t="str">
            <v>Note:  Assumes $450 mm 9% IXC Bonds "Put" at close of transaction (12/31/99).  Assumes CBI funds commercial paper requirements through revolver.</v>
          </cell>
        </row>
        <row r="38">
          <cell r="B38" t="str">
            <v xml:space="preserve">12.50% Exchangeable Preferred begins cash pay in Q1 2000. 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str">
            <v>--</v>
          </cell>
          <cell r="O38" t="e">
            <v>#REF!</v>
          </cell>
          <cell r="P38" t="e">
            <v>#REF!</v>
          </cell>
          <cell r="Q38" t="e">
            <v>#REF!</v>
          </cell>
        </row>
        <row r="39">
          <cell r="B39" t="str">
            <v>7.25% Convertible Preferred assumed to be redeemed at time of transaction (12/31/99).</v>
          </cell>
          <cell r="N39" t="str">
            <v>--</v>
          </cell>
          <cell r="O39" t="e">
            <v>#REF!</v>
          </cell>
          <cell r="P39" t="e">
            <v>#REF!</v>
          </cell>
          <cell r="Q39" t="e">
            <v>#REF!</v>
          </cell>
        </row>
        <row r="40">
          <cell r="N40" t="e">
            <v>#REF!</v>
          </cell>
          <cell r="O40" t="e">
            <v>#REF!</v>
          </cell>
          <cell r="P40" t="e">
            <v>#REF!</v>
          </cell>
          <cell r="Q40" t="e">
            <v>#REF!</v>
          </cell>
        </row>
        <row r="41">
          <cell r="N41" t="e">
            <v>#REF!</v>
          </cell>
          <cell r="O41" t="e">
            <v>#REF!</v>
          </cell>
          <cell r="P41" t="e">
            <v>#REF!</v>
          </cell>
          <cell r="Q41" t="e">
            <v>#REF!</v>
          </cell>
        </row>
        <row r="42">
          <cell r="N42" t="str">
            <v>--</v>
          </cell>
          <cell r="O42" t="str">
            <v>--</v>
          </cell>
          <cell r="P42" t="str">
            <v>--</v>
          </cell>
          <cell r="Q42" t="str">
            <v>--</v>
          </cell>
        </row>
        <row r="43">
          <cell r="N43" t="str">
            <v>--</v>
          </cell>
          <cell r="O43" t="str">
            <v>--</v>
          </cell>
          <cell r="P43" t="str">
            <v>--</v>
          </cell>
          <cell r="Q43" t="str">
            <v>--</v>
          </cell>
        </row>
        <row r="44"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</row>
        <row r="45"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</row>
        <row r="46">
          <cell r="N46" t="str">
            <v>--</v>
          </cell>
          <cell r="O46" t="str">
            <v>--</v>
          </cell>
          <cell r="P46" t="str">
            <v>--</v>
          </cell>
          <cell r="Q46" t="str">
            <v>--</v>
          </cell>
        </row>
        <row r="47">
          <cell r="N47" t="str">
            <v>--</v>
          </cell>
          <cell r="O47" t="str">
            <v>--</v>
          </cell>
          <cell r="P47" t="str">
            <v>--</v>
          </cell>
          <cell r="Q47" t="str">
            <v>--</v>
          </cell>
        </row>
        <row r="48">
          <cell r="N48" t="str">
            <v>--</v>
          </cell>
          <cell r="O48" t="str">
            <v>--</v>
          </cell>
          <cell r="P48" t="str">
            <v>--</v>
          </cell>
          <cell r="Q48" t="str">
            <v>--</v>
          </cell>
        </row>
      </sheetData>
      <sheetData sheetId="6" refreshError="1">
        <row r="1">
          <cell r="B1" t="str">
            <v xml:space="preserve">CBI  - Base Case </v>
          </cell>
        </row>
        <row r="2">
          <cell r="B2" t="str">
            <v>Pro Forma Combined Cash Flow Statement</v>
          </cell>
        </row>
        <row r="3">
          <cell r="B3" t="str">
            <v>(Dollars in Millions, Except per Share Data)</v>
          </cell>
        </row>
        <row r="5">
          <cell r="H5" t="str">
            <v>Projected Fiscal Year Ending December 31,</v>
          </cell>
        </row>
        <row r="6">
          <cell r="G6" t="str">
            <v>1999 PF</v>
          </cell>
          <cell r="H6">
            <v>2000</v>
          </cell>
          <cell r="I6">
            <v>2001</v>
          </cell>
          <cell r="J6">
            <v>2002</v>
          </cell>
          <cell r="K6">
            <v>2003</v>
          </cell>
          <cell r="L6">
            <v>2004</v>
          </cell>
          <cell r="M6">
            <v>2005</v>
          </cell>
          <cell r="N6">
            <v>2006</v>
          </cell>
          <cell r="O6">
            <v>2007</v>
          </cell>
          <cell r="P6">
            <v>2008</v>
          </cell>
          <cell r="Q6">
            <v>2009</v>
          </cell>
        </row>
        <row r="7">
          <cell r="B7" t="str">
            <v>Net Income to Common</v>
          </cell>
          <cell r="G7">
            <v>-292.57084530447116</v>
          </cell>
          <cell r="H7">
            <v>-184.52899373681029</v>
          </cell>
          <cell r="I7">
            <v>-141.60246187173908</v>
          </cell>
          <cell r="J7">
            <v>-24.757885764085295</v>
          </cell>
          <cell r="K7">
            <v>112.80865774488402</v>
          </cell>
          <cell r="L7">
            <v>264.86576377864731</v>
          </cell>
          <cell r="M7">
            <v>379.72626805351877</v>
          </cell>
          <cell r="N7" t="e">
            <v>#REF!</v>
          </cell>
          <cell r="O7" t="e">
            <v>#REF!</v>
          </cell>
          <cell r="P7" t="e">
            <v>#REF!</v>
          </cell>
          <cell r="Q7" t="e">
            <v>#REF!</v>
          </cell>
        </row>
        <row r="8">
          <cell r="B8" t="str">
            <v>Depreciation</v>
          </cell>
          <cell r="G8">
            <v>284.37700000000001</v>
          </cell>
          <cell r="H8">
            <v>343.14404000000007</v>
          </cell>
          <cell r="I8">
            <v>397.76872499999996</v>
          </cell>
          <cell r="J8">
            <v>431.45575421452634</v>
          </cell>
          <cell r="K8">
            <v>463.2248244706575</v>
          </cell>
          <cell r="L8">
            <v>497.79927250860328</v>
          </cell>
          <cell r="M8">
            <v>535.91250650950997</v>
          </cell>
          <cell r="N8" t="e">
            <v>#REF!</v>
          </cell>
          <cell r="O8" t="e">
            <v>#REF!</v>
          </cell>
          <cell r="P8" t="e">
            <v>#REF!</v>
          </cell>
          <cell r="Q8" t="e">
            <v>#REF!</v>
          </cell>
        </row>
        <row r="9">
          <cell r="B9" t="str">
            <v>Amortization of Intangibles</v>
          </cell>
          <cell r="G9">
            <v>113.7878275511049</v>
          </cell>
          <cell r="H9">
            <v>102.51213786698567</v>
          </cell>
          <cell r="I9">
            <v>97.612137866985663</v>
          </cell>
          <cell r="J9">
            <v>84.512137866985668</v>
          </cell>
          <cell r="K9">
            <v>84.512137866985668</v>
          </cell>
          <cell r="L9">
            <v>84.512137866985654</v>
          </cell>
          <cell r="M9">
            <v>84.512137866985654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</row>
        <row r="10">
          <cell r="B10" t="str">
            <v>Oak Hill Non-Cash Interest Expense</v>
          </cell>
          <cell r="G10">
            <v>0</v>
          </cell>
          <cell r="H10">
            <v>29.479038570908479</v>
          </cell>
          <cell r="I10">
            <v>31.651572858571253</v>
          </cell>
          <cell r="J10">
            <v>33.984217701390605</v>
          </cell>
          <cell r="K10">
            <v>36.488772862444222</v>
          </cell>
          <cell r="L10">
            <v>39.177907718986994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e">
            <v>#REF!</v>
          </cell>
        </row>
        <row r="11">
          <cell r="B11" t="str">
            <v>Increase in Deferred Taxes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e">
            <v>#REF!</v>
          </cell>
        </row>
        <row r="12">
          <cell r="B12" t="str">
            <v>Minority Interest in Net Income</v>
          </cell>
          <cell r="G12">
            <v>1.0090000000000001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</row>
        <row r="13">
          <cell r="B13" t="str">
            <v xml:space="preserve">Change in Unearned Revenue </v>
          </cell>
          <cell r="G13">
            <v>0</v>
          </cell>
          <cell r="H13">
            <v>15.806145858063473</v>
          </cell>
          <cell r="I13">
            <v>109.64826008240607</v>
          </cell>
          <cell r="J13">
            <v>172.13366514306529</v>
          </cell>
          <cell r="K13">
            <v>163.87858543636901</v>
          </cell>
          <cell r="L13">
            <v>157.90294674675647</v>
          </cell>
          <cell r="M13">
            <v>139.00544757397483</v>
          </cell>
          <cell r="N13">
            <v>109.00879864208127</v>
          </cell>
          <cell r="O13">
            <v>70.901337057587625</v>
          </cell>
          <cell r="P13">
            <v>28.603671705656325</v>
          </cell>
          <cell r="Q13" t="e">
            <v>#REF!</v>
          </cell>
        </row>
        <row r="14">
          <cell r="B14" t="str">
            <v>Equity in Earnings of Uncons. Subs.</v>
          </cell>
          <cell r="G14">
            <v>25.593999999999998</v>
          </cell>
          <cell r="H14">
            <v>3.8020000000000005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</row>
        <row r="15">
          <cell r="B15" t="str">
            <v>Cash Tax Payments</v>
          </cell>
          <cell r="H15">
            <v>-29.194259162726411</v>
          </cell>
          <cell r="I15">
            <v>-42.888335122940354</v>
          </cell>
          <cell r="J15">
            <v>-46.684125713171575</v>
          </cell>
          <cell r="K15">
            <v>-20.847455339815379</v>
          </cell>
          <cell r="L15">
            <v>-90.939420619833953</v>
          </cell>
          <cell r="M15">
            <v>-98.326463450307429</v>
          </cell>
        </row>
        <row r="16">
          <cell r="B16" t="str">
            <v>Non-Cash Cost of Goods Sold / Uncollectibles</v>
          </cell>
          <cell r="G16">
            <v>19.390204375584663</v>
          </cell>
          <cell r="H16">
            <v>28.318773075782495</v>
          </cell>
          <cell r="I16">
            <v>31.846835127009346</v>
          </cell>
          <cell r="J16">
            <v>37.131765924818183</v>
          </cell>
          <cell r="K16">
            <v>41.987778864538811</v>
          </cell>
          <cell r="L16">
            <v>47.099937842676823</v>
          </cell>
          <cell r="M16">
            <v>51.043808089571016</v>
          </cell>
          <cell r="N16">
            <v>30.884738665148404</v>
          </cell>
          <cell r="O16">
            <v>34.225593153257066</v>
          </cell>
          <cell r="P16">
            <v>37.054421493616019</v>
          </cell>
          <cell r="Q16" t="e">
            <v>#REF!</v>
          </cell>
        </row>
        <row r="17">
          <cell r="B17" t="str">
            <v xml:space="preserve">    Funds From Operations</v>
          </cell>
          <cell r="G17">
            <v>151.58718662221841</v>
          </cell>
          <cell r="H17">
            <v>309.33888247220352</v>
          </cell>
          <cell r="I17">
            <v>484.03673394029283</v>
          </cell>
          <cell r="J17">
            <v>687.77552937352914</v>
          </cell>
          <cell r="K17">
            <v>882.05330190606378</v>
          </cell>
          <cell r="L17">
            <v>1000.4185458428224</v>
          </cell>
          <cell r="M17">
            <v>1091.8737046432527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</row>
        <row r="18">
          <cell r="B18" t="str">
            <v xml:space="preserve">     (Inc.) / Dec. in Acct. Rec.</v>
          </cell>
          <cell r="G18">
            <v>-11.520933277397233</v>
          </cell>
          <cell r="H18">
            <v>-98.488185621516521</v>
          </cell>
          <cell r="I18">
            <v>-91.540810079890321</v>
          </cell>
          <cell r="J18">
            <v>-82.3665758901858</v>
          </cell>
          <cell r="K18">
            <v>-105.71507644336691</v>
          </cell>
          <cell r="L18">
            <v>-89.649127790637976</v>
          </cell>
          <cell r="M18">
            <v>-73.961048253469357</v>
          </cell>
          <cell r="N18">
            <v>216.61864894574114</v>
          </cell>
          <cell r="O18">
            <v>-24.84659356795305</v>
          </cell>
          <cell r="P18">
            <v>-16.226751957784359</v>
          </cell>
          <cell r="Q18" t="e">
            <v>#REF!</v>
          </cell>
        </row>
        <row r="19">
          <cell r="B19" t="str">
            <v xml:space="preserve">     (Inc.) / Dec. in Inventory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e">
            <v>#REF!</v>
          </cell>
        </row>
        <row r="20">
          <cell r="B20" t="str">
            <v xml:space="preserve">     (Inc.) / Dec. in Other Current Assets</v>
          </cell>
          <cell r="G20">
            <v>-1</v>
          </cell>
          <cell r="H20">
            <v>-20.342494363721983</v>
          </cell>
          <cell r="I20">
            <v>-14.276725797175729</v>
          </cell>
          <cell r="J20">
            <v>-15.91140257212615</v>
          </cell>
          <cell r="K20">
            <v>-21.347569580125494</v>
          </cell>
          <cell r="L20">
            <v>-21.942129856096301</v>
          </cell>
          <cell r="M20">
            <v>-20.903107799878001</v>
          </cell>
          <cell r="N20">
            <v>65.486797750087959</v>
          </cell>
          <cell r="O20">
            <v>-18.500542396533319</v>
          </cell>
          <cell r="P20">
            <v>-18.851222882443125</v>
          </cell>
          <cell r="Q20" t="e">
            <v>#REF!</v>
          </cell>
        </row>
        <row r="21">
          <cell r="B21" t="str">
            <v xml:space="preserve">     Inc. / (Dec.) in Acct. Pay.</v>
          </cell>
          <cell r="G21">
            <v>17.960253452252601</v>
          </cell>
          <cell r="H21">
            <v>19.941521066690541</v>
          </cell>
          <cell r="I21">
            <v>37.521675356346748</v>
          </cell>
          <cell r="J21">
            <v>41.222486696478143</v>
          </cell>
          <cell r="K21">
            <v>53.535135601851493</v>
          </cell>
          <cell r="L21">
            <v>69.134140660278376</v>
          </cell>
          <cell r="M21">
            <v>76.176431061967264</v>
          </cell>
          <cell r="N21">
            <v>-293.95238354845009</v>
          </cell>
          <cell r="O21">
            <v>50.556798505324196</v>
          </cell>
          <cell r="P21">
            <v>54.005785332157814</v>
          </cell>
          <cell r="Q21" t="e">
            <v>#REF!</v>
          </cell>
        </row>
        <row r="22">
          <cell r="B22" t="str">
            <v xml:space="preserve">     Inc. / (Dec.) in Other Current Liab.</v>
          </cell>
          <cell r="G22">
            <v>0</v>
          </cell>
          <cell r="H22">
            <v>-21.665775967124944</v>
          </cell>
          <cell r="I22">
            <v>2.2816692321908931</v>
          </cell>
          <cell r="J22">
            <v>16.850233989759857</v>
          </cell>
          <cell r="K22">
            <v>19.377769088223886</v>
          </cell>
          <cell r="L22">
            <v>22.2844344514574</v>
          </cell>
          <cell r="M22">
            <v>25.627099619176079</v>
          </cell>
          <cell r="N22">
            <v>29.471164562052394</v>
          </cell>
          <cell r="O22">
            <v>33.891839246360348</v>
          </cell>
          <cell r="P22">
            <v>38.975615133314363</v>
          </cell>
          <cell r="Q22" t="e">
            <v>#REF!</v>
          </cell>
        </row>
        <row r="23">
          <cell r="B23" t="str">
            <v xml:space="preserve">    (Inc.) / Dec. in Net Working Capital</v>
          </cell>
          <cell r="G23">
            <v>5.4393201748553679</v>
          </cell>
          <cell r="H23">
            <v>-120.55493488567291</v>
          </cell>
          <cell r="I23">
            <v>-66.014191288528409</v>
          </cell>
          <cell r="J23">
            <v>-40.20525777607395</v>
          </cell>
          <cell r="K23">
            <v>-54.149741333417026</v>
          </cell>
          <cell r="L23">
            <v>-20.172682534998501</v>
          </cell>
          <cell r="M23">
            <v>6.9393746277959849</v>
          </cell>
          <cell r="N23">
            <v>17.624227709431381</v>
          </cell>
          <cell r="O23">
            <v>41.101501787198174</v>
          </cell>
          <cell r="P23">
            <v>57.903425625244694</v>
          </cell>
          <cell r="Q23" t="e">
            <v>#REF!</v>
          </cell>
        </row>
        <row r="24">
          <cell r="B24" t="str">
            <v xml:space="preserve">    Cash Flow From Operations</v>
          </cell>
          <cell r="G24">
            <v>157.02650679707378</v>
          </cell>
          <cell r="H24">
            <v>188.78394758653062</v>
          </cell>
          <cell r="I24">
            <v>418.02254265176441</v>
          </cell>
          <cell r="J24">
            <v>647.57027159745519</v>
          </cell>
          <cell r="K24">
            <v>827.90356057264671</v>
          </cell>
          <cell r="L24">
            <v>980.24586330782381</v>
          </cell>
          <cell r="M24">
            <v>1098.8130792710488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</row>
        <row r="25">
          <cell r="B25" t="str">
            <v>Capital Expenditures</v>
          </cell>
          <cell r="G25">
            <v>-814.58400000000006</v>
          </cell>
          <cell r="H25">
            <v>-804.75400000000002</v>
          </cell>
          <cell r="I25">
            <v>-595.64800000000002</v>
          </cell>
          <cell r="J25">
            <v>-431.76368421052626</v>
          </cell>
          <cell r="K25">
            <v>-459.25522991689746</v>
          </cell>
          <cell r="L25">
            <v>-490.22778043446561</v>
          </cell>
          <cell r="M25">
            <v>-526.49428363809363</v>
          </cell>
          <cell r="N25" t="e">
            <v>#REF!</v>
          </cell>
          <cell r="O25" t="e">
            <v>#REF!</v>
          </cell>
          <cell r="P25" t="e">
            <v>#DIV/0!</v>
          </cell>
          <cell r="Q25" t="e">
            <v>#REF!</v>
          </cell>
        </row>
        <row r="26">
          <cell r="B26" t="str">
            <v xml:space="preserve">    Free Cash Flow</v>
          </cell>
          <cell r="G26">
            <v>-657.55749320292625</v>
          </cell>
          <cell r="H26">
            <v>-615.97005241346938</v>
          </cell>
          <cell r="I26">
            <v>-177.62545734823561</v>
          </cell>
          <cell r="J26">
            <v>215.80658738692892</v>
          </cell>
          <cell r="K26">
            <v>368.64833065574925</v>
          </cell>
          <cell r="L26">
            <v>490.0180828733582</v>
          </cell>
          <cell r="M26">
            <v>572.31879563295513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</row>
        <row r="27">
          <cell r="B27" t="str">
            <v>Revolver Issuance (Repay.)</v>
          </cell>
          <cell r="H27">
            <v>134.74705241346936</v>
          </cell>
          <cell r="I27">
            <v>178.73145734823566</v>
          </cell>
          <cell r="J27">
            <v>-220.62758738692901</v>
          </cell>
          <cell r="K27">
            <v>-376.64833065574925</v>
          </cell>
          <cell r="L27">
            <v>-498.0180828733582</v>
          </cell>
          <cell r="M27">
            <v>-475.01286862908006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</row>
        <row r="28">
          <cell r="B28" t="str">
            <v>Oak Hill Preferred Issuance (Repay.)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39.177907718986944</v>
          </cell>
          <cell r="O28">
            <v>41.867042575529808</v>
          </cell>
          <cell r="P28">
            <v>44.740757127561665</v>
          </cell>
          <cell r="Q28">
            <v>47.811720752337806</v>
          </cell>
        </row>
        <row r="29">
          <cell r="B29" t="str">
            <v>Exist. Straight Debt Issuance (Repay.)</v>
          </cell>
          <cell r="H29">
            <v>-11.776999999999987</v>
          </cell>
          <cell r="I29">
            <v>-9.1060000000000514</v>
          </cell>
          <cell r="J29">
            <v>-114.97899999999993</v>
          </cell>
          <cell r="K29">
            <v>0</v>
          </cell>
          <cell r="L29">
            <v>0</v>
          </cell>
          <cell r="M29">
            <v>0</v>
          </cell>
          <cell r="N29">
            <v>-368.4</v>
          </cell>
          <cell r="O29">
            <v>0</v>
          </cell>
          <cell r="P29">
            <v>0</v>
          </cell>
          <cell r="Q29" t="e">
            <v>#REF!</v>
          </cell>
        </row>
        <row r="30">
          <cell r="B30" t="str">
            <v>Exist. Convert. Debt Issuance (Repay.)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B31" t="str">
            <v>PSINet Shares/Forward Settlement</v>
          </cell>
          <cell r="H31">
            <v>0</v>
          </cell>
          <cell r="I31">
            <v>0</v>
          </cell>
          <cell r="J31">
            <v>111.8</v>
          </cell>
          <cell r="K31">
            <v>0</v>
          </cell>
          <cell r="L31">
            <v>0</v>
          </cell>
          <cell r="M31">
            <v>0</v>
          </cell>
        </row>
        <row r="32">
          <cell r="B32" t="str">
            <v>CBI 9.25% Senior Subordinated Notes Issuance (a)</v>
          </cell>
          <cell r="H32">
            <v>485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 t="str">
            <v xml:space="preserve">    Debt Issuance (Repayments)</v>
          </cell>
          <cell r="H33">
            <v>607.97005241346938</v>
          </cell>
          <cell r="I33">
            <v>169.62545734823561</v>
          </cell>
          <cell r="J33">
            <v>-223.80658738692892</v>
          </cell>
          <cell r="K33">
            <v>-376.64833065574925</v>
          </cell>
          <cell r="L33">
            <v>-498.0180828733582</v>
          </cell>
          <cell r="M33">
            <v>-475.01286862908006</v>
          </cell>
          <cell r="N33" t="e">
            <v>#REF!</v>
          </cell>
          <cell r="O33" t="e">
            <v>#REF!</v>
          </cell>
          <cell r="P33" t="e">
            <v>#REF!</v>
          </cell>
          <cell r="Q33" t="e">
            <v>#REF!</v>
          </cell>
        </row>
        <row r="34">
          <cell r="B34" t="str">
            <v>Common Stock Dividends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e">
            <v>#REF!</v>
          </cell>
          <cell r="O34" t="e">
            <v>#REF!</v>
          </cell>
          <cell r="P34" t="e">
            <v>#REF!</v>
          </cell>
          <cell r="Q34" t="e">
            <v>#REF!</v>
          </cell>
        </row>
        <row r="35">
          <cell r="B35" t="str">
            <v>Non-Cash Straight Preferred Dividends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0.48</v>
          </cell>
          <cell r="O35">
            <v>0.48</v>
          </cell>
          <cell r="P35">
            <v>0</v>
          </cell>
          <cell r="Q35" t="e">
            <v>#REF!</v>
          </cell>
        </row>
        <row r="36">
          <cell r="B36" t="str">
            <v>Non-Cash Oak Hill Preferred Dividends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-0.48</v>
          </cell>
          <cell r="O36">
            <v>-0.48</v>
          </cell>
          <cell r="P36">
            <v>0</v>
          </cell>
          <cell r="Q36" t="e">
            <v>#REF!</v>
          </cell>
        </row>
        <row r="37">
          <cell r="B37" t="str">
            <v>Exist. Convert. Preferred Issuance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e">
            <v>#REF!</v>
          </cell>
        </row>
        <row r="38">
          <cell r="B38" t="str">
            <v>Dividends from Uncons. Subs.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e">
            <v>#REF!</v>
          </cell>
        </row>
        <row r="39">
          <cell r="B39" t="str">
            <v>Investment in Uncons. Subs.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e">
            <v>#REF!</v>
          </cell>
        </row>
        <row r="40">
          <cell r="B40" t="str">
            <v>Equity (Reduction) Issuance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e">
            <v>#REF!</v>
          </cell>
          <cell r="O40" t="e">
            <v>#REF!</v>
          </cell>
          <cell r="P40" t="e">
            <v>#REF!</v>
          </cell>
          <cell r="Q40" t="e">
            <v>#REF!</v>
          </cell>
        </row>
        <row r="41">
          <cell r="B41" t="str">
            <v>Other</v>
          </cell>
          <cell r="H41">
            <v>8</v>
          </cell>
          <cell r="I41">
            <v>8</v>
          </cell>
          <cell r="J41">
            <v>8</v>
          </cell>
          <cell r="K41">
            <v>8</v>
          </cell>
          <cell r="L41">
            <v>8</v>
          </cell>
          <cell r="M41">
            <v>8</v>
          </cell>
          <cell r="N41" t="e">
            <v>#REF!</v>
          </cell>
          <cell r="O41" t="e">
            <v>#REF!</v>
          </cell>
          <cell r="P41" t="e">
            <v>#REF!</v>
          </cell>
          <cell r="Q41" t="e">
            <v>#REF!</v>
          </cell>
        </row>
        <row r="42">
          <cell r="B42" t="str">
            <v xml:space="preserve">    Change in Cash and Equivalents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105.30592700387507</v>
          </cell>
          <cell r="N42" t="e">
            <v>#REF!</v>
          </cell>
          <cell r="O42" t="e">
            <v>#REF!</v>
          </cell>
          <cell r="P42" t="e">
            <v>#REF!</v>
          </cell>
          <cell r="Q42" t="e">
            <v>#REF!</v>
          </cell>
        </row>
        <row r="43">
          <cell r="B43" t="str">
            <v>Beginning Cash and Equivalents</v>
          </cell>
          <cell r="H43">
            <v>30</v>
          </cell>
          <cell r="I43">
            <v>30</v>
          </cell>
          <cell r="J43">
            <v>30</v>
          </cell>
          <cell r="K43">
            <v>30</v>
          </cell>
          <cell r="L43">
            <v>30</v>
          </cell>
          <cell r="M43">
            <v>30</v>
          </cell>
          <cell r="N43">
            <v>135.30592700387507</v>
          </cell>
          <cell r="O43" t="e">
            <v>#REF!</v>
          </cell>
          <cell r="P43" t="e">
            <v>#REF!</v>
          </cell>
          <cell r="Q43" t="e">
            <v>#REF!</v>
          </cell>
        </row>
        <row r="44">
          <cell r="B44" t="str">
            <v xml:space="preserve">    Ending Cash and Equivalents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135.30592700387507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</row>
        <row r="45">
          <cell r="B45" t="str">
            <v>Key Ratios</v>
          </cell>
        </row>
        <row r="46">
          <cell r="B46" t="str">
            <v>Net Working Capital / Revenues</v>
          </cell>
        </row>
        <row r="47">
          <cell r="B47" t="str">
            <v>Change in Net WC / Revenue Growth</v>
          </cell>
          <cell r="G47">
            <v>1.3696308796861751</v>
          </cell>
          <cell r="H47">
            <v>-22.512957834231777</v>
          </cell>
          <cell r="I47">
            <v>-9.1615410795809922</v>
          </cell>
          <cell r="J47">
            <v>-4.9188408569297009</v>
          </cell>
          <cell r="K47">
            <v>-6.2488487767330598</v>
          </cell>
          <cell r="L47">
            <v>-2.3376026086419124</v>
          </cell>
          <cell r="M47" t="str">
            <v>--</v>
          </cell>
          <cell r="N47" t="str">
            <v>--</v>
          </cell>
          <cell r="O47" t="str">
            <v>--</v>
          </cell>
          <cell r="P47" t="str">
            <v>--</v>
          </cell>
          <cell r="Q47" t="str">
            <v>--</v>
          </cell>
        </row>
        <row r="48">
          <cell r="B48" t="str">
            <v>Capital Expenditures / Revenues</v>
          </cell>
          <cell r="G48">
            <v>47.932156954124046</v>
          </cell>
          <cell r="H48">
            <v>0.38383953292728507</v>
          </cell>
          <cell r="I48">
            <v>0.226303066760909</v>
          </cell>
          <cell r="J48">
            <v>0.12878324265837873</v>
          </cell>
          <cell r="K48">
            <v>0.11013284982141917</v>
          </cell>
          <cell r="L48">
            <v>9.7333719705933922E-2</v>
          </cell>
          <cell r="M48">
            <v>8.9243407724242463</v>
          </cell>
          <cell r="N48" t="str">
            <v>--</v>
          </cell>
          <cell r="O48" t="str">
            <v>--</v>
          </cell>
          <cell r="P48" t="str">
            <v>--</v>
          </cell>
          <cell r="Q48" t="str">
            <v>--</v>
          </cell>
        </row>
        <row r="49">
          <cell r="B49" t="str">
            <v>Capital Expenditures / Depreciation</v>
          </cell>
          <cell r="G49">
            <v>286.4451063201314</v>
          </cell>
          <cell r="H49">
            <v>2.3452367116736164</v>
          </cell>
          <cell r="I49">
            <v>1.4974731862088959</v>
          </cell>
          <cell r="J49">
            <v>1.0007137000561286</v>
          </cell>
          <cell r="K49">
            <v>0.9914305228388911</v>
          </cell>
          <cell r="L49">
            <v>0.98479007002966878</v>
          </cell>
          <cell r="M49">
            <v>98.24258199668472</v>
          </cell>
          <cell r="N49" t="str">
            <v>--</v>
          </cell>
          <cell r="O49" t="str">
            <v>--</v>
          </cell>
          <cell r="P49" t="str">
            <v>--</v>
          </cell>
          <cell r="Q49" t="str">
            <v>--</v>
          </cell>
        </row>
        <row r="50">
          <cell r="B50" t="str">
            <v>Common Dividends / Net Income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str">
            <v>--</v>
          </cell>
          <cell r="O50" t="str">
            <v>--</v>
          </cell>
          <cell r="P50" t="str">
            <v>--</v>
          </cell>
          <cell r="Q50" t="str">
            <v>--</v>
          </cell>
        </row>
        <row r="51">
          <cell r="B51" t="str">
            <v>(a)  Adjusted to reflect estimated 3.0% underwriting fee.</v>
          </cell>
        </row>
      </sheetData>
      <sheetData sheetId="7" refreshError="1"/>
      <sheetData sheetId="8" refreshError="1">
        <row r="1">
          <cell r="B1" t="str">
            <v>CBI Acquires IXC - Base Case</v>
          </cell>
        </row>
        <row r="2">
          <cell r="B2" t="str">
            <v>Pro Forma 1999 Balance Sheet Adjustments</v>
          </cell>
        </row>
        <row r="3">
          <cell r="B3" t="str">
            <v>(Dollars in Millions, Except per Share Data)</v>
          </cell>
        </row>
        <row r="6">
          <cell r="F6">
            <v>1999</v>
          </cell>
          <cell r="H6">
            <v>1999</v>
          </cell>
        </row>
        <row r="7">
          <cell r="F7" t="str">
            <v>CBI</v>
          </cell>
          <cell r="H7" t="str">
            <v>IXC</v>
          </cell>
          <cell r="J7" t="str">
            <v>Transaction Adjustments</v>
          </cell>
          <cell r="N7" t="str">
            <v>Adjusted</v>
          </cell>
        </row>
        <row r="8">
          <cell r="F8" t="str">
            <v>Actual</v>
          </cell>
          <cell r="H8" t="str">
            <v>Actual</v>
          </cell>
          <cell r="J8" t="str">
            <v>Eliminations</v>
          </cell>
          <cell r="L8" t="str">
            <v>Additions</v>
          </cell>
          <cell r="N8">
            <v>1999</v>
          </cell>
        </row>
        <row r="9">
          <cell r="B9" t="str">
            <v>Cash and Equivalents</v>
          </cell>
          <cell r="F9">
            <v>32.917562244826307</v>
          </cell>
          <cell r="H9">
            <v>12.857999999999976</v>
          </cell>
          <cell r="J9">
            <v>-15.775562244826283</v>
          </cell>
          <cell r="K9" t="str">
            <v>(a)</v>
          </cell>
          <cell r="L9">
            <v>0</v>
          </cell>
          <cell r="N9">
            <v>30</v>
          </cell>
          <cell r="O9"/>
        </row>
        <row r="10">
          <cell r="B10" t="str">
            <v>Accounts Receivable</v>
          </cell>
          <cell r="F10">
            <v>149.52093327739723</v>
          </cell>
          <cell r="H10">
            <v>97.432000260354869</v>
          </cell>
          <cell r="L10">
            <v>0</v>
          </cell>
          <cell r="M10" t="str">
            <v>(b)</v>
          </cell>
          <cell r="N10">
            <v>246.9529335377521</v>
          </cell>
          <cell r="O10"/>
        </row>
        <row r="11">
          <cell r="B11" t="str">
            <v>Inventory</v>
          </cell>
          <cell r="F11">
            <v>0</v>
          </cell>
          <cell r="H11">
            <v>0</v>
          </cell>
          <cell r="L11">
            <v>0</v>
          </cell>
          <cell r="M11" t="str">
            <v>(b)</v>
          </cell>
          <cell r="N11">
            <v>0</v>
          </cell>
          <cell r="O11"/>
        </row>
        <row r="12">
          <cell r="B12" t="str">
            <v>Other Current Assets</v>
          </cell>
          <cell r="F12">
            <v>50.3</v>
          </cell>
          <cell r="H12">
            <v>20.777999999999999</v>
          </cell>
          <cell r="L12">
            <v>0</v>
          </cell>
          <cell r="M12" t="str">
            <v>(b)</v>
          </cell>
          <cell r="N12">
            <v>71.078000000000003</v>
          </cell>
          <cell r="O12"/>
        </row>
        <row r="13">
          <cell r="B13" t="str">
            <v xml:space="preserve">    Total Current Assets</v>
          </cell>
          <cell r="F13">
            <v>232.73849552222356</v>
          </cell>
          <cell r="H13">
            <v>131.06800026035484</v>
          </cell>
          <cell r="N13">
            <v>348.03093353775205</v>
          </cell>
          <cell r="O13"/>
        </row>
        <row r="14">
          <cell r="B14" t="str">
            <v>Net Property, Plant &amp; Equipment</v>
          </cell>
          <cell r="F14">
            <v>753.56740000000013</v>
          </cell>
          <cell r="H14">
            <v>1546.0549309710809</v>
          </cell>
          <cell r="L14">
            <v>0</v>
          </cell>
          <cell r="M14" t="str">
            <v>(b)</v>
          </cell>
          <cell r="N14">
            <v>2299.6223309710813</v>
          </cell>
          <cell r="O14"/>
        </row>
        <row r="15">
          <cell r="B15" t="str">
            <v>Intangible Assets</v>
          </cell>
          <cell r="F15">
            <v>101.6</v>
          </cell>
          <cell r="H15">
            <v>146.90299999999996</v>
          </cell>
          <cell r="J15">
            <v>-146.90299999999996</v>
          </cell>
          <cell r="K15" t="str">
            <v>(c)</v>
          </cell>
          <cell r="L15">
            <v>2484.3641360095698</v>
          </cell>
          <cell r="M15" t="str">
            <v>(d)</v>
          </cell>
          <cell r="N15">
            <v>2585.9641360095698</v>
          </cell>
        </row>
        <row r="16">
          <cell r="B16" t="str">
            <v>Investment in Uncons. Subs.</v>
          </cell>
          <cell r="F16">
            <v>2.5</v>
          </cell>
          <cell r="H16">
            <v>3.8020000000000005</v>
          </cell>
          <cell r="N16">
            <v>6.3020000000000005</v>
          </cell>
        </row>
        <row r="17">
          <cell r="B17" t="str">
            <v>Other Long-Term Assets</v>
          </cell>
          <cell r="F17">
            <v>41</v>
          </cell>
          <cell r="H17">
            <v>533.30100000000004</v>
          </cell>
          <cell r="J17">
            <v>0</v>
          </cell>
          <cell r="K17" t="str">
            <v>(e)</v>
          </cell>
          <cell r="L17">
            <v>130.29471227299322</v>
          </cell>
          <cell r="M17" t="str">
            <v>(b)</v>
          </cell>
          <cell r="N17">
            <v>704.5957122729933</v>
          </cell>
          <cell r="O17"/>
        </row>
        <row r="18">
          <cell r="B18" t="str">
            <v xml:space="preserve">    Total Assets</v>
          </cell>
          <cell r="F18">
            <v>1131.4058955222235</v>
          </cell>
          <cell r="H18">
            <v>2361.1289312314357</v>
          </cell>
          <cell r="N18">
            <v>5944.5151127913959</v>
          </cell>
          <cell r="O18"/>
        </row>
        <row r="19">
          <cell r="B19" t="str">
            <v>Accounts Payable</v>
          </cell>
          <cell r="F19">
            <v>237.0602534522526</v>
          </cell>
          <cell r="H19">
            <v>76.100717201873564</v>
          </cell>
          <cell r="L19">
            <v>0</v>
          </cell>
          <cell r="M19" t="str">
            <v>(b)</v>
          </cell>
          <cell r="N19">
            <v>313.16097065412617</v>
          </cell>
          <cell r="O19"/>
        </row>
        <row r="20">
          <cell r="B20" t="str">
            <v>Other Current Liabilities</v>
          </cell>
          <cell r="F20">
            <v>0</v>
          </cell>
          <cell r="H20">
            <v>175.7</v>
          </cell>
          <cell r="L20">
            <v>0</v>
          </cell>
          <cell r="M20" t="str">
            <v>(b)</v>
          </cell>
          <cell r="N20">
            <v>175.7</v>
          </cell>
          <cell r="O20"/>
        </row>
        <row r="21">
          <cell r="B21" t="str">
            <v xml:space="preserve">    Total Current Liabilities</v>
          </cell>
          <cell r="F21">
            <v>237.0602534522526</v>
          </cell>
          <cell r="H21">
            <v>251.80071720187357</v>
          </cell>
          <cell r="N21">
            <v>488.86097065412616</v>
          </cell>
          <cell r="O21"/>
        </row>
        <row r="22">
          <cell r="B22" t="str">
            <v>Existing Revolvers</v>
          </cell>
          <cell r="F22">
            <v>184.6</v>
          </cell>
          <cell r="H22">
            <v>980.5400970282376</v>
          </cell>
          <cell r="L22">
            <v>91.68826275517398</v>
          </cell>
          <cell r="N22">
            <v>1256.8283597834115</v>
          </cell>
          <cell r="O22"/>
        </row>
        <row r="23">
          <cell r="B23" t="str">
            <v>New Acquisition Debt</v>
          </cell>
          <cell r="L23">
            <v>400</v>
          </cell>
          <cell r="M23" t="str">
            <v>(f)</v>
          </cell>
          <cell r="N23">
            <v>400</v>
          </cell>
          <cell r="O23"/>
        </row>
        <row r="24">
          <cell r="B24" t="str">
            <v>Non-Redeemed Existing Straight Debt</v>
          </cell>
          <cell r="F24">
            <v>368.4</v>
          </cell>
          <cell r="H24">
            <v>135.86199999999997</v>
          </cell>
          <cell r="J24">
            <v>0</v>
          </cell>
          <cell r="K24" t="str">
            <v>(g)</v>
          </cell>
          <cell r="N24">
            <v>504.26199999999994</v>
          </cell>
          <cell r="O24"/>
        </row>
        <row r="25">
          <cell r="B25" t="str">
            <v>Non-Redeemed Existing Convertible Debt</v>
          </cell>
          <cell r="F25">
            <v>0</v>
          </cell>
          <cell r="H25">
            <v>0</v>
          </cell>
          <cell r="N25">
            <v>0</v>
          </cell>
          <cell r="O25"/>
        </row>
        <row r="26">
          <cell r="B26" t="str">
            <v xml:space="preserve">    Total Debt</v>
          </cell>
          <cell r="F26">
            <v>553</v>
          </cell>
          <cell r="H26">
            <v>1116.4020970282377</v>
          </cell>
          <cell r="N26">
            <v>2161.0903597834113</v>
          </cell>
          <cell r="O26"/>
        </row>
        <row r="27">
          <cell r="B27" t="str">
            <v>Deferred Taxes</v>
          </cell>
          <cell r="F27">
            <v>6.3</v>
          </cell>
          <cell r="H27">
            <v>0</v>
          </cell>
          <cell r="L27">
            <v>0</v>
          </cell>
          <cell r="M27" t="str">
            <v>(h)</v>
          </cell>
          <cell r="N27">
            <v>6.3</v>
          </cell>
          <cell r="O27"/>
        </row>
        <row r="28">
          <cell r="B28" t="str">
            <v>Unearned Revenue</v>
          </cell>
          <cell r="F28">
            <v>0</v>
          </cell>
          <cell r="H28">
            <v>640.82399999999996</v>
          </cell>
          <cell r="N28">
            <v>640.82399999999996</v>
          </cell>
        </row>
        <row r="29">
          <cell r="B29" t="str">
            <v>Minority Interest</v>
          </cell>
          <cell r="F29">
            <v>0</v>
          </cell>
          <cell r="H29">
            <v>0</v>
          </cell>
          <cell r="J29">
            <v>0</v>
          </cell>
          <cell r="K29" t="str">
            <v>(i)</v>
          </cell>
          <cell r="N29">
            <v>0</v>
          </cell>
          <cell r="O29"/>
        </row>
        <row r="30">
          <cell r="B30" t="str">
            <v>Other Long-Term Liabilities</v>
          </cell>
          <cell r="F30">
            <v>130.6</v>
          </cell>
          <cell r="H30">
            <v>85.328999999999994</v>
          </cell>
          <cell r="L30">
            <v>0</v>
          </cell>
          <cell r="M30" t="str">
            <v>(b)</v>
          </cell>
          <cell r="N30">
            <v>215.92899999999997</v>
          </cell>
          <cell r="O30"/>
        </row>
        <row r="31">
          <cell r="B31" t="str">
            <v xml:space="preserve">    Total Liabilities</v>
          </cell>
          <cell r="F31">
            <v>926.96025345225257</v>
          </cell>
          <cell r="H31">
            <v>2094.3558142301113</v>
          </cell>
          <cell r="N31">
            <v>3513.0043304375376</v>
          </cell>
          <cell r="O31" t="str">
            <v>There is a Difference of 0.00 with Balance Sheet</v>
          </cell>
        </row>
        <row r="32">
          <cell r="B32" t="str">
            <v>12 1/2% Preferred Stock</v>
          </cell>
          <cell r="F32">
            <v>0</v>
          </cell>
          <cell r="H32">
            <v>390.57559277343751</v>
          </cell>
          <cell r="J32">
            <v>0</v>
          </cell>
          <cell r="K32" t="str">
            <v>(g)</v>
          </cell>
          <cell r="L32">
            <v>0</v>
          </cell>
          <cell r="M32" t="str">
            <v>(j)</v>
          </cell>
          <cell r="N32">
            <v>390.57559277343751</v>
          </cell>
          <cell r="O32"/>
        </row>
        <row r="33">
          <cell r="B33" t="str">
            <v>6 3/4% Preferred Stock</v>
          </cell>
          <cell r="F33">
            <v>0</v>
          </cell>
          <cell r="H33">
            <v>155.25</v>
          </cell>
          <cell r="J33">
            <v>0</v>
          </cell>
          <cell r="K33" t="str">
            <v>(g)</v>
          </cell>
          <cell r="M33" t="str">
            <v>(j)</v>
          </cell>
          <cell r="N33">
            <v>155.25</v>
          </cell>
        </row>
        <row r="34">
          <cell r="B34" t="str">
            <v>7 1/4% Preferred Stock</v>
          </cell>
          <cell r="F34">
            <v>0</v>
          </cell>
          <cell r="H34">
            <v>104.089</v>
          </cell>
          <cell r="J34">
            <v>-104.089</v>
          </cell>
          <cell r="K34" t="str">
            <v>(g)</v>
          </cell>
          <cell r="N34">
            <v>0</v>
          </cell>
        </row>
        <row r="35">
          <cell r="B35" t="str">
            <v xml:space="preserve">Oak Hill Preferred 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</row>
        <row r="36">
          <cell r="B36" t="str">
            <v>Common Stockholders' Equity</v>
          </cell>
          <cell r="F36">
            <v>204.44564206997097</v>
          </cell>
          <cell r="H36">
            <v>-383.14147577211276</v>
          </cell>
          <cell r="J36">
            <v>487.23047577211275</v>
          </cell>
          <cell r="K36" t="str">
            <v>(k)</v>
          </cell>
          <cell r="L36">
            <v>1577.15054751045</v>
          </cell>
          <cell r="M36" t="str">
            <v>(l)</v>
          </cell>
          <cell r="N36">
            <v>1885.6851895804209</v>
          </cell>
          <cell r="O36"/>
        </row>
        <row r="37">
          <cell r="B37" t="str">
            <v xml:space="preserve">    Total Liabilities &amp; Shareholders' Equity</v>
          </cell>
          <cell r="F37">
            <v>1131.4058955222235</v>
          </cell>
          <cell r="H37">
            <v>2361.1289312314361</v>
          </cell>
          <cell r="N37">
            <v>5944.5151127913959</v>
          </cell>
          <cell r="O37"/>
        </row>
        <row r="38">
          <cell r="B38" t="str">
            <v xml:space="preserve"> </v>
          </cell>
          <cell r="D38" t="str">
            <v xml:space="preserve"> </v>
          </cell>
          <cell r="F38" t="str">
            <v xml:space="preserve"> </v>
          </cell>
          <cell r="H38" t="str">
            <v xml:space="preserve"> </v>
          </cell>
          <cell r="N38" t="str">
            <v xml:space="preserve"> </v>
          </cell>
        </row>
        <row r="39">
          <cell r="B39" t="str">
            <v>(a) Excess Cash used to fund transaction.</v>
          </cell>
          <cell r="I39" t="str">
            <v>(h) Deferred Taxes on write-ups in a Purchase Acc. / Stock Acq. transaction.</v>
          </cell>
        </row>
        <row r="40">
          <cell r="B40" t="str">
            <v>(b) Estimated Purchase Accounting write-ups.</v>
          </cell>
          <cell r="I40" t="str">
            <v>(i) Redemption of Double Eye's Minority Interest.</v>
          </cell>
        </row>
        <row r="41">
          <cell r="B41" t="str">
            <v>(c) Elimination of Double Eye's Intangibles in a Purchase Accounting transaction.</v>
          </cell>
          <cell r="I41" t="str">
            <v xml:space="preserve">(j) New Straight Preferred and/or Convertible Preferred issued to fund </v>
          </cell>
        </row>
        <row r="42">
          <cell r="B42" t="str">
            <v>(d) Goodwill created in a Purchase Accounting transaction. (includes write-down for def taxes)</v>
          </cell>
          <cell r="I42" t="str">
            <v xml:space="preserve">     transaction.</v>
          </cell>
        </row>
        <row r="43">
          <cell r="B43" t="str">
            <v>(e) Elimination of Double Eye's stock already owned by CBI.</v>
          </cell>
          <cell r="I43" t="str">
            <v>(k) Elimination of Double Eye's Shareholders' Equity in a Purchase</v>
          </cell>
        </row>
        <row r="44">
          <cell r="B44" t="str">
            <v>(f) New Debt to fund Acquisition.</v>
          </cell>
          <cell r="I44" t="str">
            <v xml:space="preserve">      Accounting transaction or transaction costs in a Pooling transaction.</v>
          </cell>
        </row>
        <row r="45">
          <cell r="B45" t="str">
            <v>(g) 7 1/4 Convertible Preferred Assmuned to be redeemed at the close of the transaction</v>
          </cell>
          <cell r="I45" t="str">
            <v>(l) Common Stock issued to fund transaction.</v>
          </cell>
        </row>
      </sheetData>
      <sheetData sheetId="9" refreshError="1">
        <row r="1">
          <cell r="B1" t="str">
            <v xml:space="preserve">CBI  - Base Case </v>
          </cell>
        </row>
        <row r="2">
          <cell r="B2" t="str">
            <v>Combination Adjustments</v>
          </cell>
        </row>
        <row r="3">
          <cell r="B3" t="str">
            <v>(Dollars in Millions, Except per Share Data)</v>
          </cell>
        </row>
        <row r="4">
          <cell r="B4">
            <v>1</v>
          </cell>
        </row>
        <row r="5">
          <cell r="B5">
            <v>1</v>
          </cell>
        </row>
        <row r="6">
          <cell r="G6" t="str">
            <v>Projected Fiscal Year Ending December 31,</v>
          </cell>
        </row>
        <row r="7">
          <cell r="F7" t="str">
            <v>1999 PF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</row>
        <row r="8">
          <cell r="B8" t="str">
            <v>Operating Synergies</v>
          </cell>
        </row>
        <row r="10">
          <cell r="B10" t="str">
            <v>Increase / (Decrease) in Net Revenues</v>
          </cell>
          <cell r="F10">
            <v>0</v>
          </cell>
          <cell r="G10">
            <v>44.125</v>
          </cell>
          <cell r="H10">
            <v>77.825999999999993</v>
          </cell>
          <cell r="I10">
            <v>118.73625</v>
          </cell>
          <cell r="J10">
            <v>151.19893450000001</v>
          </cell>
          <cell r="K10">
            <v>166.098241285</v>
          </cell>
          <cell r="L10">
            <v>171.35951715923801</v>
          </cell>
        </row>
        <row r="12">
          <cell r="B12" t="str">
            <v>Increase / (Decrease) in COGS</v>
          </cell>
          <cell r="F12">
            <v>0</v>
          </cell>
          <cell r="G12">
            <v>3.4</v>
          </cell>
          <cell r="H12">
            <v>10.5</v>
          </cell>
          <cell r="I12">
            <v>19</v>
          </cell>
          <cell r="J12">
            <v>22.4</v>
          </cell>
          <cell r="K12">
            <v>26</v>
          </cell>
          <cell r="L12">
            <v>27.3</v>
          </cell>
        </row>
        <row r="13">
          <cell r="B13" t="str">
            <v xml:space="preserve">    As a % of Pro Forma Revenues</v>
          </cell>
          <cell r="F13">
            <v>0</v>
          </cell>
          <cell r="G13">
            <v>1.6216811745611319E-3</v>
          </cell>
          <cell r="H13">
            <v>3.9892389481531784E-3</v>
          </cell>
          <cell r="I13">
            <v>5.6671779030774303E-3</v>
          </cell>
          <cell r="J13">
            <v>5.3716880620960812E-3</v>
          </cell>
          <cell r="K13">
            <v>5.1622466399424841E-3</v>
          </cell>
          <cell r="L13">
            <v>4.6274861980202158E-3</v>
          </cell>
        </row>
        <row r="15">
          <cell r="B15" t="str">
            <v>Increase / (Decrease) in SG&amp;A</v>
          </cell>
          <cell r="F15">
            <v>0</v>
          </cell>
          <cell r="G15">
            <v>-6.4</v>
          </cell>
          <cell r="H15">
            <v>-18.5</v>
          </cell>
          <cell r="I15">
            <v>-11.5</v>
          </cell>
          <cell r="J15">
            <v>-11.5</v>
          </cell>
          <cell r="K15">
            <v>-11.5</v>
          </cell>
          <cell r="L15">
            <v>-11.5</v>
          </cell>
        </row>
        <row r="16">
          <cell r="B16" t="str">
            <v xml:space="preserve">    As a % of Pro Forma Revenues</v>
          </cell>
          <cell r="F16">
            <v>0</v>
          </cell>
          <cell r="G16">
            <v>-3.05257632858566E-3</v>
          </cell>
          <cell r="H16">
            <v>-7.0286590991270291E-3</v>
          </cell>
          <cell r="I16">
            <v>-3.4301339939679181E-3</v>
          </cell>
          <cell r="J16">
            <v>-2.7577862818796849E-3</v>
          </cell>
          <cell r="K16">
            <v>-2.283301398436099E-3</v>
          </cell>
          <cell r="L16">
            <v>-1.9493073727923985E-3</v>
          </cell>
        </row>
        <row r="18">
          <cell r="B18" t="str">
            <v>Increase / (Decrease) in Rent Expense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B19" t="str">
            <v xml:space="preserve">    As a % of Pro Forma Revenues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Unallocated (Positive) / Negative Synergies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 xml:space="preserve">    As a % of Pro Forma Revenues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Total Net Pre-Tax Operating Synergies</v>
          </cell>
          <cell r="F23">
            <v>0</v>
          </cell>
          <cell r="G23">
            <v>47.125</v>
          </cell>
          <cell r="H23">
            <v>85.825999999999993</v>
          </cell>
          <cell r="I23">
            <v>111.23625</v>
          </cell>
          <cell r="J23">
            <v>140.2989345</v>
          </cell>
          <cell r="K23">
            <v>151.598241285</v>
          </cell>
          <cell r="L23">
            <v>155.559517159238</v>
          </cell>
        </row>
        <row r="26">
          <cell r="B26" t="str">
            <v>Capital Expenditure Savings</v>
          </cell>
        </row>
        <row r="28">
          <cell r="B28" t="str">
            <v xml:space="preserve">Increase / (Decrease) in Capex </v>
          </cell>
          <cell r="F28">
            <v>0</v>
          </cell>
          <cell r="G28">
            <v>-16.8</v>
          </cell>
          <cell r="H28">
            <v>-8.8000000000000007</v>
          </cell>
          <cell r="I28">
            <v>-1.8</v>
          </cell>
          <cell r="J28">
            <v>-1.8</v>
          </cell>
          <cell r="K28">
            <v>-1.8</v>
          </cell>
          <cell r="L28">
            <v>-1.8</v>
          </cell>
        </row>
        <row r="29">
          <cell r="B29" t="str">
            <v xml:space="preserve">    As a % of Pro Forma Revenues</v>
          </cell>
          <cell r="F29">
            <v>0</v>
          </cell>
          <cell r="G29">
            <v>-8.0130128625373574E-3</v>
          </cell>
          <cell r="H29">
            <v>-3.3433621660712357E-3</v>
          </cell>
          <cell r="I29">
            <v>-5.3689053818628291E-4</v>
          </cell>
          <cell r="J29">
            <v>-4.3165350498986372E-4</v>
          </cell>
          <cell r="K29">
            <v>-3.5738630584217197E-4</v>
          </cell>
          <cell r="L29">
            <v>-3.0510898008924501E-4</v>
          </cell>
        </row>
        <row r="32">
          <cell r="B32" t="str">
            <v>Dividend Policy</v>
          </cell>
        </row>
        <row r="34">
          <cell r="B34" t="str">
            <v>CBI Standalone Dividends per Share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 xml:space="preserve">    Dividend Pay-Out Ratio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B37" t="str">
            <v>Pro Forma Combined Dividends per Share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 xml:space="preserve">    Dividend Pay-Out Ratio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</sheetData>
      <sheetData sheetId="10" refreshError="1">
        <row r="1">
          <cell r="B1" t="str">
            <v xml:space="preserve">CBI  - Base Case </v>
          </cell>
        </row>
        <row r="2">
          <cell r="B2" t="str">
            <v>Revolver Schedule</v>
          </cell>
        </row>
        <row r="3">
          <cell r="B3" t="str">
            <v>(Dollars in Millions, Except per Share Data)</v>
          </cell>
        </row>
        <row r="6">
          <cell r="H6" t="str">
            <v>Projected Fiscal Year Ending December 31,</v>
          </cell>
        </row>
        <row r="7">
          <cell r="G7" t="str">
            <v>1999 PF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  <cell r="M7">
            <v>2005</v>
          </cell>
          <cell r="N7">
            <v>2006</v>
          </cell>
          <cell r="O7">
            <v>2007</v>
          </cell>
          <cell r="P7">
            <v>2008</v>
          </cell>
          <cell r="Q7">
            <v>2009</v>
          </cell>
        </row>
        <row r="8">
          <cell r="B8" t="str">
            <v>Calculation of Revolver Balance</v>
          </cell>
        </row>
        <row r="9">
          <cell r="B9" t="str">
            <v>Cash Flow Available for Repayment</v>
          </cell>
          <cell r="H9">
            <v>-122.97005241346938</v>
          </cell>
          <cell r="I9">
            <v>-169.62545734823561</v>
          </cell>
          <cell r="J9">
            <v>335.60658738692894</v>
          </cell>
          <cell r="K9">
            <v>376.64833065574925</v>
          </cell>
          <cell r="L9">
            <v>498.0180828733582</v>
          </cell>
          <cell r="M9">
            <v>580.31879563295513</v>
          </cell>
          <cell r="N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</row>
        <row r="10">
          <cell r="B10" t="str">
            <v>Scheduled Borrowing / (Repayment)</v>
          </cell>
          <cell r="H10">
            <v>-11.776999999999987</v>
          </cell>
          <cell r="I10">
            <v>-9.1060000000000514</v>
          </cell>
          <cell r="J10">
            <v>-114.97899999999993</v>
          </cell>
          <cell r="K10">
            <v>0</v>
          </cell>
          <cell r="L10">
            <v>0</v>
          </cell>
          <cell r="M10">
            <v>0</v>
          </cell>
          <cell r="N10">
            <v>-329.22209228101303</v>
          </cell>
          <cell r="O10">
            <v>41.867042575529808</v>
          </cell>
          <cell r="P10">
            <v>44.740757127561665</v>
          </cell>
          <cell r="Q10" t="e">
            <v>#REF!</v>
          </cell>
        </row>
        <row r="11">
          <cell r="B11" t="str">
            <v>Minimum Cash Available / (Required)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105.30592700387507</v>
          </cell>
          <cell r="O11" t="e">
            <v>#REF!</v>
          </cell>
          <cell r="P11" t="e">
            <v>#REF!</v>
          </cell>
          <cell r="Q11" t="e">
            <v>#REF!</v>
          </cell>
        </row>
        <row r="12">
          <cell r="B12" t="str">
            <v xml:space="preserve">   Cash Flow Available for Additional Debt Paydown</v>
          </cell>
          <cell r="H12">
            <v>-134.74705241346936</v>
          </cell>
          <cell r="I12">
            <v>-178.73145734823566</v>
          </cell>
          <cell r="J12">
            <v>220.62758738692901</v>
          </cell>
          <cell r="K12">
            <v>376.64833065574925</v>
          </cell>
          <cell r="L12">
            <v>498.0180828733582</v>
          </cell>
          <cell r="M12">
            <v>580.31879563295513</v>
          </cell>
          <cell r="N12" t="e">
            <v>#REF!</v>
          </cell>
          <cell r="O12" t="e">
            <v>#REF!</v>
          </cell>
          <cell r="P12" t="e">
            <v>#REF!</v>
          </cell>
          <cell r="Q12" t="e">
            <v>#REF!</v>
          </cell>
        </row>
        <row r="14">
          <cell r="B14" t="str">
            <v>Beginning Revolver Balance</v>
          </cell>
          <cell r="H14">
            <v>1256.8283597834115</v>
          </cell>
          <cell r="I14">
            <v>1391.575412196881</v>
          </cell>
          <cell r="J14">
            <v>1570.3068695451166</v>
          </cell>
          <cell r="K14">
            <v>1349.6792821581876</v>
          </cell>
          <cell r="L14">
            <v>973.03095150243826</v>
          </cell>
          <cell r="M14">
            <v>475.01286862908006</v>
          </cell>
          <cell r="N14">
            <v>0</v>
          </cell>
          <cell r="O14" t="e">
            <v>#REF!</v>
          </cell>
          <cell r="P14" t="e">
            <v>#REF!</v>
          </cell>
          <cell r="Q14" t="e">
            <v>#REF!</v>
          </cell>
        </row>
        <row r="15">
          <cell r="B15" t="str">
            <v>Revolver Paydown</v>
          </cell>
          <cell r="H15">
            <v>134.74705241346936</v>
          </cell>
          <cell r="I15">
            <v>178.73145734823566</v>
          </cell>
          <cell r="J15">
            <v>-220.62758738692901</v>
          </cell>
          <cell r="K15">
            <v>-376.64833065574925</v>
          </cell>
          <cell r="L15">
            <v>-498.0180828733582</v>
          </cell>
          <cell r="M15">
            <v>-475.01286862908006</v>
          </cell>
          <cell r="N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</row>
        <row r="16">
          <cell r="B16" t="str">
            <v xml:space="preserve">   Revolver Balance</v>
          </cell>
          <cell r="H16">
            <v>1391.575412196881</v>
          </cell>
          <cell r="I16">
            <v>1570.3068695451166</v>
          </cell>
          <cell r="J16">
            <v>1349.6792821581876</v>
          </cell>
          <cell r="K16">
            <v>973.03095150243826</v>
          </cell>
          <cell r="L16">
            <v>475.01286862908006</v>
          </cell>
          <cell r="M16">
            <v>0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</row>
        <row r="18">
          <cell r="B18" t="str">
            <v xml:space="preserve">   Revolver Interest Expense</v>
          </cell>
          <cell r="H18">
            <v>102.62564616423634</v>
          </cell>
          <cell r="I18">
            <v>114.77293841750242</v>
          </cell>
          <cell r="J18">
            <v>113.14946337850303</v>
          </cell>
          <cell r="K18">
            <v>90.005021554349256</v>
          </cell>
          <cell r="L18">
            <v>56.111698030096335</v>
          </cell>
          <cell r="M18">
            <v>18.406748659376852</v>
          </cell>
          <cell r="N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</row>
        <row r="21">
          <cell r="B21" t="str">
            <v>Calculation of Excess Cash</v>
          </cell>
        </row>
        <row r="22">
          <cell r="B22" t="str">
            <v>Target's Minimum Cash Balance</v>
          </cell>
          <cell r="G22">
            <v>10</v>
          </cell>
          <cell r="H22">
            <v>10</v>
          </cell>
          <cell r="I22">
            <v>10</v>
          </cell>
          <cell r="J22">
            <v>10</v>
          </cell>
          <cell r="K22">
            <v>10</v>
          </cell>
          <cell r="L22">
            <v>10</v>
          </cell>
          <cell r="M22">
            <v>10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</row>
        <row r="23">
          <cell r="B23" t="str">
            <v>Acquiror's Minimum Cash Balance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20</v>
          </cell>
          <cell r="O23">
            <v>20</v>
          </cell>
          <cell r="P23">
            <v>20</v>
          </cell>
          <cell r="Q23">
            <v>20</v>
          </cell>
        </row>
        <row r="24">
          <cell r="B24" t="str">
            <v>Pro Forma Cash Balance</v>
          </cell>
          <cell r="G24">
            <v>30</v>
          </cell>
          <cell r="H24">
            <v>30</v>
          </cell>
          <cell r="I24">
            <v>30</v>
          </cell>
          <cell r="J24">
            <v>30</v>
          </cell>
          <cell r="K24">
            <v>30</v>
          </cell>
          <cell r="L24">
            <v>30</v>
          </cell>
          <cell r="M24">
            <v>135.30592700387507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</row>
        <row r="25">
          <cell r="B25" t="str">
            <v xml:space="preserve">   Excess Cash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105.30592700387507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</row>
        <row r="27">
          <cell r="B27" t="str">
            <v xml:space="preserve">   Cash Interest (Income)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-1.579588905058126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</row>
      </sheetData>
      <sheetData sheetId="11" refreshError="1"/>
      <sheetData sheetId="12" refreshError="1">
        <row r="2">
          <cell r="B2" t="str">
            <v>Income Statement</v>
          </cell>
        </row>
        <row r="3">
          <cell r="B3" t="str">
            <v>(Dollars in Millions, Except per Share Data)</v>
          </cell>
        </row>
        <row r="5">
          <cell r="H5" t="str">
            <v>Projected Fiscal Year Ending December 31,</v>
          </cell>
        </row>
        <row r="6">
          <cell r="G6">
            <v>1999</v>
          </cell>
          <cell r="H6">
            <v>2000</v>
          </cell>
          <cell r="I6">
            <v>2001</v>
          </cell>
          <cell r="J6">
            <v>2002</v>
          </cell>
          <cell r="K6">
            <v>2003</v>
          </cell>
          <cell r="L6">
            <v>2004</v>
          </cell>
          <cell r="M6">
            <v>2005</v>
          </cell>
          <cell r="N6">
            <v>2006</v>
          </cell>
          <cell r="O6">
            <v>2007</v>
          </cell>
          <cell r="P6">
            <v>2008</v>
          </cell>
          <cell r="Q6">
            <v>2000</v>
          </cell>
          <cell r="R6">
            <v>2001</v>
          </cell>
        </row>
        <row r="7">
          <cell r="B7" t="str">
            <v>Revenue</v>
          </cell>
        </row>
        <row r="8">
          <cell r="B8" t="str">
            <v>Private Line</v>
          </cell>
          <cell r="G8">
            <v>304.31299999999999</v>
          </cell>
          <cell r="H8">
            <v>407.81743814510583</v>
          </cell>
          <cell r="I8">
            <v>509.80755767742841</v>
          </cell>
          <cell r="J8">
            <v>631.71509709350721</v>
          </cell>
          <cell r="K8">
            <v>766.40235829289122</v>
          </cell>
          <cell r="L8">
            <v>921.57903000871909</v>
          </cell>
          <cell r="M8">
            <v>1081.4065837577461</v>
          </cell>
          <cell r="Q8">
            <v>0.3401249310581731</v>
          </cell>
          <cell r="R8">
            <v>0.25008768628484535</v>
          </cell>
        </row>
        <row r="9">
          <cell r="B9" t="str">
            <v>Switched Retail</v>
          </cell>
          <cell r="G9">
            <v>153.88</v>
          </cell>
          <cell r="H9">
            <v>243.53636948228657</v>
          </cell>
          <cell r="I9">
            <v>293.65108695126924</v>
          </cell>
          <cell r="J9">
            <v>348.8791237568247</v>
          </cell>
          <cell r="K9">
            <v>409.32284946977757</v>
          </cell>
          <cell r="L9">
            <v>474.97030264126272</v>
          </cell>
          <cell r="M9">
            <v>541.34045356834292</v>
          </cell>
          <cell r="Q9">
            <v>0.58263822122619291</v>
          </cell>
          <cell r="R9">
            <v>0.20577919255147514</v>
          </cell>
        </row>
        <row r="10">
          <cell r="B10" t="str">
            <v>Switched Wholesale</v>
          </cell>
          <cell r="G10">
            <v>158.22999999999999</v>
          </cell>
          <cell r="H10">
            <v>154.80038431870403</v>
          </cell>
          <cell r="I10">
            <v>188.94608933198464</v>
          </cell>
          <cell r="J10">
            <v>228.45569926670095</v>
          </cell>
          <cell r="K10">
            <v>260.0101311371053</v>
          </cell>
          <cell r="L10">
            <v>292.68911452721511</v>
          </cell>
          <cell r="M10">
            <v>329.28329604964307</v>
          </cell>
          <cell r="Q10">
            <v>-2.1674876327472448E-2</v>
          </cell>
          <cell r="R10">
            <v>0.22057894212317453</v>
          </cell>
        </row>
        <row r="11">
          <cell r="B11" t="str">
            <v>Data / Internet</v>
          </cell>
          <cell r="G11">
            <v>23.497</v>
          </cell>
          <cell r="H11">
            <v>55.083836245106092</v>
          </cell>
          <cell r="I11">
            <v>133.26394413921957</v>
          </cell>
          <cell r="J11">
            <v>272.97917737710986</v>
          </cell>
          <cell r="K11">
            <v>448.80335911544893</v>
          </cell>
          <cell r="L11">
            <v>660.48290389634462</v>
          </cell>
          <cell r="M11">
            <v>860.92396006317767</v>
          </cell>
          <cell r="Q11">
            <v>1.3442923030644804</v>
          </cell>
          <cell r="R11">
            <v>1.419293085293408</v>
          </cell>
        </row>
        <row r="12">
          <cell r="B12" t="str">
            <v>Vyvx/Other Unallocated</v>
          </cell>
          <cell r="G12">
            <v>27.318999999999999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Q12">
            <v>-1</v>
          </cell>
          <cell r="R12" t="str">
            <v>n/a</v>
          </cell>
        </row>
        <row r="13">
          <cell r="B13" t="str">
            <v xml:space="preserve">Overlays </v>
          </cell>
          <cell r="G13">
            <v>0</v>
          </cell>
          <cell r="H13">
            <v>37.681012513292501</v>
          </cell>
          <cell r="I13">
            <v>162.65892957199551</v>
          </cell>
          <cell r="J13">
            <v>386.9049802460496</v>
          </cell>
          <cell r="K13">
            <v>666.61154469109886</v>
          </cell>
          <cell r="L13">
            <v>933.1584448385438</v>
          </cell>
          <cell r="M13">
            <v>1211.4629990549051</v>
          </cell>
          <cell r="Q13" t="str">
            <v>n/a</v>
          </cell>
          <cell r="R13">
            <v>3.3167345759250848</v>
          </cell>
        </row>
        <row r="14">
          <cell r="B14" t="str">
            <v>Total Revenues</v>
          </cell>
          <cell r="G14">
            <v>667.23899999999992</v>
          </cell>
          <cell r="H14">
            <v>898.91904070449505</v>
          </cell>
          <cell r="I14">
            <v>1288.3276076718973</v>
          </cell>
          <cell r="J14">
            <v>1868.9340777401922</v>
          </cell>
          <cell r="K14">
            <v>2551.1502427063219</v>
          </cell>
          <cell r="L14">
            <v>3282.8797959120857</v>
          </cell>
          <cell r="M14">
            <v>4024.4172924938148</v>
          </cell>
          <cell r="N14">
            <v>4784.3608711066117</v>
          </cell>
          <cell r="O14">
            <v>5499.8255458154208</v>
          </cell>
          <cell r="P14">
            <v>6236.4925773741688</v>
          </cell>
          <cell r="Q14">
            <v>0.3472219709946438</v>
          </cell>
          <cell r="R14">
            <v>0.43319648303613367</v>
          </cell>
        </row>
        <row r="15">
          <cell r="B15" t="str">
            <v>Cost of Goods Sold (excl. Deprec.)</v>
          </cell>
          <cell r="G15">
            <v>427.14600000000002</v>
          </cell>
          <cell r="H15">
            <v>531.67833689371389</v>
          </cell>
          <cell r="I15">
            <v>726.66660970499777</v>
          </cell>
          <cell r="J15">
            <v>1009.595301322577</v>
          </cell>
          <cell r="K15">
            <v>1349.2229361147902</v>
          </cell>
          <cell r="L15">
            <v>1735.1307209900374</v>
          </cell>
          <cell r="M15">
            <v>2147.6056352257256</v>
          </cell>
          <cell r="N15">
            <v>2569.1131512331194</v>
          </cell>
          <cell r="O15">
            <v>2979.18496133186</v>
          </cell>
          <cell r="P15">
            <v>3417.2318868038064</v>
          </cell>
          <cell r="Q15">
            <v>0.24472273389827803</v>
          </cell>
          <cell r="R15">
            <v>0.36674105240113142</v>
          </cell>
        </row>
        <row r="16">
          <cell r="B16" t="str">
            <v xml:space="preserve">    Gross Profit (Before Deprec.)</v>
          </cell>
          <cell r="G16">
            <v>240.0929999999999</v>
          </cell>
          <cell r="H16">
            <v>367.24070381078116</v>
          </cell>
          <cell r="I16">
            <v>561.66099796689957</v>
          </cell>
          <cell r="J16">
            <v>859.33877641761512</v>
          </cell>
          <cell r="K16">
            <v>1201.9273065915318</v>
          </cell>
          <cell r="L16">
            <v>1547.7490749220483</v>
          </cell>
          <cell r="M16">
            <v>1876.8116572680892</v>
          </cell>
          <cell r="N16" t="e">
            <v>#REF!</v>
          </cell>
          <cell r="O16" t="e">
            <v>#REF!</v>
          </cell>
          <cell r="P16" t="e">
            <v>#REF!</v>
          </cell>
          <cell r="Q16">
            <v>0.52957688816742388</v>
          </cell>
          <cell r="R16">
            <v>0.52940834754606203</v>
          </cell>
        </row>
        <row r="17">
          <cell r="B17" t="str">
            <v>Selling, General &amp; Administration</v>
          </cell>
          <cell r="G17">
            <v>248.68700000000001</v>
          </cell>
          <cell r="H17">
            <v>303.15578592330331</v>
          </cell>
          <cell r="I17">
            <v>380.47601319776686</v>
          </cell>
          <cell r="J17">
            <v>483.95802240740488</v>
          </cell>
          <cell r="K17">
            <v>591.74515117678004</v>
          </cell>
          <cell r="L17">
            <v>712.82065236568633</v>
          </cell>
          <cell r="M17">
            <v>824.44340622894151</v>
          </cell>
          <cell r="N17">
            <v>910.26234699877398</v>
          </cell>
          <cell r="O17">
            <v>1003.1127833873777</v>
          </cell>
          <cell r="P17">
            <v>1054.0959347749613</v>
          </cell>
          <cell r="Q17">
            <v>0.21902546543769197</v>
          </cell>
          <cell r="R17">
            <v>0.25505113497660603</v>
          </cell>
        </row>
        <row r="18">
          <cell r="B18" t="str">
            <v>Rent Expense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Other Operating Expenses (Income)</v>
          </cell>
          <cell r="G19">
            <v>0</v>
          </cell>
          <cell r="H19">
            <v>17.271004876993871</v>
          </cell>
          <cell r="I19">
            <v>53.161960790960848</v>
          </cell>
          <cell r="J19">
            <v>112.81308930234113</v>
          </cell>
          <cell r="K19">
            <v>154.70198415910988</v>
          </cell>
          <cell r="L19">
            <v>197.87562386736636</v>
          </cell>
          <cell r="M19">
            <v>243.17091831347244</v>
          </cell>
          <cell r="N19">
            <v>290.87703462951936</v>
          </cell>
          <cell r="O19">
            <v>336.54794932314786</v>
          </cell>
          <cell r="P19">
            <v>385.33169418002058</v>
          </cell>
          <cell r="Q19" t="str">
            <v>n/a</v>
          </cell>
          <cell r="R19">
            <v>2.0781046713602707</v>
          </cell>
        </row>
        <row r="20">
          <cell r="B20" t="str">
            <v>Adjustments (Positive)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 xml:space="preserve">    EBITDA (Operating Cash Flow)</v>
          </cell>
          <cell r="G21">
            <v>-8.5940000000001078</v>
          </cell>
          <cell r="H21">
            <v>46.813913010483986</v>
          </cell>
          <cell r="I21">
            <v>128.02302397817186</v>
          </cell>
          <cell r="J21">
            <v>262.56766470786908</v>
          </cell>
          <cell r="K21">
            <v>455.48017125564184</v>
          </cell>
          <cell r="L21">
            <v>637.05279868899561</v>
          </cell>
          <cell r="M21">
            <v>809.19733272567532</v>
          </cell>
          <cell r="N21" t="e">
            <v>#REF!</v>
          </cell>
          <cell r="O21" t="e">
            <v>#REF!</v>
          </cell>
          <cell r="P21" t="e">
            <v>#REF!</v>
          </cell>
          <cell r="Q21">
            <v>-6.4472786840218061</v>
          </cell>
          <cell r="R21">
            <v>1.7347217044108465</v>
          </cell>
        </row>
        <row r="22">
          <cell r="B22" t="str">
            <v>Restructuring</v>
          </cell>
          <cell r="G22">
            <v>57.66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Q22">
            <v>-1</v>
          </cell>
          <cell r="R22" t="str">
            <v>n/a</v>
          </cell>
        </row>
        <row r="23">
          <cell r="B23" t="str">
            <v>Depreciation</v>
          </cell>
          <cell r="G23">
            <v>155.66</v>
          </cell>
          <cell r="H23">
            <v>201.10510000000002</v>
          </cell>
          <cell r="I23">
            <v>251.50509999999997</v>
          </cell>
          <cell r="J23">
            <v>282.03168421052629</v>
          </cell>
          <cell r="K23">
            <v>311.71922991689746</v>
          </cell>
          <cell r="L23">
            <v>344.53178043446565</v>
          </cell>
          <cell r="M23">
            <v>380.79828363809361</v>
          </cell>
          <cell r="N23">
            <v>420.88231349473506</v>
          </cell>
          <cell r="O23">
            <v>465.18571491523346</v>
          </cell>
          <cell r="P23">
            <v>514.15263227473179</v>
          </cell>
          <cell r="Q23">
            <v>0.29195104715405384</v>
          </cell>
          <cell r="R23">
            <v>0.25061522557110649</v>
          </cell>
        </row>
        <row r="24">
          <cell r="B24" t="str">
            <v>Amortization of Intangibles</v>
          </cell>
          <cell r="G24">
            <v>31.89251945673572</v>
          </cell>
          <cell r="H24">
            <v>23.743829772616493</v>
          </cell>
          <cell r="I24">
            <v>23.743829772616493</v>
          </cell>
          <cell r="J24">
            <v>23.743829772616493</v>
          </cell>
          <cell r="K24">
            <v>23.743829772616493</v>
          </cell>
          <cell r="L24">
            <v>10.013751945673571</v>
          </cell>
          <cell r="M24">
            <v>10.013751945673571</v>
          </cell>
          <cell r="N24">
            <v>10.013751945673571</v>
          </cell>
          <cell r="O24">
            <v>10.013751945673571</v>
          </cell>
          <cell r="P24">
            <v>10.013751945673571</v>
          </cell>
          <cell r="Q24">
            <v>-0.25550473349004155</v>
          </cell>
          <cell r="R24">
            <v>0</v>
          </cell>
        </row>
        <row r="25">
          <cell r="B25" t="str">
            <v xml:space="preserve">    EBIT (Operating Income)</v>
          </cell>
          <cell r="G25">
            <v>-253.80651945673583</v>
          </cell>
          <cell r="H25">
            <v>-178.03501676213253</v>
          </cell>
          <cell r="I25">
            <v>-147.2259057944446</v>
          </cell>
          <cell r="J25">
            <v>-43.207849275273702</v>
          </cell>
          <cell r="K25">
            <v>120.01711156612788</v>
          </cell>
          <cell r="L25">
            <v>282.5072663088564</v>
          </cell>
          <cell r="M25">
            <v>418.38529714190815</v>
          </cell>
          <cell r="N25" t="e">
            <v>#REF!</v>
          </cell>
          <cell r="O25" t="e">
            <v>#REF!</v>
          </cell>
          <cell r="P25" t="e">
            <v>#REF!</v>
          </cell>
          <cell r="Q25">
            <v>-0.29854041124234953</v>
          </cell>
          <cell r="R25">
            <v>-0.17305084992830988</v>
          </cell>
        </row>
        <row r="26">
          <cell r="B26" t="str">
            <v>Other Expenses (Income):</v>
          </cell>
        </row>
        <row r="27">
          <cell r="B27" t="str">
            <v>Equity Earnings in Uncons. Subs.</v>
          </cell>
          <cell r="G27">
            <v>25.593999999999998</v>
          </cell>
          <cell r="H27">
            <v>3.8020000000000005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-0.85144955849027115</v>
          </cell>
          <cell r="R27">
            <v>-1</v>
          </cell>
        </row>
        <row r="28">
          <cell r="B28" t="str">
            <v>Non-Operating Expense (Income)</v>
          </cell>
          <cell r="G28">
            <v>12.725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-1</v>
          </cell>
          <cell r="R28" t="str">
            <v>n/a</v>
          </cell>
        </row>
        <row r="29">
          <cell r="B29" t="str">
            <v>Loss on Debt Redemption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e">
            <v>#DIV/0!</v>
          </cell>
          <cell r="R29" t="e">
            <v>#DIV/0!</v>
          </cell>
        </row>
        <row r="30">
          <cell r="B30" t="str">
            <v>Loss on Preferred Redemption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e">
            <v>#DIV/0!</v>
          </cell>
          <cell r="R30" t="e">
            <v>#DIV/0!</v>
          </cell>
        </row>
        <row r="31">
          <cell r="B31" t="str">
            <v>Interest (Income)</v>
          </cell>
          <cell r="G31">
            <v>-14.625</v>
          </cell>
          <cell r="H31">
            <v>8.5710000000000119E-2</v>
          </cell>
          <cell r="I31">
            <v>7.8159700933611021E-16</v>
          </cell>
          <cell r="J31">
            <v>5.6843418860808018E-15</v>
          </cell>
          <cell r="K31">
            <v>5.6843418860808018E-15</v>
          </cell>
          <cell r="L31">
            <v>5.6843418860808018E-15</v>
          </cell>
          <cell r="M31">
            <v>5.6843418860808018E-15</v>
          </cell>
          <cell r="N31">
            <v>5.6843418860808018E-15</v>
          </cell>
          <cell r="O31">
            <v>5.6843418860808018E-15</v>
          </cell>
          <cell r="P31">
            <v>5.6843418860808018E-15</v>
          </cell>
          <cell r="Q31">
            <v>-1.0058605128205129</v>
          </cell>
          <cell r="R31">
            <v>-0.9999999999999909</v>
          </cell>
        </row>
        <row r="32">
          <cell r="B32" t="str">
            <v>Straight Debt Interest Expense</v>
          </cell>
          <cell r="G32">
            <v>64.194000000000003</v>
          </cell>
          <cell r="H32">
            <v>119.69334456016794</v>
          </cell>
          <cell r="I32">
            <v>178.53000992021052</v>
          </cell>
          <cell r="J32">
            <v>204.70867907315002</v>
          </cell>
          <cell r="K32">
            <v>210.44478274047103</v>
          </cell>
          <cell r="L32">
            <v>202.65925740726766</v>
          </cell>
          <cell r="M32">
            <v>180.26668589172436</v>
          </cell>
          <cell r="N32">
            <v>190.52477954160972</v>
          </cell>
          <cell r="O32">
            <v>143.31864225868509</v>
          </cell>
          <cell r="P32">
            <v>82.990542765774421</v>
          </cell>
          <cell r="Q32">
            <v>0.86455657164482558</v>
          </cell>
          <cell r="R32">
            <v>0.49156171194185583</v>
          </cell>
        </row>
        <row r="33">
          <cell r="B33" t="str">
            <v>Convertible Debt Interest Expense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 xml:space="preserve">    Pre-Tax Income</v>
          </cell>
          <cell r="G34">
            <v>-341.69451945673586</v>
          </cell>
          <cell r="H34">
            <v>-301.61607132230046</v>
          </cell>
          <cell r="I34">
            <v>-325.75591571465509</v>
          </cell>
          <cell r="J34">
            <v>-247.91652834842372</v>
          </cell>
          <cell r="K34">
            <v>-90.427671174343146</v>
          </cell>
          <cell r="L34">
            <v>79.848008901588742</v>
          </cell>
          <cell r="M34">
            <v>238.11861125018379</v>
          </cell>
          <cell r="N34" t="e">
            <v>#REF!</v>
          </cell>
          <cell r="O34" t="e">
            <v>#REF!</v>
          </cell>
          <cell r="P34" t="e">
            <v>#REF!</v>
          </cell>
          <cell r="Q34">
            <v>-0.11729321324250852</v>
          </cell>
          <cell r="R34">
            <v>8.0035007042311479E-2</v>
          </cell>
        </row>
        <row r="35">
          <cell r="B35" t="str">
            <v>Income Taxes</v>
          </cell>
          <cell r="G35">
            <v>9.1990000000000016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-2.9808688850607722E-12</v>
          </cell>
          <cell r="N35">
            <v>-1.0631765690050089E-10</v>
          </cell>
          <cell r="O35">
            <v>-1.7950878827832639E-9</v>
          </cell>
          <cell r="P35">
            <v>79.075989940617205</v>
          </cell>
          <cell r="Q35">
            <v>-1</v>
          </cell>
          <cell r="R35" t="str">
            <v>n/a</v>
          </cell>
        </row>
        <row r="36">
          <cell r="B36" t="str">
            <v xml:space="preserve">    Net Income</v>
          </cell>
          <cell r="G36">
            <v>-350.89351945673587</v>
          </cell>
          <cell r="H36">
            <v>-301.61607132230046</v>
          </cell>
          <cell r="I36">
            <v>-325.75591571465509</v>
          </cell>
          <cell r="J36">
            <v>-247.91652834842372</v>
          </cell>
          <cell r="K36">
            <v>-90.427671174343146</v>
          </cell>
          <cell r="L36">
            <v>79.848008901588742</v>
          </cell>
          <cell r="M36">
            <v>238.11861125018677</v>
          </cell>
          <cell r="N36" t="e">
            <v>#REF!</v>
          </cell>
          <cell r="O36" t="e">
            <v>#REF!</v>
          </cell>
          <cell r="P36" t="e">
            <v>#REF!</v>
          </cell>
          <cell r="Q36">
            <v>-0.14043419271672009</v>
          </cell>
          <cell r="R36">
            <v>8.0035007042311479E-2</v>
          </cell>
        </row>
        <row r="37">
          <cell r="B37" t="str">
            <v>Minority Interest in Net Income</v>
          </cell>
          <cell r="G37">
            <v>1.0090000000000001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-1</v>
          </cell>
          <cell r="R37" t="str">
            <v>n/a</v>
          </cell>
        </row>
        <row r="38">
          <cell r="B38" t="str">
            <v xml:space="preserve">    Adjusted Net Income</v>
          </cell>
          <cell r="G38">
            <v>-351.90251945673589</v>
          </cell>
          <cell r="H38">
            <v>-301.61607132230046</v>
          </cell>
          <cell r="I38">
            <v>-325.75591571465509</v>
          </cell>
          <cell r="J38">
            <v>-247.91652834842372</v>
          </cell>
          <cell r="K38">
            <v>-90.427671174343146</v>
          </cell>
          <cell r="L38">
            <v>79.848008901588742</v>
          </cell>
          <cell r="M38">
            <v>238.11861125018677</v>
          </cell>
          <cell r="N38" t="e">
            <v>#REF!</v>
          </cell>
          <cell r="O38" t="e">
            <v>#REF!</v>
          </cell>
          <cell r="P38" t="e">
            <v>#REF!</v>
          </cell>
          <cell r="Q38">
            <v>-0.14289880109999564</v>
          </cell>
          <cell r="R38">
            <v>8.0035007042311479E-2</v>
          </cell>
        </row>
        <row r="39">
          <cell r="B39" t="str">
            <v>Straight Preferred Dividends</v>
          </cell>
          <cell r="G39">
            <v>65.0782802734375</v>
          </cell>
          <cell r="H39">
            <v>67.573324096679684</v>
          </cell>
          <cell r="I39">
            <v>67.573324096679684</v>
          </cell>
          <cell r="J39">
            <v>67.573324096679684</v>
          </cell>
          <cell r="K39">
            <v>67.573324096679684</v>
          </cell>
          <cell r="L39">
            <v>67.573324096679684</v>
          </cell>
          <cell r="M39">
            <v>67.573324096679684</v>
          </cell>
          <cell r="N39">
            <v>67.573324096679684</v>
          </cell>
          <cell r="O39">
            <v>67.573324096679684</v>
          </cell>
          <cell r="P39">
            <v>59.301324096679686</v>
          </cell>
          <cell r="Q39">
            <v>3.8339117333138439E-2</v>
          </cell>
          <cell r="R39">
            <v>0</v>
          </cell>
        </row>
        <row r="40">
          <cell r="B40" t="str">
            <v>Redemption Premium Paid on Put of $450 mm 9% Bonds</v>
          </cell>
          <cell r="G40">
            <v>4.5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-1</v>
          </cell>
          <cell r="R40" t="str">
            <v>n/a</v>
          </cell>
        </row>
        <row r="41">
          <cell r="B41" t="str">
            <v xml:space="preserve">    Net Income to Common</v>
          </cell>
          <cell r="G41">
            <v>-421.48079973017337</v>
          </cell>
          <cell r="H41">
            <v>-369.18939541898015</v>
          </cell>
          <cell r="I41">
            <v>-393.32923981133479</v>
          </cell>
          <cell r="J41">
            <v>-315.48985244510339</v>
          </cell>
          <cell r="K41">
            <v>-158.00099527102282</v>
          </cell>
          <cell r="L41">
            <v>12.274684804909057</v>
          </cell>
          <cell r="M41">
            <v>170.5452871535071</v>
          </cell>
          <cell r="N41" t="e">
            <v>#REF!</v>
          </cell>
          <cell r="O41" t="e">
            <v>#REF!</v>
          </cell>
          <cell r="P41" t="e">
            <v>#REF!</v>
          </cell>
          <cell r="Q41">
            <v>-0.12406592268181493</v>
          </cell>
          <cell r="R41">
            <v>6.5386072005018336E-2</v>
          </cell>
        </row>
        <row r="42">
          <cell r="B42" t="str">
            <v>Extraordinary Charges (Income)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 xml:space="preserve">    Adjusted Net Income to Common (a)</v>
          </cell>
          <cell r="G43">
            <v>-421.48079973017337</v>
          </cell>
          <cell r="H43">
            <v>-369.18939541898015</v>
          </cell>
          <cell r="I43">
            <v>-393.32923981133479</v>
          </cell>
          <cell r="J43">
            <v>-315.48985244510339</v>
          </cell>
          <cell r="K43">
            <v>-158.00099527102282</v>
          </cell>
          <cell r="L43">
            <v>12.274684804909057</v>
          </cell>
          <cell r="M43">
            <v>170.5452871535071</v>
          </cell>
          <cell r="N43" t="e">
            <v>#REF!</v>
          </cell>
          <cell r="O43" t="e">
            <v>#REF!</v>
          </cell>
          <cell r="P43" t="e">
            <v>#REF!</v>
          </cell>
          <cell r="Q43">
            <v>-0.12406592268181493</v>
          </cell>
          <cell r="R43">
            <v>6.5386072005018336E-2</v>
          </cell>
        </row>
        <row r="44">
          <cell r="B44" t="str">
            <v>Basic Earnings Per Share</v>
          </cell>
          <cell r="G44">
            <v>-11.274550039499461</v>
          </cell>
          <cell r="H44">
            <v>-9.8757625860266671</v>
          </cell>
          <cell r="I44">
            <v>-10.521499909581072</v>
          </cell>
          <cell r="J44">
            <v>-8.4393076283042294</v>
          </cell>
          <cell r="K44">
            <v>-4.2265036239237652</v>
          </cell>
          <cell r="L44">
            <v>0.32834603175429899</v>
          </cell>
          <cell r="M44">
            <v>4.562061605757572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</row>
        <row r="45">
          <cell r="B45" t="str">
            <v>Basic Shares Outstanding (MM)</v>
          </cell>
          <cell r="G45">
            <v>37.383381</v>
          </cell>
          <cell r="H45">
            <v>37.383381</v>
          </cell>
          <cell r="I45">
            <v>37.383381</v>
          </cell>
          <cell r="J45">
            <v>37.383381</v>
          </cell>
          <cell r="K45">
            <v>37.383381</v>
          </cell>
          <cell r="L45">
            <v>37.383381</v>
          </cell>
          <cell r="M45">
            <v>37.383381</v>
          </cell>
          <cell r="N45">
            <v>37.383381</v>
          </cell>
          <cell r="O45">
            <v>37.383381</v>
          </cell>
          <cell r="P45">
            <v>37.383381</v>
          </cell>
          <cell r="Q45">
            <v>38.084381</v>
          </cell>
        </row>
        <row r="46">
          <cell r="B46" t="str">
            <v>Diluted Earnings Per Share</v>
          </cell>
          <cell r="G46">
            <v>-8.5599162379660605</v>
          </cell>
          <cell r="H46">
            <v>-7.4979223318237507</v>
          </cell>
          <cell r="I46">
            <v>-7.988182021300414</v>
          </cell>
          <cell r="J46">
            <v>-6.4073303281839298</v>
          </cell>
          <cell r="K46">
            <v>-3.2088657084760785</v>
          </cell>
          <cell r="L46">
            <v>0.24928839900826077</v>
          </cell>
          <cell r="M46">
            <v>3.4636295977146991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</row>
        <row r="47">
          <cell r="B47" t="str">
            <v>Diluted Shares Outstanding (MM)</v>
          </cell>
          <cell r="G47">
            <v>49.238892999999997</v>
          </cell>
          <cell r="H47">
            <v>49.238892999999997</v>
          </cell>
          <cell r="I47">
            <v>49.238892999999997</v>
          </cell>
          <cell r="J47">
            <v>49.238892999999997</v>
          </cell>
          <cell r="K47">
            <v>49.238892999999997</v>
          </cell>
          <cell r="L47">
            <v>49.238892999999997</v>
          </cell>
          <cell r="M47">
            <v>49.238892999999997</v>
          </cell>
          <cell r="N47">
            <v>49.238892999999997</v>
          </cell>
          <cell r="O47">
            <v>49.238892999999997</v>
          </cell>
          <cell r="P47">
            <v>49.238892999999997</v>
          </cell>
          <cell r="Q47">
            <v>49.939892999999998</v>
          </cell>
        </row>
        <row r="48">
          <cell r="B48" t="str">
            <v>(a) Excludes extraordinary loss of $66,952 relating to early extinguishment of debt.</v>
          </cell>
        </row>
        <row r="49">
          <cell r="B49" t="str">
            <v>Balance Sheet</v>
          </cell>
        </row>
        <row r="50">
          <cell r="B50" t="str">
            <v>(Dollars in Millions, Except per Share Data)</v>
          </cell>
        </row>
        <row r="52">
          <cell r="H52" t="str">
            <v>Projected Fiscal Year Ending December 31,</v>
          </cell>
        </row>
        <row r="53">
          <cell r="G53">
            <v>1999</v>
          </cell>
          <cell r="H53">
            <v>2000</v>
          </cell>
          <cell r="I53">
            <v>2001</v>
          </cell>
          <cell r="J53">
            <v>2002</v>
          </cell>
          <cell r="K53">
            <v>2003</v>
          </cell>
          <cell r="L53">
            <v>2004</v>
          </cell>
          <cell r="M53">
            <v>2005</v>
          </cell>
          <cell r="N53">
            <v>2006</v>
          </cell>
          <cell r="O53">
            <v>2007</v>
          </cell>
          <cell r="P53">
            <v>2008</v>
          </cell>
          <cell r="Q53">
            <v>2009</v>
          </cell>
        </row>
        <row r="54">
          <cell r="B54" t="str">
            <v>Cash and Equivalents</v>
          </cell>
          <cell r="G54">
            <v>12.857999999999976</v>
          </cell>
          <cell r="H54">
            <v>29.999999999999858</v>
          </cell>
          <cell r="I54">
            <v>29.999999999999858</v>
          </cell>
          <cell r="J54">
            <v>29.999999999999858</v>
          </cell>
          <cell r="K54">
            <v>29.999999999999858</v>
          </cell>
          <cell r="L54">
            <v>29.999999999999858</v>
          </cell>
          <cell r="M54">
            <v>29.999999999999858</v>
          </cell>
          <cell r="N54">
            <v>29.999999999999858</v>
          </cell>
          <cell r="O54">
            <v>29.999999999999858</v>
          </cell>
          <cell r="P54">
            <v>29.999999999999858</v>
          </cell>
          <cell r="Q54" t="e">
            <v>#REF!</v>
          </cell>
        </row>
        <row r="55">
          <cell r="B55" t="str">
            <v>Accounts Receivable</v>
          </cell>
          <cell r="G55">
            <v>97.432000260354869</v>
          </cell>
          <cell r="H55">
            <v>173.29424769969671</v>
          </cell>
          <cell r="I55">
            <v>245.19016876736544</v>
          </cell>
          <cell r="J55">
            <v>309.24945564705251</v>
          </cell>
          <cell r="K55">
            <v>398.25824924554831</v>
          </cell>
          <cell r="L55">
            <v>472.61564825011016</v>
          </cell>
          <cell r="M55">
            <v>529.95581326674539</v>
          </cell>
          <cell r="N55">
            <v>572.05510867107785</v>
          </cell>
          <cell r="O55">
            <v>596.9017022390309</v>
          </cell>
          <cell r="P55">
            <v>613.12845419681526</v>
          </cell>
          <cell r="Q55" t="e">
            <v>#REF!</v>
          </cell>
        </row>
        <row r="56">
          <cell r="B56" t="str">
            <v>Inventory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B57" t="str">
            <v>Other Current Assets</v>
          </cell>
          <cell r="G57">
            <v>20.777999999999999</v>
          </cell>
          <cell r="H57">
            <v>21.120494363721981</v>
          </cell>
          <cell r="I57">
            <v>31.197220160897711</v>
          </cell>
          <cell r="J57">
            <v>43.50862273302387</v>
          </cell>
          <cell r="K57">
            <v>61.956192313149359</v>
          </cell>
          <cell r="L57">
            <v>81.298322169245679</v>
          </cell>
          <cell r="M57">
            <v>100.80142996912366</v>
          </cell>
          <cell r="N57">
            <v>120.3146322190357</v>
          </cell>
          <cell r="O57">
            <v>138.81517461556902</v>
          </cell>
          <cell r="P57">
            <v>157.66639749801215</v>
          </cell>
          <cell r="Q57" t="e">
            <v>#REF!</v>
          </cell>
        </row>
        <row r="58">
          <cell r="B58" t="str">
            <v xml:space="preserve">    Total Current Assets</v>
          </cell>
          <cell r="G58">
            <v>131.06800026035484</v>
          </cell>
          <cell r="H58">
            <v>224.41474206341854</v>
          </cell>
          <cell r="I58">
            <v>306.38738892826302</v>
          </cell>
          <cell r="J58">
            <v>382.75807838007626</v>
          </cell>
          <cell r="K58">
            <v>490.21444155869756</v>
          </cell>
          <cell r="L58">
            <v>583.91397041935568</v>
          </cell>
          <cell r="M58">
            <v>660.75724323586894</v>
          </cell>
          <cell r="N58">
            <v>722.36974089011346</v>
          </cell>
          <cell r="O58">
            <v>765.71687685459983</v>
          </cell>
          <cell r="P58">
            <v>800.79485169482723</v>
          </cell>
          <cell r="Q58" t="e">
            <v>#REF!</v>
          </cell>
        </row>
        <row r="59">
          <cell r="B59" t="str">
            <v>Net Property, Plant &amp; Equipment</v>
          </cell>
          <cell r="G59">
            <v>1546.0549309710809</v>
          </cell>
          <cell r="H59">
            <v>1949.2693690754857</v>
          </cell>
          <cell r="I59">
            <v>2124.3954153004684</v>
          </cell>
          <cell r="J59">
            <v>2109.0440959130365</v>
          </cell>
          <cell r="K59">
            <v>2089.7963613285128</v>
          </cell>
          <cell r="L59">
            <v>2066.5839517670179</v>
          </cell>
          <cell r="M59">
            <v>2039.4276719586292</v>
          </cell>
          <cell r="N59">
            <v>2008.5429332934807</v>
          </cell>
          <cell r="O59">
            <v>1974.3173401402239</v>
          </cell>
          <cell r="P59">
            <v>1937.2629186466081</v>
          </cell>
          <cell r="Q59" t="e">
            <v>#REF!</v>
          </cell>
        </row>
        <row r="60">
          <cell r="B60" t="str">
            <v>Intangible Assets</v>
          </cell>
          <cell r="G60">
            <v>146.90299999999996</v>
          </cell>
          <cell r="H60">
            <v>123.15917022738347</v>
          </cell>
          <cell r="I60">
            <v>99.415340454766977</v>
          </cell>
          <cell r="J60">
            <v>75.671510682150483</v>
          </cell>
          <cell r="K60">
            <v>51.92768090953399</v>
          </cell>
          <cell r="L60">
            <v>41.913928963860421</v>
          </cell>
          <cell r="M60">
            <v>31.900177018186852</v>
          </cell>
          <cell r="N60">
            <v>21.886425072513283</v>
          </cell>
          <cell r="O60">
            <v>11.872673126839713</v>
          </cell>
          <cell r="P60">
            <v>1.8589211811661421</v>
          </cell>
          <cell r="Q60" t="e">
            <v>#REF!</v>
          </cell>
        </row>
        <row r="61">
          <cell r="B61" t="str">
            <v>Investment in Uncons. Subs.</v>
          </cell>
          <cell r="G61">
            <v>3.8020000000000005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e">
            <v>#REF!</v>
          </cell>
        </row>
        <row r="62">
          <cell r="B62" t="str">
            <v xml:space="preserve">Other Long-Term Assets </v>
          </cell>
          <cell r="G62">
            <v>533.30100000000004</v>
          </cell>
          <cell r="H62">
            <v>533.30100000000004</v>
          </cell>
          <cell r="I62">
            <v>533.30100000000004</v>
          </cell>
          <cell r="J62">
            <v>421.50100000000003</v>
          </cell>
          <cell r="K62">
            <v>421.50100000000003</v>
          </cell>
          <cell r="L62">
            <v>421.50100000000003</v>
          </cell>
          <cell r="M62">
            <v>421.50100000000003</v>
          </cell>
          <cell r="N62">
            <v>421.50100000000003</v>
          </cell>
          <cell r="O62">
            <v>421.50100000000003</v>
          </cell>
          <cell r="P62">
            <v>421.50100000000003</v>
          </cell>
          <cell r="Q62" t="e">
            <v>#REF!</v>
          </cell>
        </row>
        <row r="63">
          <cell r="B63" t="str">
            <v xml:space="preserve">    Total Assets</v>
          </cell>
          <cell r="G63">
            <v>2361.1289312314357</v>
          </cell>
          <cell r="H63">
            <v>2830.1442813662875</v>
          </cell>
          <cell r="I63">
            <v>3063.4991446834983</v>
          </cell>
          <cell r="J63">
            <v>2988.9746849752632</v>
          </cell>
          <cell r="K63">
            <v>3053.4394837967448</v>
          </cell>
          <cell r="L63">
            <v>3113.9128511502345</v>
          </cell>
          <cell r="M63">
            <v>3153.5860922126849</v>
          </cell>
          <cell r="N63">
            <v>3174.3000992561074</v>
          </cell>
          <cell r="O63">
            <v>3173.4078901216635</v>
          </cell>
          <cell r="P63">
            <v>3161.4176915226017</v>
          </cell>
          <cell r="Q63" t="e">
            <v>#REF!</v>
          </cell>
        </row>
        <row r="64">
          <cell r="B64" t="str">
            <v>Accounts Payable</v>
          </cell>
          <cell r="G64">
            <v>76.100717201873564</v>
          </cell>
          <cell r="H64">
            <v>74.17684773589022</v>
          </cell>
          <cell r="I64">
            <v>99.409665709057819</v>
          </cell>
          <cell r="J64">
            <v>124.47065358771496</v>
          </cell>
          <cell r="K64">
            <v>166.34255376757687</v>
          </cell>
          <cell r="L64">
            <v>213.92022587548405</v>
          </cell>
          <cell r="M64">
            <v>264.77329749358256</v>
          </cell>
          <cell r="N64">
            <v>316.73997754928865</v>
          </cell>
          <cell r="O64">
            <v>367.29677605461285</v>
          </cell>
          <cell r="P64">
            <v>421.30256138677066</v>
          </cell>
          <cell r="Q64" t="e">
            <v>#REF!</v>
          </cell>
        </row>
        <row r="65">
          <cell r="B65" t="str">
            <v>Other Current Liabilities</v>
          </cell>
          <cell r="G65">
            <v>175.7</v>
          </cell>
          <cell r="H65">
            <v>154.03422403287504</v>
          </cell>
          <cell r="I65">
            <v>156.31589326506594</v>
          </cell>
          <cell r="J65">
            <v>173.1661272548258</v>
          </cell>
          <cell r="K65">
            <v>192.54389634304968</v>
          </cell>
          <cell r="L65">
            <v>214.82833079450708</v>
          </cell>
          <cell r="M65">
            <v>240.45543041368316</v>
          </cell>
          <cell r="N65">
            <v>269.92659497573555</v>
          </cell>
          <cell r="O65">
            <v>303.8184342220959</v>
          </cell>
          <cell r="P65">
            <v>342.79404935541027</v>
          </cell>
          <cell r="Q65" t="e">
            <v>#REF!</v>
          </cell>
        </row>
        <row r="66">
          <cell r="B66" t="str">
            <v xml:space="preserve">    Total Current Liabilities</v>
          </cell>
          <cell r="G66">
            <v>251.80071720187357</v>
          </cell>
          <cell r="H66">
            <v>228.21107176876527</v>
          </cell>
          <cell r="I66">
            <v>255.72555897412377</v>
          </cell>
          <cell r="J66">
            <v>297.63678084254076</v>
          </cell>
          <cell r="K66">
            <v>358.88645011062658</v>
          </cell>
          <cell r="L66">
            <v>428.7485566699911</v>
          </cell>
          <cell r="M66">
            <v>505.22872790726569</v>
          </cell>
          <cell r="N66">
            <v>586.66657252502421</v>
          </cell>
          <cell r="O66">
            <v>671.11521027670869</v>
          </cell>
          <cell r="P66">
            <v>764.09661074218093</v>
          </cell>
          <cell r="Q66" t="e">
            <v>#REF!</v>
          </cell>
        </row>
        <row r="67">
          <cell r="B67" t="str">
            <v>Revolver/New Debt Financing (a)</v>
          </cell>
          <cell r="G67">
            <v>980.5400970282376</v>
          </cell>
          <cell r="H67">
            <v>1837.8253421571148</v>
          </cell>
          <cell r="I67">
            <v>2335.9726979978955</v>
          </cell>
          <cell r="J67">
            <v>2477.3922037232815</v>
          </cell>
          <cell r="K67">
            <v>2474.2497431113306</v>
          </cell>
          <cell r="L67">
            <v>2294.2033723537911</v>
          </cell>
          <cell r="M67">
            <v>1947.3657074514879</v>
          </cell>
          <cell r="N67">
            <v>2011.9069749054136</v>
          </cell>
          <cell r="O67">
            <v>1360.2963723947173</v>
          </cell>
          <cell r="P67">
            <v>592.42228104705487</v>
          </cell>
          <cell r="Q67" t="e">
            <v>#REF!</v>
          </cell>
        </row>
        <row r="68">
          <cell r="B68" t="str">
            <v>Straight Debt</v>
          </cell>
          <cell r="G68">
            <v>135.86199999999997</v>
          </cell>
          <cell r="H68">
            <v>124.08499999999999</v>
          </cell>
          <cell r="I68">
            <v>114.97899999999996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 t="e">
            <v>#REF!</v>
          </cell>
        </row>
        <row r="69">
          <cell r="B69" t="str">
            <v>Convertible Debt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 t="str">
            <v xml:space="preserve">    Total Debt</v>
          </cell>
          <cell r="G70">
            <v>1116.4020970282377</v>
          </cell>
          <cell r="H70">
            <v>1961.9103421571149</v>
          </cell>
          <cell r="I70">
            <v>2450.9516979978953</v>
          </cell>
          <cell r="J70">
            <v>2477.3922037232815</v>
          </cell>
          <cell r="K70">
            <v>2474.2497431113306</v>
          </cell>
          <cell r="L70">
            <v>2294.2033723537911</v>
          </cell>
          <cell r="M70">
            <v>1947.3657074514879</v>
          </cell>
          <cell r="N70">
            <v>2011.9069749054136</v>
          </cell>
          <cell r="O70">
            <v>1360.2963723947173</v>
          </cell>
          <cell r="P70">
            <v>592.42228104705487</v>
          </cell>
          <cell r="Q70" t="e">
            <v>#REF!</v>
          </cell>
        </row>
        <row r="71">
          <cell r="B71" t="str">
            <v>Deferred Taxes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 t="str">
            <v>Unearned Revenue</v>
          </cell>
          <cell r="G72">
            <v>640.82399999999996</v>
          </cell>
          <cell r="H72">
            <v>656.63014585806343</v>
          </cell>
          <cell r="I72">
            <v>766.2784059404695</v>
          </cell>
          <cell r="J72">
            <v>938.41207108353478</v>
          </cell>
          <cell r="K72">
            <v>1102.2906565199037</v>
          </cell>
          <cell r="L72">
            <v>1260.1936032666601</v>
          </cell>
          <cell r="M72">
            <v>1399.199050840635</v>
          </cell>
          <cell r="N72">
            <v>1508.2078494827163</v>
          </cell>
          <cell r="O72">
            <v>1579.1091865403039</v>
          </cell>
          <cell r="P72">
            <v>1607.7128582459602</v>
          </cell>
          <cell r="Q72" t="e">
            <v>#REF!</v>
          </cell>
        </row>
        <row r="73">
          <cell r="B73" t="str">
            <v>Minority Interest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 t="str">
            <v xml:space="preserve">Other Long-Term Liabilities </v>
          </cell>
          <cell r="G74">
            <v>85.328999999999994</v>
          </cell>
          <cell r="H74">
            <v>85.328999999999994</v>
          </cell>
          <cell r="I74">
            <v>85.328999999999994</v>
          </cell>
          <cell r="J74">
            <v>85.328999999999994</v>
          </cell>
          <cell r="K74">
            <v>85.328999999999994</v>
          </cell>
          <cell r="L74">
            <v>85.328999999999994</v>
          </cell>
          <cell r="M74">
            <v>85.328999999999994</v>
          </cell>
          <cell r="N74">
            <v>85.328999999999994</v>
          </cell>
          <cell r="O74">
            <v>85.328999999999994</v>
          </cell>
          <cell r="P74">
            <v>85.328999999999994</v>
          </cell>
          <cell r="Q74" t="e">
            <v>#REF!</v>
          </cell>
        </row>
        <row r="75">
          <cell r="B75" t="str">
            <v xml:space="preserve">    Total Liabilities</v>
          </cell>
          <cell r="G75">
            <v>2094.3558142301113</v>
          </cell>
          <cell r="H75">
            <v>2932.0805597839435</v>
          </cell>
          <cell r="I75">
            <v>3558.2846629124888</v>
          </cell>
          <cell r="J75">
            <v>3798.7700556493569</v>
          </cell>
          <cell r="K75">
            <v>4020.7558497418604</v>
          </cell>
          <cell r="L75">
            <v>4068.4745322904423</v>
          </cell>
          <cell r="M75">
            <v>3937.1224861993887</v>
          </cell>
          <cell r="N75">
            <v>4192.1103969131545</v>
          </cell>
          <cell r="O75">
            <v>3695.8497692117298</v>
          </cell>
          <cell r="P75">
            <v>3049.5607500351962</v>
          </cell>
          <cell r="Q75" t="e">
            <v>#REF!</v>
          </cell>
        </row>
        <row r="76">
          <cell r="B76" t="str">
            <v>12 1/2% Preferred Stock</v>
          </cell>
          <cell r="G76">
            <v>390.57559277343751</v>
          </cell>
          <cell r="H76">
            <v>390.57559277343751</v>
          </cell>
          <cell r="I76">
            <v>390.57559277343751</v>
          </cell>
          <cell r="J76">
            <v>390.57559277343751</v>
          </cell>
          <cell r="K76">
            <v>390.57559277343751</v>
          </cell>
          <cell r="L76">
            <v>390.57559277343751</v>
          </cell>
          <cell r="M76">
            <v>390.57559277343751</v>
          </cell>
          <cell r="N76">
            <v>390.57559277343751</v>
          </cell>
          <cell r="O76">
            <v>390.57559277343751</v>
          </cell>
          <cell r="P76">
            <v>390.57559277343751</v>
          </cell>
          <cell r="Q76" t="e">
            <v>#REF!</v>
          </cell>
        </row>
        <row r="77">
          <cell r="B77" t="str">
            <v>6 3/4% Preferred Stock</v>
          </cell>
          <cell r="G77">
            <v>155.25</v>
          </cell>
          <cell r="H77">
            <v>155.25</v>
          </cell>
          <cell r="I77">
            <v>155.25</v>
          </cell>
          <cell r="J77">
            <v>155.25</v>
          </cell>
          <cell r="K77">
            <v>155.25</v>
          </cell>
          <cell r="L77">
            <v>155.25</v>
          </cell>
          <cell r="M77">
            <v>155.25</v>
          </cell>
          <cell r="N77">
            <v>155.25</v>
          </cell>
          <cell r="O77">
            <v>155.25</v>
          </cell>
          <cell r="P77">
            <v>155.25</v>
          </cell>
          <cell r="Q77" t="e">
            <v>#REF!</v>
          </cell>
        </row>
        <row r="78">
          <cell r="B78" t="str">
            <v>7 1/4% Preferred Stock</v>
          </cell>
          <cell r="G78">
            <v>104.089</v>
          </cell>
          <cell r="H78">
            <v>104.569</v>
          </cell>
          <cell r="I78">
            <v>105.04900000000001</v>
          </cell>
          <cell r="J78">
            <v>105.52900000000001</v>
          </cell>
          <cell r="K78">
            <v>106.00900000000001</v>
          </cell>
          <cell r="L78">
            <v>106.48900000000002</v>
          </cell>
          <cell r="M78">
            <v>106.96900000000002</v>
          </cell>
          <cell r="N78">
            <v>107.44900000000003</v>
          </cell>
          <cell r="O78">
            <v>0</v>
          </cell>
          <cell r="P78">
            <v>0</v>
          </cell>
        </row>
        <row r="79">
          <cell r="B79" t="str">
            <v xml:space="preserve">Oak Hill Preferred 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B80" t="str">
            <v>Common Stockholders' Equity</v>
          </cell>
          <cell r="G80">
            <v>-383.14147577211276</v>
          </cell>
          <cell r="H80">
            <v>-752.33087119109268</v>
          </cell>
          <cell r="I80">
            <v>-1145.6601110024274</v>
          </cell>
          <cell r="J80">
            <v>-1461.1499634475308</v>
          </cell>
          <cell r="K80">
            <v>-1619.1509587185537</v>
          </cell>
          <cell r="L80">
            <v>-1606.8762739136455</v>
          </cell>
          <cell r="M80">
            <v>-1436.3309867601411</v>
          </cell>
          <cell r="N80">
            <v>-1671.084890431024</v>
          </cell>
          <cell r="O80">
            <v>-1068.2674718724652</v>
          </cell>
          <cell r="P80">
            <v>-433.96865128056129</v>
          </cell>
          <cell r="Q80" t="e">
            <v>#REF!</v>
          </cell>
        </row>
        <row r="81">
          <cell r="B81" t="str">
            <v xml:space="preserve">    Total Liabilities &amp; Equity</v>
          </cell>
          <cell r="G81">
            <v>2361.1289312314361</v>
          </cell>
          <cell r="H81">
            <v>2830.1442813662884</v>
          </cell>
          <cell r="I81">
            <v>3063.4991446834988</v>
          </cell>
          <cell r="J81">
            <v>2988.9746849752637</v>
          </cell>
          <cell r="K81">
            <v>3053.4394837967443</v>
          </cell>
          <cell r="L81">
            <v>3113.9128511502345</v>
          </cell>
          <cell r="M81">
            <v>3153.5860922126853</v>
          </cell>
          <cell r="N81">
            <v>3174.3000992555681</v>
          </cell>
          <cell r="O81">
            <v>3173.4078901127023</v>
          </cell>
          <cell r="P81">
            <v>3161.4176915280723</v>
          </cell>
          <cell r="Q81" t="e">
            <v>#REF!</v>
          </cell>
        </row>
        <row r="82">
          <cell r="B82" t="str">
            <v>(a)  Assumes 9% 450 mm IXC bonds "put" at 101% of par and funded by revolver.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C83" t="str">
            <v>Check</v>
          </cell>
          <cell r="N83">
            <v>-5.3933035815134645E-10</v>
          </cell>
          <cell r="O83">
            <v>-8.9612512965686619E-9</v>
          </cell>
          <cell r="P83">
            <v>5.4706106311641634E-9</v>
          </cell>
          <cell r="Q83" t="e">
            <v>#REF!</v>
          </cell>
        </row>
        <row r="84">
          <cell r="B84" t="str">
            <v>Minimum Cash Balance</v>
          </cell>
          <cell r="G84">
            <v>10</v>
          </cell>
          <cell r="H84">
            <v>10</v>
          </cell>
          <cell r="I84">
            <v>10</v>
          </cell>
          <cell r="J84">
            <v>10</v>
          </cell>
          <cell r="K84">
            <v>10</v>
          </cell>
          <cell r="L84">
            <v>10</v>
          </cell>
          <cell r="M84">
            <v>10</v>
          </cell>
          <cell r="N84">
            <v>10</v>
          </cell>
          <cell r="O84">
            <v>10</v>
          </cell>
          <cell r="P84">
            <v>10</v>
          </cell>
          <cell r="Q84">
            <v>10</v>
          </cell>
        </row>
        <row r="90">
          <cell r="B90" t="str">
            <v>Cash Flow Statement</v>
          </cell>
        </row>
        <row r="91">
          <cell r="B91" t="str">
            <v>(Dollars in Millions, Except per Share Data)</v>
          </cell>
        </row>
        <row r="93">
          <cell r="H93" t="str">
            <v>Projected Fiscal Year Ending December 31,</v>
          </cell>
        </row>
        <row r="94">
          <cell r="G94">
            <v>1999</v>
          </cell>
          <cell r="H94">
            <v>2000</v>
          </cell>
          <cell r="I94">
            <v>2001</v>
          </cell>
          <cell r="J94">
            <v>2002</v>
          </cell>
          <cell r="K94">
            <v>2003</v>
          </cell>
          <cell r="L94">
            <v>2004</v>
          </cell>
          <cell r="M94">
            <v>2005</v>
          </cell>
          <cell r="N94">
            <v>2006</v>
          </cell>
          <cell r="O94">
            <v>2007</v>
          </cell>
          <cell r="P94">
            <v>2008</v>
          </cell>
          <cell r="Q94">
            <v>2009</v>
          </cell>
        </row>
        <row r="95">
          <cell r="B95" t="str">
            <v>Net Income to Common</v>
          </cell>
          <cell r="G95">
            <v>0</v>
          </cell>
          <cell r="H95">
            <v>-369.18939541898021</v>
          </cell>
          <cell r="I95">
            <v>-393.32923981133479</v>
          </cell>
          <cell r="J95">
            <v>-315.48985244510339</v>
          </cell>
          <cell r="K95">
            <v>-158.00099527102282</v>
          </cell>
          <cell r="L95">
            <v>12.274684804908148</v>
          </cell>
          <cell r="M95">
            <v>170.54528715350455</v>
          </cell>
          <cell r="N95">
            <v>325.11416916660733</v>
          </cell>
          <cell r="O95">
            <v>494.88841855855867</v>
          </cell>
          <cell r="P95">
            <v>634.2988205919039</v>
          </cell>
          <cell r="Q95" t="e">
            <v>#REF!</v>
          </cell>
        </row>
        <row r="96">
          <cell r="B96" t="str">
            <v>Depreciation</v>
          </cell>
          <cell r="G96">
            <v>0</v>
          </cell>
          <cell r="H96">
            <v>201.10510000000002</v>
          </cell>
          <cell r="I96">
            <v>251.50509999999997</v>
          </cell>
          <cell r="J96">
            <v>282.03168421052629</v>
          </cell>
          <cell r="K96">
            <v>311.71922991689746</v>
          </cell>
          <cell r="L96">
            <v>344.53178043446565</v>
          </cell>
          <cell r="M96">
            <v>380.79828363809361</v>
          </cell>
          <cell r="N96">
            <v>420.88231349473506</v>
          </cell>
          <cell r="O96">
            <v>465.18571491523346</v>
          </cell>
          <cell r="P96">
            <v>514.15263227473179</v>
          </cell>
          <cell r="Q96" t="e">
            <v>#REF!</v>
          </cell>
        </row>
        <row r="97">
          <cell r="B97" t="str">
            <v>Amortization of Intangibles (Includes Restructuring Accruals)</v>
          </cell>
          <cell r="G97">
            <v>0</v>
          </cell>
          <cell r="H97">
            <v>5.7438297726164933</v>
          </cell>
          <cell r="I97">
            <v>10.643829772616494</v>
          </cell>
          <cell r="J97">
            <v>23.743829772616493</v>
          </cell>
          <cell r="K97">
            <v>23.743829772616493</v>
          </cell>
          <cell r="L97">
            <v>10.013751945673571</v>
          </cell>
          <cell r="M97">
            <v>10.013751945673571</v>
          </cell>
          <cell r="N97">
            <v>10.013751945673571</v>
          </cell>
          <cell r="O97">
            <v>10.013751945673571</v>
          </cell>
          <cell r="P97">
            <v>10.013751945673571</v>
          </cell>
          <cell r="Q97" t="e">
            <v>#REF!</v>
          </cell>
        </row>
        <row r="98">
          <cell r="B98" t="str">
            <v>Non-Cash Interest Expense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Increase in Deferred Taxes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Minority Interest in Net Income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 xml:space="preserve">Change in Unearned Revenue </v>
          </cell>
          <cell r="G101">
            <v>0</v>
          </cell>
          <cell r="H101">
            <v>15.806145858063473</v>
          </cell>
          <cell r="I101">
            <v>109.64826008240607</v>
          </cell>
          <cell r="J101">
            <v>172.13366514306529</v>
          </cell>
          <cell r="K101">
            <v>163.87858543636901</v>
          </cell>
          <cell r="L101">
            <v>157.90294674675647</v>
          </cell>
          <cell r="M101">
            <v>139.00544757397483</v>
          </cell>
          <cell r="N101">
            <v>109.00879864208127</v>
          </cell>
          <cell r="O101">
            <v>70.901337057587625</v>
          </cell>
          <cell r="P101">
            <v>28.603671705656325</v>
          </cell>
          <cell r="Q101" t="e">
            <v>#REF!</v>
          </cell>
        </row>
        <row r="102">
          <cell r="B102" t="str">
            <v>Equity in Earnings of Uncons. Subs.</v>
          </cell>
          <cell r="G102">
            <v>0</v>
          </cell>
          <cell r="H102">
            <v>3.8020000000000005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e">
            <v>#REF!</v>
          </cell>
        </row>
        <row r="103">
          <cell r="B103" t="str">
            <v>Other Non-Cash Charges</v>
          </cell>
          <cell r="G103">
            <v>0</v>
          </cell>
          <cell r="H103">
            <v>9.6804618955948776</v>
          </cell>
          <cell r="I103">
            <v>11.368853775017548</v>
          </cell>
          <cell r="J103">
            <v>15.351319387431822</v>
          </cell>
          <cell r="K103">
            <v>19.247734584523606</v>
          </cell>
          <cell r="L103">
            <v>23.212409561494965</v>
          </cell>
          <cell r="M103">
            <v>27.156279808389154</v>
          </cell>
          <cell r="N103">
            <v>30.884738665148404</v>
          </cell>
          <cell r="O103">
            <v>34.225593153257066</v>
          </cell>
          <cell r="P103">
            <v>37.054421493616019</v>
          </cell>
          <cell r="Q103" t="e">
            <v>#REF!</v>
          </cell>
        </row>
        <row r="104">
          <cell r="B104" t="str">
            <v xml:space="preserve">    Funds From Operations</v>
          </cell>
          <cell r="G104">
            <v>0</v>
          </cell>
          <cell r="H104">
            <v>-133.05185789270536</v>
          </cell>
          <cell r="I104">
            <v>-10.163196181294701</v>
          </cell>
          <cell r="J104">
            <v>177.77064606853651</v>
          </cell>
          <cell r="K104">
            <v>360.58838443938373</v>
          </cell>
          <cell r="L104">
            <v>547.93557349329876</v>
          </cell>
          <cell r="M104">
            <v>727.51905011963572</v>
          </cell>
          <cell r="N104">
            <v>895.90377191424568</v>
          </cell>
          <cell r="O104">
            <v>1075.2148156303103</v>
          </cell>
          <cell r="P104">
            <v>1224.1232980115817</v>
          </cell>
          <cell r="Q104" t="e">
            <v>#REF!</v>
          </cell>
        </row>
        <row r="105">
          <cell r="B105" t="str">
            <v xml:space="preserve">     (Inc.) / Dec. in Acct. Rec.</v>
          </cell>
          <cell r="G105">
            <v>0</v>
          </cell>
          <cell r="H105">
            <v>-75.862247439341843</v>
          </cell>
          <cell r="I105">
            <v>-71.895921067668723</v>
          </cell>
          <cell r="J105">
            <v>-64.059286879687079</v>
          </cell>
          <cell r="K105">
            <v>-89.008793598495799</v>
          </cell>
          <cell r="L105">
            <v>-74.357399004561842</v>
          </cell>
          <cell r="M105">
            <v>-57.34016501663524</v>
          </cell>
          <cell r="N105">
            <v>-72.518171134710371</v>
          </cell>
          <cell r="O105">
            <v>-24.84659356795305</v>
          </cell>
          <cell r="P105">
            <v>-16.226751957784359</v>
          </cell>
        </row>
        <row r="106">
          <cell r="B106" t="str">
            <v xml:space="preserve">     (Inc.) / Dec. in Inventory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 xml:space="preserve">     (Inc.) / Dec. in Other Assets</v>
          </cell>
          <cell r="G107">
            <v>0</v>
          </cell>
          <cell r="H107">
            <v>-0.34249436372198261</v>
          </cell>
          <cell r="I107">
            <v>-10.07672579717573</v>
          </cell>
          <cell r="J107">
            <v>99.488597427873842</v>
          </cell>
          <cell r="K107">
            <v>-18.447569580125489</v>
          </cell>
          <cell r="L107">
            <v>-19.342129856096321</v>
          </cell>
          <cell r="M107">
            <v>-19.503107799877981</v>
          </cell>
          <cell r="N107">
            <v>-25.299092497580318</v>
          </cell>
          <cell r="O107">
            <v>-18.500542396533319</v>
          </cell>
          <cell r="P107">
            <v>-18.851222882443125</v>
          </cell>
          <cell r="Q107" t="e">
            <v>#REF!</v>
          </cell>
        </row>
        <row r="108">
          <cell r="B108" t="str">
            <v xml:space="preserve">     Inc. / (Dec.) in Acct. Pay.</v>
          </cell>
          <cell r="G108">
            <v>0</v>
          </cell>
          <cell r="H108">
            <v>-1.9238694659833442</v>
          </cell>
          <cell r="I108">
            <v>25.232817973167599</v>
          </cell>
          <cell r="J108">
            <v>25.060987878657144</v>
          </cell>
          <cell r="K108">
            <v>41.87190017986191</v>
          </cell>
          <cell r="L108">
            <v>47.577672107907176</v>
          </cell>
          <cell r="M108">
            <v>50.853071618098511</v>
          </cell>
          <cell r="N108">
            <v>51.966680055706092</v>
          </cell>
          <cell r="O108">
            <v>50.556798505324196</v>
          </cell>
          <cell r="P108">
            <v>54.005785332157814</v>
          </cell>
          <cell r="Q108" t="e">
            <v>#REF!</v>
          </cell>
        </row>
        <row r="109">
          <cell r="B109" t="str">
            <v xml:space="preserve">     Inc. / (Dec.) in Other Current Liab.</v>
          </cell>
          <cell r="G109">
            <v>0</v>
          </cell>
          <cell r="H109">
            <v>-3.6657759671249437</v>
          </cell>
          <cell r="I109">
            <v>15.381669232190887</v>
          </cell>
          <cell r="J109">
            <v>16.850233989759857</v>
          </cell>
          <cell r="K109">
            <v>19.377769088223886</v>
          </cell>
          <cell r="L109">
            <v>22.2844344514574</v>
          </cell>
          <cell r="M109">
            <v>25.627099619176079</v>
          </cell>
          <cell r="N109">
            <v>29.471164562052422</v>
          </cell>
          <cell r="O109">
            <v>33.891839246360348</v>
          </cell>
          <cell r="P109">
            <v>38.975615133314363</v>
          </cell>
          <cell r="Q109" t="e">
            <v>#REF!</v>
          </cell>
        </row>
        <row r="110">
          <cell r="B110" t="str">
            <v xml:space="preserve">    (Inc.) / Dec. in Net Working Capital</v>
          </cell>
          <cell r="G110">
            <v>0</v>
          </cell>
          <cell r="H110">
            <v>-81.794387236172113</v>
          </cell>
          <cell r="I110">
            <v>-41.358159659485963</v>
          </cell>
          <cell r="J110">
            <v>77.340532416603764</v>
          </cell>
          <cell r="K110">
            <v>-46.206693910535492</v>
          </cell>
          <cell r="L110">
            <v>-23.837422301293586</v>
          </cell>
          <cell r="M110">
            <v>-0.36310157923863073</v>
          </cell>
          <cell r="N110">
            <v>-16.379419014532175</v>
          </cell>
          <cell r="O110">
            <v>41.101501787198174</v>
          </cell>
          <cell r="P110">
            <v>57.903425625244694</v>
          </cell>
          <cell r="Q110" t="e">
            <v>#REF!</v>
          </cell>
        </row>
        <row r="111">
          <cell r="B111" t="str">
            <v xml:space="preserve">    Cash Flow From Operations</v>
          </cell>
          <cell r="G111">
            <v>0</v>
          </cell>
          <cell r="H111">
            <v>-214.84624512887746</v>
          </cell>
          <cell r="I111">
            <v>-51.521355840780664</v>
          </cell>
          <cell r="J111">
            <v>255.11117848514027</v>
          </cell>
          <cell r="K111">
            <v>314.38169052884825</v>
          </cell>
          <cell r="L111">
            <v>524.09815119200516</v>
          </cell>
          <cell r="M111">
            <v>727.15594854039705</v>
          </cell>
          <cell r="N111">
            <v>879.52435289971345</v>
          </cell>
          <cell r="O111">
            <v>1116.3163174175086</v>
          </cell>
          <cell r="P111">
            <v>1282.0267236368263</v>
          </cell>
          <cell r="Q111" t="e">
            <v>#REF!</v>
          </cell>
        </row>
        <row r="112">
          <cell r="B112" t="str">
            <v>Capital Expenditures</v>
          </cell>
          <cell r="G112">
            <v>0</v>
          </cell>
          <cell r="H112">
            <v>-614</v>
          </cell>
          <cell r="I112">
            <v>-438</v>
          </cell>
          <cell r="J112">
            <v>-282.03168421052629</v>
          </cell>
          <cell r="K112">
            <v>-311.71922991689746</v>
          </cell>
          <cell r="L112">
            <v>-344.53178043446565</v>
          </cell>
          <cell r="M112">
            <v>-380.79828363809361</v>
          </cell>
          <cell r="N112">
            <v>-420.88231349473506</v>
          </cell>
          <cell r="O112">
            <v>-465.18571491523346</v>
          </cell>
          <cell r="P112">
            <v>-514.15263227473179</v>
          </cell>
          <cell r="Q112" t="e">
            <v>#REF!</v>
          </cell>
        </row>
        <row r="113">
          <cell r="B113" t="str">
            <v xml:space="preserve">    Free Cash Flow</v>
          </cell>
          <cell r="G113">
            <v>0</v>
          </cell>
          <cell r="H113">
            <v>-828.8462451288774</v>
          </cell>
          <cell r="I113">
            <v>-489.52135584078064</v>
          </cell>
          <cell r="J113">
            <v>-26.920505725386022</v>
          </cell>
          <cell r="K113">
            <v>2.6624606119507916</v>
          </cell>
          <cell r="L113">
            <v>179.56637075753952</v>
          </cell>
          <cell r="M113">
            <v>346.35766490230344</v>
          </cell>
          <cell r="N113">
            <v>458.64203940497839</v>
          </cell>
          <cell r="O113">
            <v>651.13060250227511</v>
          </cell>
          <cell r="P113">
            <v>767.87409136209453</v>
          </cell>
          <cell r="Q113" t="e">
            <v>#REF!</v>
          </cell>
        </row>
        <row r="114">
          <cell r="B114" t="str">
            <v>Existing Debt Issuance (Repay.)</v>
          </cell>
          <cell r="G114">
            <v>0</v>
          </cell>
          <cell r="H114">
            <v>845.50824512887732</v>
          </cell>
          <cell r="I114">
            <v>489.04135584078062</v>
          </cell>
          <cell r="J114">
            <v>138.2405057253861</v>
          </cell>
          <cell r="K114">
            <v>-3.1424606119506961</v>
          </cell>
          <cell r="L114">
            <v>-180.04637075753942</v>
          </cell>
          <cell r="M114">
            <v>-346.83766490230323</v>
          </cell>
          <cell r="N114">
            <v>-459.1220394049783</v>
          </cell>
          <cell r="O114">
            <v>-651.6106025022749</v>
          </cell>
          <cell r="P114">
            <v>-767.8740913620943</v>
          </cell>
          <cell r="Q114" t="e">
            <v>#REF!</v>
          </cell>
        </row>
        <row r="115">
          <cell r="B115" t="str">
            <v>Exist. Convert. Debt Issuance (Repay.)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 t="str">
            <v xml:space="preserve">    Debt Issuance (Repayments)</v>
          </cell>
          <cell r="G116">
            <v>0</v>
          </cell>
          <cell r="H116">
            <v>845.50824512887732</v>
          </cell>
          <cell r="I116">
            <v>489.04135584078062</v>
          </cell>
          <cell r="J116">
            <v>138.2405057253861</v>
          </cell>
          <cell r="K116">
            <v>-3.1424606119506961</v>
          </cell>
          <cell r="L116">
            <v>-180.04637075753942</v>
          </cell>
          <cell r="M116">
            <v>-346.83766490230323</v>
          </cell>
          <cell r="N116">
            <v>-459.1220394049783</v>
          </cell>
          <cell r="O116">
            <v>-651.6106025022749</v>
          </cell>
          <cell r="P116">
            <v>-767.8740913620943</v>
          </cell>
          <cell r="Q116" t="e">
            <v>#REF!</v>
          </cell>
        </row>
        <row r="117">
          <cell r="B117" t="str">
            <v>Common Stock Dividends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 t="str">
            <v>Non-Cash Straight Preferred Dividend</v>
          </cell>
          <cell r="G118">
            <v>0</v>
          </cell>
          <cell r="H118">
            <v>0.48</v>
          </cell>
          <cell r="I118">
            <v>0.48</v>
          </cell>
          <cell r="J118">
            <v>0.48</v>
          </cell>
          <cell r="K118">
            <v>0.48</v>
          </cell>
          <cell r="L118">
            <v>0.48</v>
          </cell>
          <cell r="M118">
            <v>0.48</v>
          </cell>
          <cell r="N118">
            <v>0.48</v>
          </cell>
          <cell r="O118">
            <v>0.48</v>
          </cell>
          <cell r="P118">
            <v>0</v>
          </cell>
          <cell r="Q118" t="e">
            <v>#REF!</v>
          </cell>
        </row>
        <row r="119">
          <cell r="B119" t="str">
            <v>Issuance (Redemption/Conversion) of 6 3/4 % Preferred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e">
            <v>#REF!</v>
          </cell>
        </row>
        <row r="120">
          <cell r="B120" t="str">
            <v>Issuance (Redemption/Conversion) of 7 1/4% Preferred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-107.92900000000003</v>
          </cell>
          <cell r="P120">
            <v>0</v>
          </cell>
          <cell r="Q120" t="e">
            <v>#REF!</v>
          </cell>
        </row>
        <row r="121">
          <cell r="B121" t="str">
            <v>Dividends from Uncons. Subs.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B122" t="str">
            <v>Investment in Uncons. Subs.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 t="str">
            <v>Equity (Reduction) Issuance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107.92900000000003</v>
          </cell>
          <cell r="P123">
            <v>0</v>
          </cell>
          <cell r="Q123">
            <v>0</v>
          </cell>
        </row>
        <row r="124">
          <cell r="B124" t="str">
            <v>Other</v>
          </cell>
          <cell r="G124">
            <v>0</v>
          </cell>
          <cell r="H124">
            <v>0</v>
          </cell>
          <cell r="I124">
            <v>0</v>
          </cell>
          <cell r="J124">
            <v>-111.8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e">
            <v>#REF!</v>
          </cell>
        </row>
        <row r="125">
          <cell r="B125" t="str">
            <v xml:space="preserve">    Change in Cash and Equivalents</v>
          </cell>
          <cell r="G125">
            <v>0</v>
          </cell>
          <cell r="H125">
            <v>17.141999999999921</v>
          </cell>
          <cell r="I125">
            <v>-1.8207657603852567E-14</v>
          </cell>
          <cell r="J125">
            <v>0</v>
          </cell>
          <cell r="K125">
            <v>9.5479180117763462E-14</v>
          </cell>
          <cell r="L125">
            <v>9.5479180117763462E-14</v>
          </cell>
          <cell r="M125">
            <v>2.0916601783937949E-13</v>
          </cell>
          <cell r="N125">
            <v>9.5479180117763462E-14</v>
          </cell>
          <cell r="O125">
            <v>2.1316282072803006E-13</v>
          </cell>
          <cell r="P125">
            <v>2.2737367544323206E-13</v>
          </cell>
          <cell r="Q125" t="e">
            <v>#REF!</v>
          </cell>
        </row>
        <row r="126">
          <cell r="B126" t="str">
            <v>Beginning Cash and Equivalents</v>
          </cell>
          <cell r="G126">
            <v>0</v>
          </cell>
          <cell r="H126">
            <v>30</v>
          </cell>
          <cell r="I126">
            <v>29.999999999999758</v>
          </cell>
          <cell r="J126">
            <v>29.999999999999829</v>
          </cell>
          <cell r="K126">
            <v>30</v>
          </cell>
          <cell r="L126">
            <v>30</v>
          </cell>
          <cell r="M126">
            <v>30</v>
          </cell>
          <cell r="N126">
            <v>30</v>
          </cell>
          <cell r="O126">
            <v>30</v>
          </cell>
          <cell r="P126">
            <v>189.75707556597729</v>
          </cell>
          <cell r="Q126" t="e">
            <v>#REF!</v>
          </cell>
        </row>
        <row r="127">
          <cell r="B127" t="str">
            <v xml:space="preserve">    Ending Cash and Equivalents</v>
          </cell>
          <cell r="G127">
            <v>0</v>
          </cell>
          <cell r="H127">
            <v>47.141999999999925</v>
          </cell>
          <cell r="I127">
            <v>29.999999999999741</v>
          </cell>
          <cell r="J127">
            <v>29.999999999999829</v>
          </cell>
          <cell r="K127">
            <v>30.000000000000096</v>
          </cell>
          <cell r="L127">
            <v>30.000000000000096</v>
          </cell>
          <cell r="M127">
            <v>30.00000000000021</v>
          </cell>
          <cell r="N127">
            <v>30.000000000000096</v>
          </cell>
          <cell r="O127">
            <v>30.000000000000213</v>
          </cell>
          <cell r="P127">
            <v>189.75707556597752</v>
          </cell>
          <cell r="Q127" t="e">
            <v>#REF!</v>
          </cell>
        </row>
        <row r="130">
          <cell r="B130" t="str">
            <v>Interest Expense on Revolver</v>
          </cell>
          <cell r="G130">
            <v>118.08498981016794</v>
          </cell>
          <cell r="H130">
            <v>118.08498981016794</v>
          </cell>
          <cell r="I130">
            <v>177.84572792021052</v>
          </cell>
          <cell r="J130">
            <v>204.56800832315002</v>
          </cell>
          <cell r="K130">
            <v>210.44478274047103</v>
          </cell>
          <cell r="L130">
            <v>202.65925740726766</v>
          </cell>
          <cell r="M130">
            <v>180.26668589172436</v>
          </cell>
          <cell r="N130">
            <v>190.52477954160972</v>
          </cell>
          <cell r="O130">
            <v>143.31864225868509</v>
          </cell>
          <cell r="P130">
            <v>82.990542765774421</v>
          </cell>
          <cell r="Q130">
            <v>0</v>
          </cell>
        </row>
        <row r="131">
          <cell r="B131" t="str">
            <v>Conversion of Convertible Debt ($ MM)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Conversion of Convertible Preferred ($ MM)</v>
          </cell>
          <cell r="G132">
            <v>8.2581562500000238</v>
          </cell>
          <cell r="H132">
            <v>8.2720000000000002</v>
          </cell>
          <cell r="I132">
            <v>8.2720000000000002</v>
          </cell>
          <cell r="J132">
            <v>8.2720000000000002</v>
          </cell>
          <cell r="K132">
            <v>8.2720000000000002</v>
          </cell>
          <cell r="L132">
            <v>8.2720000000000002</v>
          </cell>
          <cell r="M132">
            <v>8.2720000000000002</v>
          </cell>
          <cell r="N132">
            <v>0.48</v>
          </cell>
          <cell r="O132">
            <v>0.48</v>
          </cell>
          <cell r="P132">
            <v>0</v>
          </cell>
          <cell r="Q132">
            <v>0</v>
          </cell>
        </row>
        <row r="133">
          <cell r="B133" t="str">
            <v>Proceeds from Conversion of Options / Warrants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B134" t="str">
            <v>Tax Amortization of Intangibles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B135" t="str">
            <v>Conversion of Opt. / Warr. (Shares MM)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 t="str">
            <v>Conversion of Convertible Debt (Shares MM)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B137" t="str">
            <v>Conversion of Convertible Preferred (Shares MM)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</sheetData>
      <sheetData sheetId="13" refreshError="1">
        <row r="2">
          <cell r="B2" t="str">
            <v>Income Statement</v>
          </cell>
        </row>
        <row r="3">
          <cell r="B3" t="str">
            <v>(Dollars in Millions, Except per Share Data)</v>
          </cell>
        </row>
        <row r="5">
          <cell r="H5" t="str">
            <v>Projected Fiscal Year Ending December 31,</v>
          </cell>
          <cell r="S5" t="str">
            <v>Growth</v>
          </cell>
        </row>
        <row r="6">
          <cell r="G6">
            <v>1999</v>
          </cell>
          <cell r="H6">
            <v>2000</v>
          </cell>
          <cell r="I6">
            <v>2001</v>
          </cell>
          <cell r="J6">
            <v>2002</v>
          </cell>
          <cell r="K6">
            <v>2003</v>
          </cell>
          <cell r="L6">
            <v>2004</v>
          </cell>
          <cell r="M6">
            <v>2005</v>
          </cell>
          <cell r="N6">
            <v>2006</v>
          </cell>
          <cell r="O6">
            <v>2007</v>
          </cell>
          <cell r="P6">
            <v>2008</v>
          </cell>
          <cell r="Q6">
            <v>2009</v>
          </cell>
          <cell r="S6">
            <v>2000</v>
          </cell>
        </row>
        <row r="7">
          <cell r="B7" t="str">
            <v>Revenue</v>
          </cell>
        </row>
        <row r="8">
          <cell r="B8" t="str">
            <v>Cincinnati Bell Telephone</v>
          </cell>
          <cell r="G8">
            <v>750.1</v>
          </cell>
          <cell r="H8">
            <v>815.4</v>
          </cell>
          <cell r="I8">
            <v>862.4</v>
          </cell>
          <cell r="J8">
            <v>911.7</v>
          </cell>
          <cell r="K8">
            <v>956.3</v>
          </cell>
          <cell r="L8">
            <v>1001.2</v>
          </cell>
          <cell r="M8">
            <v>1048.2081355223258</v>
          </cell>
          <cell r="S8">
            <v>8.7055059325423123E-2</v>
          </cell>
        </row>
        <row r="9">
          <cell r="B9" t="str">
            <v>Cincinnati Bell Wireless</v>
          </cell>
          <cell r="G9">
            <v>91.4</v>
          </cell>
          <cell r="H9">
            <v>165.881</v>
          </cell>
          <cell r="I9">
            <v>226.81100000000001</v>
          </cell>
          <cell r="J9">
            <v>278.459</v>
          </cell>
          <cell r="K9">
            <v>322.05599999999998</v>
          </cell>
          <cell r="L9">
            <v>347.22300000000001</v>
          </cell>
          <cell r="M9">
            <v>374.35667004806623</v>
          </cell>
          <cell r="S9">
            <v>0.814890590809628</v>
          </cell>
        </row>
        <row r="10">
          <cell r="B10" t="str">
            <v>Cincinnati Bell Directory</v>
          </cell>
          <cell r="G10">
            <v>74.213000000000008</v>
          </cell>
          <cell r="H10">
            <v>77.87541499999999</v>
          </cell>
          <cell r="I10">
            <v>81.289585113999991</v>
          </cell>
          <cell r="J10">
            <v>84.458639573749977</v>
          </cell>
          <cell r="K10">
            <v>87.740606408937722</v>
          </cell>
          <cell r="L10">
            <v>91.515013774988603</v>
          </cell>
          <cell r="M10">
            <v>95.451787821051937</v>
          </cell>
          <cell r="S10">
            <v>4.9350046487811827E-2</v>
          </cell>
        </row>
        <row r="11">
          <cell r="B11" t="str">
            <v>Cincinnati Bell Supply/Other</v>
          </cell>
          <cell r="G11">
            <v>117.6</v>
          </cell>
          <cell r="H11">
            <v>137.67421514749998</v>
          </cell>
          <cell r="I11">
            <v>162.90879721370769</v>
          </cell>
          <cell r="J11">
            <v>186.07099016028209</v>
          </cell>
          <cell r="K11">
            <v>210.74046596086413</v>
          </cell>
          <cell r="L11">
            <v>243.21298253610493</v>
          </cell>
          <cell r="M11">
            <v>280.68911494716298</v>
          </cell>
          <cell r="S11">
            <v>0.17069910839710878</v>
          </cell>
        </row>
        <row r="12">
          <cell r="B12" t="str">
            <v>Adjustments (EW, CBI and Eliminations)</v>
          </cell>
          <cell r="G12">
            <v>-1.1000000000000001</v>
          </cell>
          <cell r="H12">
            <v>0.84</v>
          </cell>
          <cell r="I12">
            <v>10.343999999999998</v>
          </cell>
          <cell r="J12">
            <v>23.015999999999998</v>
          </cell>
          <cell r="K12">
            <v>42.024000000000001</v>
          </cell>
          <cell r="L12">
            <v>70.536000000000001</v>
          </cell>
          <cell r="M12">
            <v>76.408371444777103</v>
          </cell>
          <cell r="S12">
            <v>-1.7636363636363637</v>
          </cell>
        </row>
        <row r="13">
          <cell r="B13" t="str">
            <v>Total Revenues</v>
          </cell>
          <cell r="G13">
            <v>1032.213</v>
          </cell>
          <cell r="H13">
            <v>1197.6706301474999</v>
          </cell>
          <cell r="I13">
            <v>1343.7533823277076</v>
          </cell>
          <cell r="J13">
            <v>1483.7046297340321</v>
          </cell>
          <cell r="K13">
            <v>1618.8610723698021</v>
          </cell>
          <cell r="L13">
            <v>1753.6869963110935</v>
          </cell>
          <cell r="M13">
            <v>1875.1140797833841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S13">
            <v>0.16029407704369159</v>
          </cell>
        </row>
        <row r="14">
          <cell r="B14" t="str">
            <v>Cost of Goods Sold (excl. Deprec.)</v>
          </cell>
          <cell r="G14">
            <v>449.20899999999995</v>
          </cell>
          <cell r="H14">
            <v>505.38962595988335</v>
          </cell>
          <cell r="I14">
            <v>549.96273888532528</v>
          </cell>
          <cell r="J14">
            <v>582.73466704368468</v>
          </cell>
          <cell r="K14">
            <v>606.38511664938574</v>
          </cell>
          <cell r="L14">
            <v>650.09684454724959</v>
          </cell>
          <cell r="M14">
            <v>701.44699008620569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S14">
            <v>0.12506567312739381</v>
          </cell>
        </row>
        <row r="15">
          <cell r="B15" t="str">
            <v>COGS %</v>
          </cell>
          <cell r="G15">
            <v>0.43519021752293369</v>
          </cell>
          <cell r="H15">
            <v>0.42197713898823902</v>
          </cell>
          <cell r="I15">
            <v>0.40927356620502497</v>
          </cell>
          <cell r="J15">
            <v>0.39275651997402294</v>
          </cell>
          <cell r="K15">
            <v>0.37457514236333866</v>
          </cell>
          <cell r="L15">
            <v>0.37070289391136385</v>
          </cell>
          <cell r="M15">
            <v>0.37408230125776554</v>
          </cell>
        </row>
        <row r="16">
          <cell r="B16" t="str">
            <v xml:space="preserve">    Gross Profit (Before Deprec.)</v>
          </cell>
          <cell r="G16">
            <v>583.00400000000002</v>
          </cell>
          <cell r="H16">
            <v>692.28100418761653</v>
          </cell>
          <cell r="I16">
            <v>793.79064344238236</v>
          </cell>
          <cell r="J16">
            <v>900.96996269034742</v>
          </cell>
          <cell r="K16">
            <v>1012.4759557204163</v>
          </cell>
          <cell r="L16">
            <v>1103.590151763844</v>
          </cell>
          <cell r="M16">
            <v>1173.6670896971784</v>
          </cell>
          <cell r="N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S16">
            <v>0.18743782922178331</v>
          </cell>
        </row>
        <row r="17">
          <cell r="B17" t="str">
            <v>Selling, General &amp; Administration</v>
          </cell>
          <cell r="G17">
            <v>210.536</v>
          </cell>
          <cell r="H17">
            <v>219.74512973717842</v>
          </cell>
          <cell r="I17">
            <v>233.23709272614104</v>
          </cell>
          <cell r="J17">
            <v>250.2572924764892</v>
          </cell>
          <cell r="K17">
            <v>265.25259624340111</v>
          </cell>
          <cell r="L17">
            <v>287.31252905090668</v>
          </cell>
          <cell r="M17">
            <v>307.90370640299545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S17">
            <v>4.3741354149306577E-2</v>
          </cell>
        </row>
        <row r="18">
          <cell r="B18" t="str">
            <v>Selling, General &amp; Administration%</v>
          </cell>
          <cell r="G18">
            <v>0.20396565437559885</v>
          </cell>
          <cell r="H18">
            <v>0.18347709646191757</v>
          </cell>
          <cell r="I18">
            <v>0.17357135304256327</v>
          </cell>
          <cell r="J18">
            <v>0.16867056114891962</v>
          </cell>
          <cell r="K18">
            <v>0.16385136487043067</v>
          </cell>
          <cell r="L18">
            <v>0.16383341477428573</v>
          </cell>
          <cell r="M18">
            <v>0.16420531941105415</v>
          </cell>
        </row>
        <row r="19">
          <cell r="B19" t="str">
            <v>Rent Expense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S19" t="str">
            <v>n/a</v>
          </cell>
        </row>
        <row r="20">
          <cell r="B20" t="str">
            <v>Other Operating Expenses/Restructuring (Income)</v>
          </cell>
          <cell r="G20">
            <v>36.856999999999999</v>
          </cell>
          <cell r="H20">
            <v>38.215879999999999</v>
          </cell>
          <cell r="I20">
            <v>45.590542400000004</v>
          </cell>
          <cell r="J20">
            <v>56.451892399999991</v>
          </cell>
          <cell r="K20">
            <v>72.303746899999993</v>
          </cell>
          <cell r="L20">
            <v>95.605973014999989</v>
          </cell>
          <cell r="M20">
            <v>97.236352554642366</v>
          </cell>
          <cell r="N20" t="e">
            <v>#REF!</v>
          </cell>
          <cell r="O20" t="e">
            <v>#REF!</v>
          </cell>
          <cell r="P20" t="e">
            <v>#REF!</v>
          </cell>
          <cell r="Q20" t="e">
            <v>#REF!</v>
          </cell>
          <cell r="S20">
            <v>3.6868980112326089E-2</v>
          </cell>
        </row>
        <row r="21">
          <cell r="B21" t="str">
            <v xml:space="preserve">    EBITDA (Operating Cash Flow)</v>
          </cell>
          <cell r="G21">
            <v>335.61099999999999</v>
          </cell>
          <cell r="H21">
            <v>434.31999445043812</v>
          </cell>
          <cell r="I21">
            <v>514.96300831624126</v>
          </cell>
          <cell r="J21">
            <v>594.26077781385823</v>
          </cell>
          <cell r="K21">
            <v>674.91961257701519</v>
          </cell>
          <cell r="L21">
            <v>720.67164969793737</v>
          </cell>
          <cell r="M21">
            <v>768.52703073954058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  <cell r="S21">
            <v>0.29411727997723003</v>
          </cell>
        </row>
        <row r="22">
          <cell r="B22" t="str">
            <v>Depreciation</v>
          </cell>
          <cell r="G22">
            <v>129.55699999999999</v>
          </cell>
          <cell r="H22">
            <v>142.87894</v>
          </cell>
          <cell r="I22">
            <v>148.38362499999999</v>
          </cell>
          <cell r="J22">
            <v>152.07407000400002</v>
          </cell>
          <cell r="K22">
            <v>154.33559455376002</v>
          </cell>
          <cell r="L22">
            <v>156.27749207413763</v>
          </cell>
          <cell r="M22">
            <v>158.30422287141644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S22">
            <v>0.10282686385143225</v>
          </cell>
        </row>
        <row r="23">
          <cell r="B23" t="str">
            <v>Amortization of Intangibles</v>
          </cell>
          <cell r="G23">
            <v>4.8269999999999982</v>
          </cell>
          <cell r="H23">
            <v>1.7</v>
          </cell>
          <cell r="I23">
            <v>1.7</v>
          </cell>
          <cell r="J23">
            <v>1.7</v>
          </cell>
          <cell r="K23">
            <v>1.7</v>
          </cell>
          <cell r="L23">
            <v>1.7</v>
          </cell>
          <cell r="M23">
            <v>1.7</v>
          </cell>
          <cell r="N23" t="e">
            <v>#REF!</v>
          </cell>
          <cell r="O23" t="e">
            <v>#REF!</v>
          </cell>
          <cell r="P23" t="e">
            <v>#REF!</v>
          </cell>
          <cell r="Q23" t="e">
            <v>#REF!</v>
          </cell>
          <cell r="S23">
            <v>-0.64781437746012005</v>
          </cell>
        </row>
        <row r="24">
          <cell r="B24" t="str">
            <v xml:space="preserve">    EBIT (Operating Income)</v>
          </cell>
          <cell r="G24">
            <v>201.227</v>
          </cell>
          <cell r="H24">
            <v>289.74105445043813</v>
          </cell>
          <cell r="I24">
            <v>364.87938331624127</v>
          </cell>
          <cell r="J24">
            <v>440.48670780985822</v>
          </cell>
          <cell r="K24">
            <v>518.88401802325518</v>
          </cell>
          <cell r="L24">
            <v>562.69415762379981</v>
          </cell>
          <cell r="M24">
            <v>608.52280786812412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  <cell r="S24">
            <v>0.4398716596204193</v>
          </cell>
        </row>
        <row r="25">
          <cell r="B25" t="str">
            <v>Other Expenses (Income):</v>
          </cell>
        </row>
        <row r="26">
          <cell r="B26" t="str">
            <v>Equity Earnings in Uncons. Subs.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S26" t="str">
            <v>n/a</v>
          </cell>
        </row>
        <row r="27">
          <cell r="B27" t="str">
            <v>Non-Operating Expense (Income)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S27" t="str">
            <v>n/a</v>
          </cell>
        </row>
        <row r="28">
          <cell r="B28" t="str">
            <v>Loss on Debt Redemption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 t="str">
            <v>n/a</v>
          </cell>
        </row>
        <row r="29">
          <cell r="B29" t="str">
            <v>Loss on Preferred Redemption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S29" t="str">
            <v>n/a</v>
          </cell>
        </row>
        <row r="30">
          <cell r="B30" t="str">
            <v>Interest (Income)</v>
          </cell>
          <cell r="G30">
            <v>-0.86035124489652615</v>
          </cell>
          <cell r="H30">
            <v>-1.957164172574448</v>
          </cell>
          <cell r="I30">
            <v>-5.2708408551522608</v>
          </cell>
          <cell r="J30">
            <v>-12.065536580766588</v>
          </cell>
          <cell r="K30">
            <v>-21.36695848173974</v>
          </cell>
          <cell r="L30">
            <v>-32.723151070555886</v>
          </cell>
          <cell r="M30">
            <v>-45.941796259404768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S30">
            <v>1.2748431924566281</v>
          </cell>
        </row>
        <row r="31">
          <cell r="B31" t="str">
            <v>Straight &amp; Revolver Debt Interest Expense</v>
          </cell>
          <cell r="G31">
            <v>39.037580696951323</v>
          </cell>
          <cell r="H31">
            <v>32.858499999999992</v>
          </cell>
          <cell r="I31">
            <v>32.858499999999992</v>
          </cell>
          <cell r="J31">
            <v>32.858499999999992</v>
          </cell>
          <cell r="K31">
            <v>32.858499999999992</v>
          </cell>
          <cell r="L31">
            <v>32.858499999999992</v>
          </cell>
          <cell r="M31">
            <v>32.858499999999992</v>
          </cell>
          <cell r="N31" t="e">
            <v>#REF!</v>
          </cell>
          <cell r="O31" t="e">
            <v>#REF!</v>
          </cell>
          <cell r="P31" t="e">
            <v>#REF!</v>
          </cell>
          <cell r="Q31" t="e">
            <v>#REF!</v>
          </cell>
          <cell r="S31">
            <v>-0.15828544153182866</v>
          </cell>
        </row>
        <row r="32">
          <cell r="B32" t="str">
            <v>Minority Interest/PCS</v>
          </cell>
          <cell r="G32">
            <v>-9.3160000000000007</v>
          </cell>
          <cell r="H32">
            <v>-4.9421477120000015</v>
          </cell>
          <cell r="I32">
            <v>1.6314816319999927</v>
          </cell>
          <cell r="J32">
            <v>8.744717756</v>
          </cell>
          <cell r="K32">
            <v>16.972461404000001</v>
          </cell>
          <cell r="L32">
            <v>18.137495999999999</v>
          </cell>
          <cell r="M32">
            <v>18.137495999999999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S32">
            <v>-0.46949895749248594</v>
          </cell>
        </row>
        <row r="33">
          <cell r="B33" t="str">
            <v xml:space="preserve">    Pre-Tax Income</v>
          </cell>
          <cell r="G33">
            <v>172.3657705479452</v>
          </cell>
          <cell r="H33">
            <v>263.78186633501258</v>
          </cell>
          <cell r="I33">
            <v>335.66024253939355</v>
          </cell>
          <cell r="J33">
            <v>410.94902663462483</v>
          </cell>
          <cell r="K33">
            <v>490.42001510099493</v>
          </cell>
          <cell r="L33">
            <v>544.42131269435572</v>
          </cell>
          <cell r="M33">
            <v>603.46860812752891</v>
          </cell>
          <cell r="N33" t="e">
            <v>#REF!</v>
          </cell>
          <cell r="O33" t="e">
            <v>#REF!</v>
          </cell>
          <cell r="P33" t="e">
            <v>#REF!</v>
          </cell>
          <cell r="Q33" t="e">
            <v>#REF!</v>
          </cell>
          <cell r="S33">
            <v>0.53036107747181216</v>
          </cell>
        </row>
        <row r="34">
          <cell r="B34" t="str">
            <v>Income Taxes</v>
          </cell>
          <cell r="G34">
            <v>66.954682588807017</v>
          </cell>
          <cell r="H34">
            <v>95.620926546442064</v>
          </cell>
          <cell r="I34">
            <v>121.67683792053016</v>
          </cell>
          <cell r="J34">
            <v>148.96902215505145</v>
          </cell>
          <cell r="K34">
            <v>177.77725547411026</v>
          </cell>
          <cell r="L34">
            <v>197.35272585168923</v>
          </cell>
          <cell r="M34">
            <v>218.75737044609252</v>
          </cell>
          <cell r="N34" t="e">
            <v>#REF!</v>
          </cell>
          <cell r="O34" t="e">
            <v>#REF!</v>
          </cell>
          <cell r="P34" t="e">
            <v>#REF!</v>
          </cell>
          <cell r="Q34" t="e">
            <v>#REF!</v>
          </cell>
          <cell r="S34">
            <v>0.42814397513740521</v>
          </cell>
        </row>
        <row r="35">
          <cell r="B35" t="str">
            <v xml:space="preserve">    Net Income</v>
          </cell>
          <cell r="G35">
            <v>105.41108795913819</v>
          </cell>
          <cell r="H35">
            <v>168.16093978857052</v>
          </cell>
          <cell r="I35">
            <v>213.9834046188634</v>
          </cell>
          <cell r="J35">
            <v>261.98000447957338</v>
          </cell>
          <cell r="K35">
            <v>312.64275962688464</v>
          </cell>
          <cell r="L35">
            <v>347.06858684266649</v>
          </cell>
          <cell r="M35">
            <v>384.71123768143639</v>
          </cell>
          <cell r="N35" t="e">
            <v>#REF!</v>
          </cell>
          <cell r="O35" t="e">
            <v>#REF!</v>
          </cell>
          <cell r="P35" t="e">
            <v>#REF!</v>
          </cell>
          <cell r="Q35" t="e">
            <v>#REF!</v>
          </cell>
          <cell r="S35">
            <v>0.59528701433910669</v>
          </cell>
        </row>
        <row r="36">
          <cell r="B36" t="str">
            <v>Minority Interest in Net Income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e">
            <v>#REF!</v>
          </cell>
          <cell r="O36" t="e">
            <v>#REF!</v>
          </cell>
          <cell r="P36" t="e">
            <v>#REF!</v>
          </cell>
          <cell r="Q36" t="e">
            <v>#REF!</v>
          </cell>
          <cell r="S36" t="str">
            <v>n/a</v>
          </cell>
        </row>
        <row r="37">
          <cell r="B37" t="str">
            <v xml:space="preserve">    Adjusted Net Income</v>
          </cell>
          <cell r="G37">
            <v>105.41108795913819</v>
          </cell>
          <cell r="H37">
            <v>168.16093978857052</v>
          </cell>
          <cell r="I37">
            <v>213.9834046188634</v>
          </cell>
          <cell r="J37">
            <v>261.98000447957338</v>
          </cell>
          <cell r="K37">
            <v>312.64275962688464</v>
          </cell>
          <cell r="L37">
            <v>347.06858684266649</v>
          </cell>
          <cell r="M37">
            <v>384.71123768143639</v>
          </cell>
          <cell r="N37" t="e">
            <v>#REF!</v>
          </cell>
          <cell r="O37" t="e">
            <v>#REF!</v>
          </cell>
          <cell r="P37" t="e">
            <v>#REF!</v>
          </cell>
          <cell r="Q37" t="e">
            <v>#REF!</v>
          </cell>
          <cell r="S37">
            <v>0.59528701433910669</v>
          </cell>
        </row>
        <row r="38">
          <cell r="B38" t="str">
            <v>Straight Preferred Dividends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 t="str">
            <v>n/a</v>
          </cell>
        </row>
        <row r="39">
          <cell r="B39" t="str">
            <v>Convertible Preferred Dividends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 t="str">
            <v>n/a</v>
          </cell>
        </row>
        <row r="40">
          <cell r="B40" t="str">
            <v xml:space="preserve">    Net Income to Common</v>
          </cell>
          <cell r="G40">
            <v>105.41108795913819</v>
          </cell>
          <cell r="H40">
            <v>168.16093978857052</v>
          </cell>
          <cell r="I40">
            <v>213.9834046188634</v>
          </cell>
          <cell r="J40">
            <v>261.98000447957338</v>
          </cell>
          <cell r="K40">
            <v>312.64275962688464</v>
          </cell>
          <cell r="L40">
            <v>347.06858684266649</v>
          </cell>
          <cell r="M40">
            <v>384.71123768143639</v>
          </cell>
          <cell r="N40" t="e">
            <v>#REF!</v>
          </cell>
          <cell r="O40" t="e">
            <v>#REF!</v>
          </cell>
          <cell r="P40" t="e">
            <v>#REF!</v>
          </cell>
          <cell r="Q40" t="e">
            <v>#REF!</v>
          </cell>
          <cell r="S40">
            <v>0.59528701433910669</v>
          </cell>
        </row>
        <row r="41">
          <cell r="B41" t="str">
            <v>Extraordinary Charges (Income)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 t="str">
            <v>n/a</v>
          </cell>
        </row>
        <row r="42">
          <cell r="B42" t="str">
            <v xml:space="preserve">    Adjusted Net Income to Common</v>
          </cell>
          <cell r="G42">
            <v>105.41108795913819</v>
          </cell>
          <cell r="H42">
            <v>168.16093978857052</v>
          </cell>
          <cell r="I42">
            <v>213.9834046188634</v>
          </cell>
          <cell r="J42">
            <v>261.98000447957338</v>
          </cell>
          <cell r="K42">
            <v>312.64275962688464</v>
          </cell>
          <cell r="L42">
            <v>347.06858684266649</v>
          </cell>
          <cell r="M42">
            <v>384.71123768143639</v>
          </cell>
          <cell r="N42" t="e">
            <v>#REF!</v>
          </cell>
          <cell r="O42" t="e">
            <v>#REF!</v>
          </cell>
          <cell r="P42" t="e">
            <v>#REF!</v>
          </cell>
          <cell r="Q42" t="e">
            <v>#REF!</v>
          </cell>
          <cell r="S42">
            <v>0.59528701433910669</v>
          </cell>
        </row>
        <row r="43">
          <cell r="B43" t="str">
            <v>Basic Earnings Per Share</v>
          </cell>
          <cell r="G43">
            <v>0.76106000578993249</v>
          </cell>
          <cell r="H43">
            <v>1.2141091443695247</v>
          </cell>
          <cell r="I43">
            <v>1.5449438414041496</v>
          </cell>
          <cell r="J43">
            <v>1.8914756273396949</v>
          </cell>
          <cell r="K43">
            <v>2.2572568508547497</v>
          </cell>
          <cell r="L43">
            <v>2.5058086945689748</v>
          </cell>
          <cell r="M43">
            <v>2.7775857592019473</v>
          </cell>
          <cell r="N43" t="e">
            <v>#REF!</v>
          </cell>
          <cell r="O43" t="e">
            <v>#REF!</v>
          </cell>
          <cell r="P43" t="e">
            <v>#REF!</v>
          </cell>
          <cell r="Q43" t="e">
            <v>#REF!</v>
          </cell>
        </row>
        <row r="44">
          <cell r="B44" t="str">
            <v>Basic Shares Outstanding (MM)</v>
          </cell>
          <cell r="G44">
            <v>138.50561999999999</v>
          </cell>
          <cell r="H44">
            <v>138.50561999999999</v>
          </cell>
          <cell r="I44">
            <v>138.50561999999999</v>
          </cell>
          <cell r="J44">
            <v>138.50561999999999</v>
          </cell>
          <cell r="K44">
            <v>138.50561999999999</v>
          </cell>
          <cell r="L44">
            <v>138.50561999999999</v>
          </cell>
          <cell r="M44">
            <v>138.50561999999999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B45" t="str">
            <v>Fully Diluted Earnings Per Share</v>
          </cell>
          <cell r="G45">
            <v>0.70568004959550812</v>
          </cell>
          <cell r="H45">
            <v>1.1257622193978909</v>
          </cell>
          <cell r="I45">
            <v>1.4325231103068654</v>
          </cell>
          <cell r="J45">
            <v>1.7538388620544529</v>
          </cell>
          <cell r="K45">
            <v>2.0930033300168609</v>
          </cell>
          <cell r="L45">
            <v>2.323468833479045</v>
          </cell>
          <cell r="M45">
            <v>2.5754695311770588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</row>
        <row r="46">
          <cell r="B46" t="str">
            <v>Fully Diluted Shares Outstanding (MM)</v>
          </cell>
          <cell r="G46">
            <v>149.37518499999999</v>
          </cell>
          <cell r="H46">
            <v>149.37518499999999</v>
          </cell>
          <cell r="I46">
            <v>149.37518499999999</v>
          </cell>
          <cell r="J46">
            <v>149.37518499999999</v>
          </cell>
          <cell r="K46">
            <v>149.37518499999999</v>
          </cell>
          <cell r="L46">
            <v>149.37518499999999</v>
          </cell>
          <cell r="M46">
            <v>149.37518499999999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 t="str">
            <v>Balance Sheet</v>
          </cell>
        </row>
        <row r="48">
          <cell r="B48" t="str">
            <v>(Dollars in Millions, Except per Share Data)</v>
          </cell>
        </row>
        <row r="50">
          <cell r="H50" t="str">
            <v>Projected Fiscal Year Ending December 31,</v>
          </cell>
        </row>
        <row r="51">
          <cell r="G51">
            <v>1999</v>
          </cell>
          <cell r="H51">
            <v>2000</v>
          </cell>
          <cell r="I51">
            <v>2001</v>
          </cell>
          <cell r="J51">
            <v>2002</v>
          </cell>
          <cell r="K51">
            <v>2003</v>
          </cell>
          <cell r="L51">
            <v>2004</v>
          </cell>
          <cell r="M51">
            <v>2005</v>
          </cell>
          <cell r="N51">
            <v>2006</v>
          </cell>
          <cell r="O51">
            <v>2007</v>
          </cell>
          <cell r="P51">
            <v>2008</v>
          </cell>
          <cell r="Q51">
            <v>2009</v>
          </cell>
        </row>
        <row r="52">
          <cell r="B52" t="str">
            <v>Cash and Equivalents</v>
          </cell>
          <cell r="G52">
            <v>32.917562244826307</v>
          </cell>
          <cell r="H52">
            <v>64.94064638389608</v>
          </cell>
          <cell r="I52">
            <v>198.60139637371697</v>
          </cell>
          <cell r="J52">
            <v>404.67543266461257</v>
          </cell>
          <cell r="K52">
            <v>663.6724914223754</v>
          </cell>
          <cell r="L52">
            <v>972.4850621054602</v>
          </cell>
          <cell r="M52">
            <v>1324.6047508652166</v>
          </cell>
          <cell r="N52">
            <v>0</v>
          </cell>
          <cell r="O52">
            <v>0</v>
          </cell>
          <cell r="P52">
            <v>0</v>
          </cell>
          <cell r="Q52" t="e">
            <v>#REF!</v>
          </cell>
        </row>
        <row r="53">
          <cell r="B53" t="str">
            <v>Accounts Receivable</v>
          </cell>
          <cell r="G53">
            <v>149.52093327739723</v>
          </cell>
          <cell r="H53">
            <v>172.14687145957191</v>
          </cell>
          <cell r="I53">
            <v>191.79176047179354</v>
          </cell>
          <cell r="J53">
            <v>210.09904948229226</v>
          </cell>
          <cell r="K53">
            <v>226.80533232716328</v>
          </cell>
          <cell r="L53">
            <v>242.09706111323945</v>
          </cell>
          <cell r="M53">
            <v>258.71794435007359</v>
          </cell>
          <cell r="N53">
            <v>0</v>
          </cell>
          <cell r="O53">
            <v>0</v>
          </cell>
          <cell r="P53">
            <v>0</v>
          </cell>
          <cell r="Q53" t="e">
            <v>#REF!</v>
          </cell>
        </row>
        <row r="54">
          <cell r="B54" t="str">
            <v>Inventory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e">
            <v>#REF!</v>
          </cell>
        </row>
        <row r="55">
          <cell r="B55" t="str">
            <v>Other Current Assets</v>
          </cell>
          <cell r="G55">
            <v>50.3</v>
          </cell>
          <cell r="H55">
            <v>70.3</v>
          </cell>
          <cell r="I55">
            <v>74.5</v>
          </cell>
          <cell r="J55">
            <v>78.099999999999994</v>
          </cell>
          <cell r="K55">
            <v>81</v>
          </cell>
          <cell r="L55">
            <v>83.6</v>
          </cell>
          <cell r="M55">
            <v>85</v>
          </cell>
          <cell r="N55">
            <v>0</v>
          </cell>
          <cell r="O55">
            <v>0</v>
          </cell>
          <cell r="P55">
            <v>0</v>
          </cell>
          <cell r="Q55" t="e">
            <v>#REF!</v>
          </cell>
        </row>
        <row r="56">
          <cell r="B56" t="str">
            <v xml:space="preserve">    Total Current Assets</v>
          </cell>
          <cell r="G56">
            <v>232.73849552222356</v>
          </cell>
          <cell r="H56">
            <v>307.387517843468</v>
          </cell>
          <cell r="I56">
            <v>464.89315684551048</v>
          </cell>
          <cell r="J56">
            <v>692.87448214690482</v>
          </cell>
          <cell r="K56">
            <v>971.47782374953863</v>
          </cell>
          <cell r="L56">
            <v>1298.1821232186996</v>
          </cell>
          <cell r="M56">
            <v>1668.3226952152902</v>
          </cell>
          <cell r="N56">
            <v>0</v>
          </cell>
          <cell r="O56">
            <v>0</v>
          </cell>
          <cell r="P56">
            <v>0</v>
          </cell>
          <cell r="Q56" t="e">
            <v>#REF!</v>
          </cell>
        </row>
        <row r="57">
          <cell r="B57" t="str">
            <v>Net Property, Plant &amp; Equipment</v>
          </cell>
          <cell r="G57">
            <v>753.56740000000013</v>
          </cell>
          <cell r="H57">
            <v>818.24246000000016</v>
          </cell>
          <cell r="I57">
            <v>836.30683500000009</v>
          </cell>
          <cell r="J57">
            <v>835.76476499600017</v>
          </cell>
          <cell r="K57">
            <v>830.76517044224011</v>
          </cell>
          <cell r="L57">
            <v>821.98367836810246</v>
          </cell>
          <cell r="M57">
            <v>811.17545549668603</v>
          </cell>
          <cell r="N57">
            <v>0</v>
          </cell>
          <cell r="O57">
            <v>0</v>
          </cell>
          <cell r="P57">
            <v>0</v>
          </cell>
          <cell r="Q57" t="e">
            <v>#REF!</v>
          </cell>
        </row>
        <row r="58">
          <cell r="B58" t="str">
            <v>Intangible Assets</v>
          </cell>
          <cell r="G58">
            <v>101.6</v>
          </cell>
          <cell r="H58">
            <v>99.9</v>
          </cell>
          <cell r="I58">
            <v>98.2</v>
          </cell>
          <cell r="J58">
            <v>96.5</v>
          </cell>
          <cell r="K58">
            <v>94.8</v>
          </cell>
          <cell r="L58">
            <v>93.1</v>
          </cell>
          <cell r="M58">
            <v>91.4</v>
          </cell>
          <cell r="N58">
            <v>0</v>
          </cell>
          <cell r="O58">
            <v>0</v>
          </cell>
          <cell r="P58">
            <v>0</v>
          </cell>
          <cell r="Q58" t="e">
            <v>#REF!</v>
          </cell>
        </row>
        <row r="59">
          <cell r="B59" t="str">
            <v>Investment in Uncons. Subs.</v>
          </cell>
          <cell r="G59">
            <v>2.5</v>
          </cell>
          <cell r="H59">
            <v>2.5</v>
          </cell>
          <cell r="I59">
            <v>2.5</v>
          </cell>
          <cell r="J59">
            <v>2.5</v>
          </cell>
          <cell r="K59">
            <v>2.5</v>
          </cell>
          <cell r="L59">
            <v>2.5</v>
          </cell>
          <cell r="M59">
            <v>2.5</v>
          </cell>
          <cell r="N59">
            <v>0</v>
          </cell>
          <cell r="O59">
            <v>0</v>
          </cell>
          <cell r="P59">
            <v>0</v>
          </cell>
          <cell r="Q59" t="e">
            <v>#REF!</v>
          </cell>
        </row>
        <row r="60">
          <cell r="B60" t="str">
            <v>Other Long-Term Assets</v>
          </cell>
          <cell r="G60">
            <v>41</v>
          </cell>
          <cell r="H60">
            <v>46</v>
          </cell>
          <cell r="I60">
            <v>51</v>
          </cell>
          <cell r="J60">
            <v>56</v>
          </cell>
          <cell r="K60">
            <v>61</v>
          </cell>
          <cell r="L60">
            <v>66</v>
          </cell>
          <cell r="M60">
            <v>71</v>
          </cell>
          <cell r="N60">
            <v>0</v>
          </cell>
          <cell r="O60">
            <v>0</v>
          </cell>
          <cell r="P60">
            <v>0</v>
          </cell>
          <cell r="Q60" t="e">
            <v>#REF!</v>
          </cell>
        </row>
        <row r="61">
          <cell r="B61" t="str">
            <v xml:space="preserve">    Total Assets</v>
          </cell>
          <cell r="G61">
            <v>1131.4058955222238</v>
          </cell>
          <cell r="H61">
            <v>1274.0299778434683</v>
          </cell>
          <cell r="I61">
            <v>1452.8999918455106</v>
          </cell>
          <cell r="J61">
            <v>1683.6392471429049</v>
          </cell>
          <cell r="K61">
            <v>1960.5429941917787</v>
          </cell>
          <cell r="L61">
            <v>2281.7658015868019</v>
          </cell>
          <cell r="M61">
            <v>2644.3981507119761</v>
          </cell>
          <cell r="N61">
            <v>0</v>
          </cell>
          <cell r="O61">
            <v>0</v>
          </cell>
          <cell r="P61">
            <v>0</v>
          </cell>
          <cell r="Q61" t="e">
            <v>#REF!</v>
          </cell>
        </row>
        <row r="62">
          <cell r="B62" t="str">
            <v>Accounts Payable</v>
          </cell>
          <cell r="G62">
            <v>237.0602534522526</v>
          </cell>
          <cell r="H62">
            <v>258.92564398492652</v>
          </cell>
          <cell r="I62">
            <v>271.21450136810563</v>
          </cell>
          <cell r="J62">
            <v>287.37600018592667</v>
          </cell>
          <cell r="K62">
            <v>299.03923560791623</v>
          </cell>
          <cell r="L62">
            <v>320.59570416028743</v>
          </cell>
          <cell r="M62">
            <v>345.91906360415624</v>
          </cell>
          <cell r="N62">
            <v>0</v>
          </cell>
          <cell r="O62">
            <v>0</v>
          </cell>
          <cell r="P62">
            <v>0</v>
          </cell>
          <cell r="Q62" t="e">
            <v>#REF!</v>
          </cell>
        </row>
        <row r="63">
          <cell r="B63" t="str">
            <v>Other Current Liabilities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e">
            <v>#REF!</v>
          </cell>
        </row>
        <row r="64">
          <cell r="B64" t="str">
            <v xml:space="preserve">    Total Current Liabilities</v>
          </cell>
          <cell r="G64">
            <v>237.0602534522526</v>
          </cell>
          <cell r="H64">
            <v>258.92564398492652</v>
          </cell>
          <cell r="I64">
            <v>271.21450136810563</v>
          </cell>
          <cell r="J64">
            <v>287.37600018592667</v>
          </cell>
          <cell r="K64">
            <v>299.03923560791623</v>
          </cell>
          <cell r="L64">
            <v>320.59570416028743</v>
          </cell>
          <cell r="M64">
            <v>345.91906360415624</v>
          </cell>
          <cell r="N64">
            <v>0</v>
          </cell>
          <cell r="O64">
            <v>0</v>
          </cell>
          <cell r="P64">
            <v>0</v>
          </cell>
          <cell r="Q64" t="e">
            <v>#REF!</v>
          </cell>
        </row>
        <row r="65">
          <cell r="B65" t="str">
            <v>Revolver/New Debt Financing (a)</v>
          </cell>
          <cell r="G65">
            <v>184.6</v>
          </cell>
          <cell r="H65">
            <v>184.6</v>
          </cell>
          <cell r="I65">
            <v>184.6</v>
          </cell>
          <cell r="J65">
            <v>184.6</v>
          </cell>
          <cell r="K65">
            <v>184.6</v>
          </cell>
          <cell r="L65">
            <v>184.6</v>
          </cell>
          <cell r="M65">
            <v>184.6</v>
          </cell>
          <cell r="N65">
            <v>0</v>
          </cell>
          <cell r="O65">
            <v>0</v>
          </cell>
          <cell r="P65">
            <v>0</v>
          </cell>
          <cell r="Q65" t="e">
            <v>#REF!</v>
          </cell>
        </row>
        <row r="66">
          <cell r="B66" t="str">
            <v>Straight Debt</v>
          </cell>
          <cell r="G66">
            <v>368.4</v>
          </cell>
          <cell r="H66">
            <v>368.4</v>
          </cell>
          <cell r="I66">
            <v>368.4</v>
          </cell>
          <cell r="J66">
            <v>368.4</v>
          </cell>
          <cell r="K66">
            <v>368.4</v>
          </cell>
          <cell r="L66">
            <v>368.4</v>
          </cell>
          <cell r="M66">
            <v>368.4</v>
          </cell>
          <cell r="N66">
            <v>0</v>
          </cell>
          <cell r="O66">
            <v>0</v>
          </cell>
          <cell r="P66">
            <v>0</v>
          </cell>
          <cell r="Q66" t="e">
            <v>#REF!</v>
          </cell>
        </row>
        <row r="67">
          <cell r="B67" t="str">
            <v>Convertible Debt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 t="e">
            <v>#REF!</v>
          </cell>
        </row>
        <row r="68">
          <cell r="B68" t="str">
            <v xml:space="preserve">    Total Debt</v>
          </cell>
          <cell r="G68">
            <v>553</v>
          </cell>
          <cell r="H68">
            <v>553</v>
          </cell>
          <cell r="I68">
            <v>553</v>
          </cell>
          <cell r="J68">
            <v>553</v>
          </cell>
          <cell r="K68">
            <v>553</v>
          </cell>
          <cell r="L68">
            <v>553</v>
          </cell>
          <cell r="M68">
            <v>553</v>
          </cell>
          <cell r="N68">
            <v>0</v>
          </cell>
          <cell r="O68">
            <v>0</v>
          </cell>
          <cell r="P68">
            <v>0</v>
          </cell>
          <cell r="Q68" t="e">
            <v>#REF!</v>
          </cell>
        </row>
        <row r="69">
          <cell r="B69" t="str">
            <v>Deferred Taxes</v>
          </cell>
          <cell r="G69">
            <v>6.3</v>
          </cell>
          <cell r="H69">
            <v>6.3</v>
          </cell>
          <cell r="I69">
            <v>6.3</v>
          </cell>
          <cell r="J69">
            <v>6.3</v>
          </cell>
          <cell r="K69">
            <v>6.3</v>
          </cell>
          <cell r="L69">
            <v>6.3</v>
          </cell>
          <cell r="M69">
            <v>6.3</v>
          </cell>
          <cell r="N69">
            <v>0</v>
          </cell>
          <cell r="O69">
            <v>0</v>
          </cell>
          <cell r="P69">
            <v>0</v>
          </cell>
          <cell r="Q69" t="e">
            <v>#REF!</v>
          </cell>
        </row>
        <row r="70">
          <cell r="B70" t="str">
            <v>Unearned Revenue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B71" t="str">
            <v>Minority Interest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e">
            <v>#REF!</v>
          </cell>
        </row>
        <row r="72">
          <cell r="B72" t="str">
            <v>Other Long-Term Liabilities</v>
          </cell>
          <cell r="G72">
            <v>130.6</v>
          </cell>
          <cell r="H72">
            <v>138.6</v>
          </cell>
          <cell r="I72">
            <v>146.6</v>
          </cell>
          <cell r="J72">
            <v>154.6</v>
          </cell>
          <cell r="K72">
            <v>162.6</v>
          </cell>
          <cell r="L72">
            <v>170.6</v>
          </cell>
          <cell r="M72">
            <v>178.6</v>
          </cell>
          <cell r="N72">
            <v>0</v>
          </cell>
          <cell r="O72">
            <v>0</v>
          </cell>
          <cell r="P72">
            <v>0</v>
          </cell>
          <cell r="Q72" t="e">
            <v>#REF!</v>
          </cell>
        </row>
        <row r="73">
          <cell r="B73" t="str">
            <v xml:space="preserve">    Total Liabilities</v>
          </cell>
          <cell r="G73">
            <v>926.96025345225257</v>
          </cell>
          <cell r="H73">
            <v>956.8256439849265</v>
          </cell>
          <cell r="I73">
            <v>977.11450136810561</v>
          </cell>
          <cell r="J73">
            <v>1001.2760001859266</v>
          </cell>
          <cell r="K73">
            <v>1020.9392356079162</v>
          </cell>
          <cell r="L73">
            <v>1050.4957041602875</v>
          </cell>
          <cell r="M73">
            <v>1083.8190636041563</v>
          </cell>
          <cell r="N73">
            <v>0</v>
          </cell>
          <cell r="O73">
            <v>0</v>
          </cell>
          <cell r="P73">
            <v>0</v>
          </cell>
          <cell r="Q73" t="e">
            <v>#REF!</v>
          </cell>
        </row>
        <row r="74">
          <cell r="B74" t="str">
            <v>Straight Preferred Stock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e">
            <v>#REF!</v>
          </cell>
        </row>
        <row r="75">
          <cell r="B75" t="str">
            <v>Convertible Preferred Stock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 t="e">
            <v>#REF!</v>
          </cell>
        </row>
        <row r="76">
          <cell r="B76" t="str">
            <v>Common Stockholders' Equity</v>
          </cell>
          <cell r="G76">
            <v>204.44564206997097</v>
          </cell>
          <cell r="H76">
            <v>317.20433385854153</v>
          </cell>
          <cell r="I76">
            <v>475.78549047740501</v>
          </cell>
          <cell r="J76">
            <v>682.36324695697829</v>
          </cell>
          <cell r="K76">
            <v>939.6037585838626</v>
          </cell>
          <cell r="L76">
            <v>1231.2700974265147</v>
          </cell>
          <cell r="M76">
            <v>1560.57908710782</v>
          </cell>
          <cell r="N76">
            <v>0</v>
          </cell>
          <cell r="O76">
            <v>0</v>
          </cell>
          <cell r="P76">
            <v>0</v>
          </cell>
          <cell r="Q76" t="e">
            <v>#REF!</v>
          </cell>
        </row>
        <row r="77">
          <cell r="B77" t="str">
            <v xml:space="preserve">    Total Liabilities &amp; Equity</v>
          </cell>
          <cell r="G77">
            <v>1131.4058955222235</v>
          </cell>
          <cell r="H77">
            <v>1274.029977843468</v>
          </cell>
          <cell r="I77">
            <v>1452.8999918455106</v>
          </cell>
          <cell r="J77">
            <v>1683.6392471429049</v>
          </cell>
          <cell r="K77">
            <v>1960.5429941917787</v>
          </cell>
          <cell r="L77">
            <v>2281.7658015868019</v>
          </cell>
          <cell r="M77">
            <v>2644.3981507119761</v>
          </cell>
          <cell r="N77">
            <v>0</v>
          </cell>
          <cell r="O77">
            <v>0</v>
          </cell>
          <cell r="P77">
            <v>0</v>
          </cell>
          <cell r="Q77" t="e">
            <v>#REF!</v>
          </cell>
        </row>
        <row r="78">
          <cell r="B78" t="str">
            <v>(a) Assumes CBI funds commercial paper requirement through revolver for transaction purposes.</v>
          </cell>
        </row>
        <row r="79">
          <cell r="B79" t="str">
            <v>Minimum Cash Balance</v>
          </cell>
          <cell r="G79">
            <v>20</v>
          </cell>
          <cell r="H79">
            <v>20</v>
          </cell>
          <cell r="I79">
            <v>20</v>
          </cell>
          <cell r="J79">
            <v>20</v>
          </cell>
          <cell r="K79">
            <v>20</v>
          </cell>
          <cell r="L79">
            <v>20</v>
          </cell>
          <cell r="M79">
            <v>20</v>
          </cell>
          <cell r="N79">
            <v>20</v>
          </cell>
          <cell r="O79">
            <v>20</v>
          </cell>
          <cell r="P79">
            <v>20</v>
          </cell>
          <cell r="Q79">
            <v>20</v>
          </cell>
        </row>
        <row r="80">
          <cell r="B80" t="str">
            <v>Cash Flow Statement</v>
          </cell>
        </row>
        <row r="81">
          <cell r="B81" t="str">
            <v>(Dollars in Millions, Except per Share Data)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H83" t="str">
            <v>Projected Fiscal Year Ending December 31,</v>
          </cell>
        </row>
        <row r="84"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  <cell r="M84">
            <v>2005</v>
          </cell>
          <cell r="N84">
            <v>2006</v>
          </cell>
          <cell r="O84">
            <v>2007</v>
          </cell>
          <cell r="P84">
            <v>2008</v>
          </cell>
          <cell r="Q84">
            <v>2009</v>
          </cell>
        </row>
        <row r="85">
          <cell r="B85" t="str">
            <v>Net Income to Common</v>
          </cell>
          <cell r="G85">
            <v>117.74789006997098</v>
          </cell>
          <cell r="H85">
            <v>168.16093978857052</v>
          </cell>
          <cell r="I85">
            <v>213.9834046188634</v>
          </cell>
          <cell r="J85">
            <v>261.98000447957332</v>
          </cell>
          <cell r="K85">
            <v>312.6427596268843</v>
          </cell>
          <cell r="L85">
            <v>347.06858684265217</v>
          </cell>
          <cell r="M85">
            <v>384.71123768130531</v>
          </cell>
          <cell r="N85">
            <v>0</v>
          </cell>
          <cell r="O85">
            <v>0</v>
          </cell>
          <cell r="P85">
            <v>0</v>
          </cell>
          <cell r="Q85" t="e">
            <v>#REF!</v>
          </cell>
        </row>
        <row r="86">
          <cell r="B86" t="str">
            <v>Depreciation</v>
          </cell>
          <cell r="G86">
            <v>134.2166</v>
          </cell>
          <cell r="H86">
            <v>142.87894</v>
          </cell>
          <cell r="I86">
            <v>148.38362499999999</v>
          </cell>
          <cell r="J86">
            <v>152.07407000400002</v>
          </cell>
          <cell r="K86">
            <v>154.33559455376002</v>
          </cell>
          <cell r="L86">
            <v>156.27749207413763</v>
          </cell>
          <cell r="M86">
            <v>158.30422287141644</v>
          </cell>
          <cell r="N86">
            <v>0</v>
          </cell>
          <cell r="O86">
            <v>0</v>
          </cell>
          <cell r="P86">
            <v>0</v>
          </cell>
          <cell r="Q86" t="e">
            <v>#REF!</v>
          </cell>
        </row>
        <row r="87">
          <cell r="B87" t="str">
            <v>Amortization of Intangibles</v>
          </cell>
          <cell r="G87">
            <v>1.7</v>
          </cell>
          <cell r="H87">
            <v>1.7</v>
          </cell>
          <cell r="I87">
            <v>1.7</v>
          </cell>
          <cell r="J87">
            <v>1.7</v>
          </cell>
          <cell r="K87">
            <v>1.7</v>
          </cell>
          <cell r="L87">
            <v>1.7</v>
          </cell>
          <cell r="M87">
            <v>1.7</v>
          </cell>
          <cell r="N87">
            <v>0</v>
          </cell>
          <cell r="O87">
            <v>0</v>
          </cell>
          <cell r="P87">
            <v>0</v>
          </cell>
          <cell r="Q87" t="e">
            <v>#REF!</v>
          </cell>
        </row>
        <row r="88">
          <cell r="B88" t="str">
            <v>Non-Cash Interest Expense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e">
            <v>#REF!</v>
          </cell>
        </row>
        <row r="89">
          <cell r="B89" t="str">
            <v>Increase in Deferred Taxes</v>
          </cell>
          <cell r="G89" t="str">
            <v>--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e">
            <v>#REF!</v>
          </cell>
        </row>
        <row r="90">
          <cell r="B90" t="str">
            <v>Minority Interest in Net Income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e">
            <v>#REF!</v>
          </cell>
        </row>
        <row r="91">
          <cell r="B91" t="str">
            <v xml:space="preserve">Change in Unearned Revenue 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B92" t="str">
            <v>Equity in Earnings of Uncons. Subs.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 t="e">
            <v>#REF!</v>
          </cell>
        </row>
        <row r="93">
          <cell r="B93" t="str">
            <v>Uncollectibles</v>
          </cell>
          <cell r="G93">
            <v>19.390204375584663</v>
          </cell>
          <cell r="H93">
            <v>18.638311180187618</v>
          </cell>
          <cell r="I93">
            <v>20.477981351991797</v>
          </cell>
          <cell r="J93">
            <v>21.780446537386357</v>
          </cell>
          <cell r="K93">
            <v>22.740044280015201</v>
          </cell>
          <cell r="L93">
            <v>23.887528281181858</v>
          </cell>
          <cell r="M93">
            <v>23.887528281181858</v>
          </cell>
          <cell r="N93">
            <v>0</v>
          </cell>
          <cell r="O93">
            <v>0</v>
          </cell>
          <cell r="P93">
            <v>0</v>
          </cell>
          <cell r="Q93" t="e">
            <v>#REF!</v>
          </cell>
        </row>
        <row r="94">
          <cell r="B94" t="str">
            <v xml:space="preserve">    Funds From Operations</v>
          </cell>
          <cell r="G94">
            <v>273.05469444555564</v>
          </cell>
          <cell r="H94">
            <v>331.37819096875808</v>
          </cell>
          <cell r="I94">
            <v>384.54501097085517</v>
          </cell>
          <cell r="J94">
            <v>437.53452102095969</v>
          </cell>
          <cell r="K94">
            <v>491.41839846065949</v>
          </cell>
          <cell r="L94">
            <v>528.9336071979717</v>
          </cell>
          <cell r="M94">
            <v>568.60298883390362</v>
          </cell>
          <cell r="N94">
            <v>0</v>
          </cell>
          <cell r="O94">
            <v>0</v>
          </cell>
          <cell r="P94">
            <v>0</v>
          </cell>
          <cell r="Q94" t="e">
            <v>#REF!</v>
          </cell>
        </row>
        <row r="95">
          <cell r="B95" t="str">
            <v xml:space="preserve">     (Inc.) / Dec. in Acct. Rec.</v>
          </cell>
          <cell r="G95">
            <v>-11.520933277397233</v>
          </cell>
          <cell r="H95">
            <v>-22.625938182174679</v>
          </cell>
          <cell r="I95">
            <v>-19.644889012221626</v>
          </cell>
          <cell r="J95">
            <v>-18.307289010498721</v>
          </cell>
          <cell r="K95">
            <v>-16.706282844871026</v>
          </cell>
          <cell r="L95">
            <v>-15.291728786076163</v>
          </cell>
          <cell r="M95">
            <v>-16.620883236834146</v>
          </cell>
          <cell r="N95">
            <v>0</v>
          </cell>
          <cell r="O95">
            <v>0</v>
          </cell>
          <cell r="P95">
            <v>0</v>
          </cell>
          <cell r="Q95" t="e">
            <v>#REF!</v>
          </cell>
        </row>
        <row r="96">
          <cell r="B96" t="str">
            <v xml:space="preserve">     (Inc.) / Dec. in Inventory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e">
            <v>#REF!</v>
          </cell>
        </row>
        <row r="97">
          <cell r="B97" t="str">
            <v xml:space="preserve">     (Inc.) / Dec. in Other Current Assets</v>
          </cell>
          <cell r="G97">
            <v>-1</v>
          </cell>
          <cell r="H97">
            <v>-20</v>
          </cell>
          <cell r="I97">
            <v>-4.2</v>
          </cell>
          <cell r="J97">
            <v>-3.5999999999999943</v>
          </cell>
          <cell r="K97">
            <v>-2.9000000000000057</v>
          </cell>
          <cell r="L97">
            <v>-2.5999999999999943</v>
          </cell>
          <cell r="M97">
            <v>-1.4000000000000057</v>
          </cell>
          <cell r="N97">
            <v>0</v>
          </cell>
          <cell r="O97">
            <v>0</v>
          </cell>
          <cell r="P97">
            <v>0</v>
          </cell>
          <cell r="Q97" t="e">
            <v>#REF!</v>
          </cell>
        </row>
        <row r="98">
          <cell r="B98" t="str">
            <v xml:space="preserve">     Inc. / (Dec.) in Acct. Pay.</v>
          </cell>
          <cell r="G98">
            <v>17.960253452252601</v>
          </cell>
          <cell r="H98">
            <v>21.865390532673928</v>
          </cell>
          <cell r="I98">
            <v>12.288857383179106</v>
          </cell>
          <cell r="J98">
            <v>16.161498817821041</v>
          </cell>
          <cell r="K98">
            <v>11.663235421989555</v>
          </cell>
          <cell r="L98">
            <v>21.5564685523712</v>
          </cell>
          <cell r="M98">
            <v>25.32335944386881</v>
          </cell>
          <cell r="N98">
            <v>0</v>
          </cell>
          <cell r="O98">
            <v>0</v>
          </cell>
          <cell r="P98">
            <v>0</v>
          </cell>
          <cell r="Q98" t="e">
            <v>#REF!</v>
          </cell>
        </row>
        <row r="99">
          <cell r="B99" t="str">
            <v xml:space="preserve">     Inc. / (Dec.) in Other Current Liab.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 t="e">
            <v>#REF!</v>
          </cell>
        </row>
        <row r="100">
          <cell r="B100" t="str">
            <v xml:space="preserve">    (Inc.) / Dec. in Net Working Capital</v>
          </cell>
          <cell r="G100">
            <v>5.4393201748553679</v>
          </cell>
          <cell r="H100">
            <v>-20.760547649500751</v>
          </cell>
          <cell r="I100">
            <v>-11.556031629042522</v>
          </cell>
          <cell r="J100">
            <v>-5.7457901926776742</v>
          </cell>
          <cell r="K100">
            <v>-7.9430474228814774</v>
          </cell>
          <cell r="L100">
            <v>3.6647397662950425</v>
          </cell>
          <cell r="M100">
            <v>7.3024762070346583</v>
          </cell>
          <cell r="N100">
            <v>0</v>
          </cell>
          <cell r="O100">
            <v>0</v>
          </cell>
          <cell r="P100">
            <v>0</v>
          </cell>
          <cell r="Q100" t="e">
            <v>#REF!</v>
          </cell>
        </row>
        <row r="101">
          <cell r="B101" t="str">
            <v xml:space="preserve">    Cash Flow From Operations</v>
          </cell>
          <cell r="G101">
            <v>278.49401462041101</v>
          </cell>
          <cell r="H101">
            <v>310.61764331925735</v>
          </cell>
          <cell r="I101">
            <v>372.98897934181264</v>
          </cell>
          <cell r="J101">
            <v>431.78873082828204</v>
          </cell>
          <cell r="K101">
            <v>483.47535103777801</v>
          </cell>
          <cell r="L101">
            <v>532.59834696426674</v>
          </cell>
          <cell r="M101">
            <v>575.90546504093822</v>
          </cell>
          <cell r="N101">
            <v>0</v>
          </cell>
          <cell r="O101">
            <v>0</v>
          </cell>
          <cell r="P101">
            <v>0</v>
          </cell>
          <cell r="Q101" t="e">
            <v>#REF!</v>
          </cell>
        </row>
        <row r="102">
          <cell r="B102" t="str">
            <v>Capital Expenditures</v>
          </cell>
          <cell r="G102">
            <v>-189.584</v>
          </cell>
          <cell r="H102">
            <v>-207.554</v>
          </cell>
          <cell r="I102">
            <v>-166.44800000000001</v>
          </cell>
          <cell r="J102">
            <v>-151.53200000000001</v>
          </cell>
          <cell r="K102">
            <v>-149.33600000000001</v>
          </cell>
          <cell r="L102">
            <v>-147.49600000000001</v>
          </cell>
          <cell r="M102">
            <v>-147.49600000000001</v>
          </cell>
          <cell r="N102">
            <v>0</v>
          </cell>
          <cell r="O102">
            <v>0</v>
          </cell>
          <cell r="P102" t="e">
            <v>#DIV/0!</v>
          </cell>
          <cell r="Q102" t="e">
            <v>#REF!</v>
          </cell>
        </row>
        <row r="103">
          <cell r="B103" t="str">
            <v xml:space="preserve">    Free Cash Flow</v>
          </cell>
          <cell r="G103">
            <v>88.910014620411005</v>
          </cell>
          <cell r="H103">
            <v>103.06364331925735</v>
          </cell>
          <cell r="I103">
            <v>206.54097934181263</v>
          </cell>
          <cell r="J103">
            <v>280.256730828282</v>
          </cell>
          <cell r="K103">
            <v>334.139351037778</v>
          </cell>
          <cell r="L103">
            <v>385.10234696426676</v>
          </cell>
          <cell r="M103">
            <v>428.40946504093824</v>
          </cell>
          <cell r="N103">
            <v>0</v>
          </cell>
          <cell r="O103">
            <v>0</v>
          </cell>
          <cell r="P103" t="e">
            <v>#DIV/0!</v>
          </cell>
          <cell r="Q103" t="e">
            <v>#REF!</v>
          </cell>
        </row>
        <row r="104">
          <cell r="B104" t="str">
            <v>Exist. Straight Debt Issuance (Repay.)</v>
          </cell>
          <cell r="G104">
            <v>-2.8421709430404007E-14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e">
            <v>#REF!</v>
          </cell>
        </row>
        <row r="105">
          <cell r="B105" t="str">
            <v>Exist. Convert. Debt Issuance (Repay.)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e">
            <v>#REF!</v>
          </cell>
        </row>
        <row r="106">
          <cell r="B106" t="str">
            <v xml:space="preserve">    Debt Issuance (Repayments)</v>
          </cell>
          <cell r="G106">
            <v>-2.8421709430404007E-14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e">
            <v>#REF!</v>
          </cell>
        </row>
        <row r="107">
          <cell r="B107" t="str">
            <v>Common Stock Dividends</v>
          </cell>
          <cell r="G107">
            <v>-55.402248</v>
          </cell>
          <cell r="H107">
            <v>-55.402248</v>
          </cell>
          <cell r="I107">
            <v>-55.402248</v>
          </cell>
          <cell r="J107">
            <v>-55.402248</v>
          </cell>
          <cell r="K107">
            <v>-55.402248</v>
          </cell>
          <cell r="L107">
            <v>-55.402248</v>
          </cell>
          <cell r="M107">
            <v>-55.402248</v>
          </cell>
          <cell r="N107">
            <v>0</v>
          </cell>
          <cell r="O107">
            <v>0</v>
          </cell>
          <cell r="P107">
            <v>0</v>
          </cell>
          <cell r="Q107" t="e">
            <v>#REF!</v>
          </cell>
        </row>
        <row r="108">
          <cell r="B108" t="str">
            <v>Non-Cash Straight Preferred Dividend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 t="e">
            <v>#REF!</v>
          </cell>
        </row>
        <row r="109">
          <cell r="B109" t="str">
            <v>Exist. Straight Preferred Issuance</v>
          </cell>
          <cell r="G109" t="str">
            <v>--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e">
            <v>#REF!</v>
          </cell>
        </row>
        <row r="110">
          <cell r="B110" t="str">
            <v>Exist. Convert. Preferred Issuance</v>
          </cell>
          <cell r="G110" t="str">
            <v>--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e">
            <v>#REF!</v>
          </cell>
        </row>
        <row r="111">
          <cell r="B111" t="str">
            <v>Dividends from Uncons. Subs.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e">
            <v>#REF!</v>
          </cell>
        </row>
        <row r="112">
          <cell r="B112" t="str">
            <v>Investment in Uncons. Subs.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e">
            <v>#REF!</v>
          </cell>
        </row>
        <row r="113">
          <cell r="B113" t="str">
            <v>Equity (Reduction) Issuance</v>
          </cell>
          <cell r="G113">
            <v>0</v>
          </cell>
          <cell r="H113">
            <v>0</v>
          </cell>
          <cell r="I113">
            <v>-5.6843418860808015E-14</v>
          </cell>
          <cell r="J113">
            <v>0</v>
          </cell>
          <cell r="K113">
            <v>0</v>
          </cell>
          <cell r="L113">
            <v>-1.1368683772161603E-13</v>
          </cell>
          <cell r="M113">
            <v>-1.1368683772161603E-13</v>
          </cell>
          <cell r="N113">
            <v>0</v>
          </cell>
          <cell r="O113">
            <v>0</v>
          </cell>
          <cell r="P113">
            <v>0</v>
          </cell>
          <cell r="Q113" t="e">
            <v>#REF!</v>
          </cell>
        </row>
        <row r="114">
          <cell r="B114" t="str">
            <v>Other</v>
          </cell>
          <cell r="G114">
            <v>-10.690204375584667</v>
          </cell>
          <cell r="H114">
            <v>-15.638311180187618</v>
          </cell>
          <cell r="I114">
            <v>-17.477981351991797</v>
          </cell>
          <cell r="J114">
            <v>-18.780446537386357</v>
          </cell>
          <cell r="K114">
            <v>-19.740044280015201</v>
          </cell>
          <cell r="L114">
            <v>-20.887528281181858</v>
          </cell>
          <cell r="M114">
            <v>-20.887528281181858</v>
          </cell>
          <cell r="N114">
            <v>-20.887528281181858</v>
          </cell>
          <cell r="O114">
            <v>0</v>
          </cell>
          <cell r="P114">
            <v>0</v>
          </cell>
          <cell r="Q114" t="e">
            <v>#REF!</v>
          </cell>
        </row>
        <row r="115">
          <cell r="B115" t="str">
            <v xml:space="preserve">    Change in Cash and Equivalents</v>
          </cell>
          <cell r="G115">
            <v>22.817562244826306</v>
          </cell>
          <cell r="H115">
            <v>32.023084139069738</v>
          </cell>
          <cell r="I115">
            <v>133.66074998982077</v>
          </cell>
          <cell r="J115">
            <v>206.07403629089566</v>
          </cell>
          <cell r="K115">
            <v>258.99705875776283</v>
          </cell>
          <cell r="L115">
            <v>308.8125706830848</v>
          </cell>
          <cell r="M115">
            <v>352.11968875975629</v>
          </cell>
          <cell r="N115">
            <v>-20.887528281181858</v>
          </cell>
          <cell r="O115">
            <v>0</v>
          </cell>
          <cell r="P115" t="e">
            <v>#DIV/0!</v>
          </cell>
          <cell r="Q115" t="e">
            <v>#REF!</v>
          </cell>
        </row>
        <row r="116">
          <cell r="B116" t="str">
            <v>Beginning Cash and Equivalents</v>
          </cell>
          <cell r="G116">
            <v>10.1</v>
          </cell>
          <cell r="H116">
            <v>32.917562244826307</v>
          </cell>
          <cell r="I116">
            <v>64.94064638389608</v>
          </cell>
          <cell r="J116">
            <v>198.60139637371697</v>
          </cell>
          <cell r="K116">
            <v>404.67543266461257</v>
          </cell>
          <cell r="L116">
            <v>663.6724914223754</v>
          </cell>
          <cell r="M116">
            <v>972.4850621054602</v>
          </cell>
          <cell r="N116">
            <v>0</v>
          </cell>
          <cell r="O116">
            <v>0</v>
          </cell>
          <cell r="P116">
            <v>0</v>
          </cell>
          <cell r="Q116" t="e">
            <v>#REF!</v>
          </cell>
        </row>
        <row r="117">
          <cell r="B117" t="str">
            <v xml:space="preserve">    Ending Cash and Equivalents</v>
          </cell>
          <cell r="G117">
            <v>32.917562244826307</v>
          </cell>
          <cell r="H117">
            <v>64.940646383896052</v>
          </cell>
          <cell r="I117">
            <v>198.60139637371685</v>
          </cell>
          <cell r="J117">
            <v>404.67543266461263</v>
          </cell>
          <cell r="K117">
            <v>663.6724914223754</v>
          </cell>
          <cell r="L117">
            <v>972.4850621054602</v>
          </cell>
          <cell r="M117">
            <v>1324.6047508652164</v>
          </cell>
          <cell r="N117">
            <v>-20.887528281181858</v>
          </cell>
          <cell r="O117">
            <v>0</v>
          </cell>
          <cell r="P117" t="e">
            <v>#DIV/0!</v>
          </cell>
          <cell r="Q117" t="e">
            <v>#REF!</v>
          </cell>
        </row>
        <row r="120">
          <cell r="B120" t="str">
            <v>Interest Expense on Revolver</v>
          </cell>
          <cell r="G120">
            <v>10.6145</v>
          </cell>
          <cell r="H120">
            <v>10.6145</v>
          </cell>
          <cell r="I120">
            <v>10.6145</v>
          </cell>
          <cell r="J120">
            <v>10.6145</v>
          </cell>
          <cell r="K120">
            <v>10.6145</v>
          </cell>
          <cell r="L120">
            <v>10.6145</v>
          </cell>
          <cell r="M120">
            <v>10.6145</v>
          </cell>
          <cell r="N120">
            <v>10.6145</v>
          </cell>
          <cell r="O120">
            <v>10.6145</v>
          </cell>
          <cell r="P120">
            <v>10.6145</v>
          </cell>
          <cell r="Q120" t="e">
            <v>#REF!</v>
          </cell>
        </row>
        <row r="121">
          <cell r="B121" t="str">
            <v>Conversion of Convertible Debt ($ MM)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B122" t="str">
            <v>Conversion of Convertible Preferred ($ MM)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</sheetData>
      <sheetData sheetId="14" refreshError="1"/>
      <sheetData sheetId="15" refreshError="1"/>
      <sheetData sheetId="16" refreshError="1"/>
      <sheetData sheetId="17" refreshError="1">
        <row r="6">
          <cell r="H6" t="str">
            <v>Conversion/</v>
          </cell>
          <cell r="J6" t="str">
            <v>Total</v>
          </cell>
          <cell r="N6" t="str">
            <v>Total</v>
          </cell>
        </row>
        <row r="7">
          <cell r="B7" t="str">
            <v>Redemption of Debt and Preferred</v>
          </cell>
          <cell r="F7" t="str">
            <v>Standalone</v>
          </cell>
          <cell r="H7" t="str">
            <v>Redemption</v>
          </cell>
          <cell r="J7" t="str">
            <v>Redeemed</v>
          </cell>
          <cell r="L7" t="str">
            <v>Premium</v>
          </cell>
          <cell r="N7" t="str">
            <v>Cost</v>
          </cell>
        </row>
        <row r="8">
          <cell r="B8" t="str">
            <v>Double Eye's Straight Debt</v>
          </cell>
          <cell r="F8">
            <v>135.86199999999997</v>
          </cell>
          <cell r="H8" t="str">
            <v>No</v>
          </cell>
          <cell r="J8">
            <v>0</v>
          </cell>
          <cell r="L8">
            <v>0</v>
          </cell>
          <cell r="N8">
            <v>0</v>
          </cell>
        </row>
        <row r="9">
          <cell r="B9" t="str">
            <v>Double Eye's 7 1/4%  Preferred</v>
          </cell>
          <cell r="F9">
            <v>104.089</v>
          </cell>
          <cell r="H9" t="str">
            <v>Yes</v>
          </cell>
          <cell r="J9">
            <v>104.089</v>
          </cell>
          <cell r="L9">
            <v>0</v>
          </cell>
          <cell r="N9">
            <v>104.089</v>
          </cell>
        </row>
        <row r="10">
          <cell r="B10" t="str">
            <v>Double Eye's 12 1/2%Straight Preferred</v>
          </cell>
          <cell r="F10">
            <v>390.57559277343751</v>
          </cell>
          <cell r="H10" t="str">
            <v>No</v>
          </cell>
          <cell r="J10">
            <v>0</v>
          </cell>
          <cell r="L10">
            <v>0</v>
          </cell>
          <cell r="N10">
            <v>0</v>
          </cell>
        </row>
        <row r="11">
          <cell r="B11" t="str">
            <v>Double Eye's 6 3/4%  Preferred</v>
          </cell>
          <cell r="F11">
            <v>155.25</v>
          </cell>
          <cell r="H11" t="str">
            <v>No</v>
          </cell>
          <cell r="J11">
            <v>0</v>
          </cell>
          <cell r="L11">
            <v>0</v>
          </cell>
          <cell r="N11">
            <v>0</v>
          </cell>
        </row>
        <row r="12">
          <cell r="B12" t="str">
            <v>CBI's Straight Debt</v>
          </cell>
          <cell r="F12">
            <v>368.4</v>
          </cell>
          <cell r="H12" t="str">
            <v>No</v>
          </cell>
          <cell r="J12">
            <v>0</v>
          </cell>
          <cell r="L12">
            <v>0</v>
          </cell>
          <cell r="N12">
            <v>0</v>
          </cell>
        </row>
        <row r="13">
          <cell r="B13" t="str">
            <v>CBI's Convertible Debt</v>
          </cell>
          <cell r="F13">
            <v>0</v>
          </cell>
          <cell r="H13" t="str">
            <v>No</v>
          </cell>
          <cell r="J13">
            <v>0</v>
          </cell>
          <cell r="L13">
            <v>0</v>
          </cell>
          <cell r="N13">
            <v>0</v>
          </cell>
        </row>
        <row r="14">
          <cell r="B14" t="str">
            <v>CBI's Straight Preferred</v>
          </cell>
          <cell r="F14">
            <v>0</v>
          </cell>
          <cell r="H14" t="str">
            <v>No</v>
          </cell>
          <cell r="J14">
            <v>0</v>
          </cell>
          <cell r="L14">
            <v>0</v>
          </cell>
          <cell r="N14">
            <v>0</v>
          </cell>
        </row>
        <row r="15">
          <cell r="B15" t="str">
            <v>CBI's Convertible Preferred</v>
          </cell>
          <cell r="F15">
            <v>0</v>
          </cell>
          <cell r="H15" t="str">
            <v>No</v>
          </cell>
          <cell r="J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Total Debt and Preferred </v>
          </cell>
          <cell r="F16">
            <v>1154.1765927734373</v>
          </cell>
          <cell r="J16">
            <v>104.089</v>
          </cell>
          <cell r="N16">
            <v>104.089</v>
          </cell>
        </row>
        <row r="18">
          <cell r="F18" t="str">
            <v>Projected Fiscal Year Ending December 31,</v>
          </cell>
        </row>
        <row r="19">
          <cell r="E19" t="str">
            <v>1999 PF</v>
          </cell>
          <cell r="F19">
            <v>2000</v>
          </cell>
          <cell r="G19">
            <v>2001</v>
          </cell>
          <cell r="H19">
            <v>2002</v>
          </cell>
          <cell r="I19">
            <v>2003</v>
          </cell>
          <cell r="J19">
            <v>2004</v>
          </cell>
          <cell r="K19">
            <v>2005</v>
          </cell>
          <cell r="L19">
            <v>2006</v>
          </cell>
          <cell r="M19">
            <v>2007</v>
          </cell>
          <cell r="N19">
            <v>2008</v>
          </cell>
          <cell r="O19">
            <v>2009</v>
          </cell>
        </row>
        <row r="20">
          <cell r="B20" t="str">
            <v>Straight Debt Schedule</v>
          </cell>
        </row>
        <row r="21">
          <cell r="B21" t="str">
            <v>Double Eye's Straight Debt</v>
          </cell>
          <cell r="E21">
            <v>135.86199999999997</v>
          </cell>
          <cell r="F21">
            <v>124.08499999999999</v>
          </cell>
          <cell r="G21">
            <v>114.97899999999996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 t="e">
            <v>#REF!</v>
          </cell>
        </row>
        <row r="22">
          <cell r="B22" t="str">
            <v>CBI's Straight Debt</v>
          </cell>
          <cell r="E22">
            <v>368.4</v>
          </cell>
          <cell r="F22">
            <v>368.4</v>
          </cell>
          <cell r="G22">
            <v>368.4</v>
          </cell>
          <cell r="H22">
            <v>368.4</v>
          </cell>
          <cell r="I22">
            <v>368.4</v>
          </cell>
          <cell r="J22">
            <v>368.4</v>
          </cell>
          <cell r="K22">
            <v>368.4</v>
          </cell>
          <cell r="L22">
            <v>0</v>
          </cell>
          <cell r="M22">
            <v>0</v>
          </cell>
          <cell r="N22">
            <v>0</v>
          </cell>
          <cell r="O22" t="e">
            <v>#REF!</v>
          </cell>
        </row>
        <row r="23">
          <cell r="B23" t="str">
            <v>Incremental Revolver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New Oak Hill Debt</v>
          </cell>
          <cell r="E24">
            <v>400</v>
          </cell>
          <cell r="F24">
            <v>429.47903857090847</v>
          </cell>
          <cell r="G24">
            <v>461.1306114294797</v>
          </cell>
          <cell r="H24">
            <v>495.11482913087031</v>
          </cell>
          <cell r="I24">
            <v>531.60360199331456</v>
          </cell>
          <cell r="J24">
            <v>570.7815097123015</v>
          </cell>
          <cell r="K24">
            <v>570.7815097123015</v>
          </cell>
          <cell r="L24">
            <v>609.95941743128844</v>
          </cell>
          <cell r="M24">
            <v>651.82646000681825</v>
          </cell>
          <cell r="N24">
            <v>696.56721713437992</v>
          </cell>
          <cell r="O24">
            <v>744.37893788671772</v>
          </cell>
        </row>
        <row r="25">
          <cell r="B25" t="str">
            <v>New Subordinated Debt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New CBI 9.25% High Yield Debt</v>
          </cell>
          <cell r="E26">
            <v>0</v>
          </cell>
          <cell r="F26">
            <v>500</v>
          </cell>
          <cell r="G26">
            <v>500</v>
          </cell>
          <cell r="H26">
            <v>500</v>
          </cell>
          <cell r="I26">
            <v>500</v>
          </cell>
          <cell r="J26">
            <v>500</v>
          </cell>
          <cell r="K26">
            <v>500</v>
          </cell>
        </row>
        <row r="27">
          <cell r="B27" t="str">
            <v xml:space="preserve">   Total Pro Forma Straight Debt</v>
          </cell>
          <cell r="E27">
            <v>904.26199999999994</v>
          </cell>
          <cell r="F27">
            <v>1421.9640385709085</v>
          </cell>
          <cell r="G27">
            <v>1444.5096114294797</v>
          </cell>
          <cell r="H27">
            <v>1363.5148291308703</v>
          </cell>
          <cell r="I27">
            <v>1400.0036019933145</v>
          </cell>
          <cell r="J27">
            <v>1439.1815097123015</v>
          </cell>
          <cell r="K27">
            <v>1439.1815097123015</v>
          </cell>
          <cell r="L27">
            <v>609.95941743128844</v>
          </cell>
          <cell r="M27">
            <v>651.82646000681825</v>
          </cell>
          <cell r="N27">
            <v>696.56721713437992</v>
          </cell>
          <cell r="O27" t="e">
            <v>#REF!</v>
          </cell>
        </row>
        <row r="29">
          <cell r="B29" t="str">
            <v>Convertible Debt Schedule</v>
          </cell>
        </row>
        <row r="30">
          <cell r="B30" t="str">
            <v>Double Eye's Convertible Debt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CBI's Convertible Debt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  Total Pro Forma Convertible Debt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 xml:space="preserve">   Standalone Conversion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5">
          <cell r="B35" t="str">
            <v>Straight Preferred Schedule</v>
          </cell>
        </row>
        <row r="36">
          <cell r="B36" t="str">
            <v>Double Eye's 12 1/2%  Peferred</v>
          </cell>
          <cell r="E36">
            <v>390.57559277343751</v>
          </cell>
          <cell r="F36">
            <v>390.57559277343751</v>
          </cell>
          <cell r="G36">
            <v>390.57559277343751</v>
          </cell>
          <cell r="H36">
            <v>390.57559277343751</v>
          </cell>
          <cell r="I36">
            <v>390.57559277343751</v>
          </cell>
          <cell r="J36">
            <v>390.57559277343751</v>
          </cell>
          <cell r="K36">
            <v>390.57559277343751</v>
          </cell>
          <cell r="L36">
            <v>390.57559277343751</v>
          </cell>
          <cell r="M36">
            <v>390.57559277343751</v>
          </cell>
          <cell r="N36">
            <v>390.57559277343751</v>
          </cell>
          <cell r="O36" t="e">
            <v>#REF!</v>
          </cell>
        </row>
        <row r="37">
          <cell r="B37" t="str">
            <v>CBI's Straight Preferred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 t="e">
            <v>#REF!</v>
          </cell>
        </row>
        <row r="38">
          <cell r="B38" t="str">
            <v>Oak Convertible Preferred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 xml:space="preserve">   Total Pro Forma Straight Preferred</v>
          </cell>
          <cell r="E39">
            <v>390.57559277343751</v>
          </cell>
          <cell r="F39">
            <v>390.57559277343751</v>
          </cell>
          <cell r="G39">
            <v>390.57559277343751</v>
          </cell>
          <cell r="H39">
            <v>390.57559277343751</v>
          </cell>
          <cell r="I39">
            <v>390.57559277343751</v>
          </cell>
          <cell r="J39">
            <v>390.57559277343751</v>
          </cell>
          <cell r="K39">
            <v>390.57559277343751</v>
          </cell>
          <cell r="L39">
            <v>390.57559277343751</v>
          </cell>
          <cell r="M39">
            <v>390.57559277343751</v>
          </cell>
          <cell r="N39">
            <v>390.57559277343751</v>
          </cell>
          <cell r="O39" t="e">
            <v>#REF!</v>
          </cell>
        </row>
        <row r="41">
          <cell r="B41" t="str">
            <v>Convertible Preferred Schedule</v>
          </cell>
        </row>
        <row r="42">
          <cell r="B42" t="str">
            <v>Double Eye's 6 3/4% Convertible Peferred</v>
          </cell>
          <cell r="E42">
            <v>155.25</v>
          </cell>
          <cell r="F42">
            <v>155.25</v>
          </cell>
          <cell r="G42">
            <v>155.25</v>
          </cell>
          <cell r="H42">
            <v>155.25</v>
          </cell>
          <cell r="I42">
            <v>155.25</v>
          </cell>
          <cell r="J42">
            <v>155.25</v>
          </cell>
          <cell r="K42">
            <v>155.25</v>
          </cell>
          <cell r="L42">
            <v>155.25</v>
          </cell>
          <cell r="M42">
            <v>155.25</v>
          </cell>
          <cell r="N42">
            <v>155.25</v>
          </cell>
          <cell r="O42" t="e">
            <v>#REF!</v>
          </cell>
        </row>
        <row r="43">
          <cell r="B43" t="str">
            <v>Double Eye's 7 1/4% Convertible Peferred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New Convertible Preferred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 xml:space="preserve">   Total Pro Forma Convertible Preferred</v>
          </cell>
          <cell r="E45">
            <v>155.25</v>
          </cell>
          <cell r="F45">
            <v>155.25</v>
          </cell>
          <cell r="G45">
            <v>155.25</v>
          </cell>
          <cell r="H45">
            <v>155.25</v>
          </cell>
          <cell r="I45">
            <v>155.25</v>
          </cell>
          <cell r="J45">
            <v>155.25</v>
          </cell>
          <cell r="K45">
            <v>155.25</v>
          </cell>
          <cell r="L45">
            <v>155.25</v>
          </cell>
          <cell r="M45">
            <v>155.25</v>
          </cell>
          <cell r="N45">
            <v>155.25</v>
          </cell>
          <cell r="O45" t="e">
            <v>#REF!</v>
          </cell>
        </row>
        <row r="46">
          <cell r="B46" t="str">
            <v xml:space="preserve">   Standalone Conversion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0.48</v>
          </cell>
          <cell r="M46">
            <v>0.48</v>
          </cell>
          <cell r="N46">
            <v>0</v>
          </cell>
          <cell r="O46">
            <v>0</v>
          </cell>
        </row>
        <row r="48">
          <cell r="F48" t="str">
            <v>Projected Fiscal Year Ending December 31,</v>
          </cell>
        </row>
        <row r="49">
          <cell r="E49" t="str">
            <v>1999 PF</v>
          </cell>
          <cell r="F49">
            <v>2000</v>
          </cell>
          <cell r="G49">
            <v>2001</v>
          </cell>
          <cell r="H49">
            <v>2002</v>
          </cell>
          <cell r="I49">
            <v>2003</v>
          </cell>
          <cell r="J49">
            <v>2004</v>
          </cell>
          <cell r="K49">
            <v>2005</v>
          </cell>
          <cell r="L49">
            <v>2006</v>
          </cell>
          <cell r="M49">
            <v>2007</v>
          </cell>
          <cell r="N49">
            <v>2008</v>
          </cell>
          <cell r="O49">
            <v>2009</v>
          </cell>
        </row>
        <row r="50">
          <cell r="B50" t="str">
            <v>Straight Debt Interest Schedule</v>
          </cell>
        </row>
        <row r="51">
          <cell r="B51" t="str">
            <v>Double Eye's Straight Debt</v>
          </cell>
          <cell r="E51">
            <v>2.9630000000000001</v>
          </cell>
          <cell r="F51">
            <v>1.6083547500000037</v>
          </cell>
          <cell r="G51">
            <v>0.68428199999999606</v>
          </cell>
          <cell r="H51">
            <v>0.14067074999999818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e">
            <v>#REF!</v>
          </cell>
        </row>
        <row r="52">
          <cell r="B52" t="str">
            <v>CBI's Straight Debt</v>
          </cell>
          <cell r="E52">
            <v>22.243999999999993</v>
          </cell>
          <cell r="F52">
            <v>22.243999999999993</v>
          </cell>
          <cell r="G52">
            <v>22.243999999999993</v>
          </cell>
          <cell r="H52">
            <v>22.243999999999993</v>
          </cell>
          <cell r="I52">
            <v>22.243999999999993</v>
          </cell>
          <cell r="J52">
            <v>22.243999999999993</v>
          </cell>
          <cell r="K52">
            <v>22.243999999999993</v>
          </cell>
          <cell r="L52" t="e">
            <v>#REF!</v>
          </cell>
          <cell r="M52" t="e">
            <v>#REF!</v>
          </cell>
          <cell r="N52" t="e">
            <v>#REF!</v>
          </cell>
          <cell r="O52" t="e">
            <v>#REF!</v>
          </cell>
        </row>
        <row r="53">
          <cell r="B53" t="str">
            <v>New Bank Debt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New Oak Hill Debt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New Subordinated Debt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 xml:space="preserve">   Total Pro Forma Straight Debt</v>
          </cell>
          <cell r="E56">
            <v>25.206999999999994</v>
          </cell>
          <cell r="F56">
            <v>23.852354749999996</v>
          </cell>
          <cell r="G56">
            <v>22.928281999999989</v>
          </cell>
          <cell r="H56">
            <v>22.384670749999991</v>
          </cell>
          <cell r="I56">
            <v>22.243999999999993</v>
          </cell>
          <cell r="J56">
            <v>22.243999999999993</v>
          </cell>
          <cell r="K56">
            <v>22.243999999999993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</row>
        <row r="58">
          <cell r="B58" t="str">
            <v>Convertible Debt Interest Schedule</v>
          </cell>
        </row>
        <row r="59">
          <cell r="B59" t="str">
            <v>Double Eye's Convertible Debt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CBI's Convertible Debt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</row>
        <row r="61">
          <cell r="B61" t="str">
            <v xml:space="preserve">   Total Pro Forma Convertible Debt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</row>
        <row r="63">
          <cell r="B63" t="str">
            <v>Straight Preferred Dividend Schedule</v>
          </cell>
        </row>
        <row r="64">
          <cell r="B64" t="str">
            <v>Double Eye's Straight Peferred</v>
          </cell>
          <cell r="E64">
            <v>56.820124023437472</v>
          </cell>
          <cell r="F64">
            <v>59.301324096679686</v>
          </cell>
          <cell r="G64">
            <v>59.301324096679686</v>
          </cell>
          <cell r="H64">
            <v>59.301324096679686</v>
          </cell>
          <cell r="I64">
            <v>59.301324096679686</v>
          </cell>
          <cell r="J64">
            <v>59.301324096679686</v>
          </cell>
          <cell r="K64">
            <v>59.301324096679686</v>
          </cell>
          <cell r="L64">
            <v>67.09332409667968</v>
          </cell>
          <cell r="M64">
            <v>67.09332409667968</v>
          </cell>
          <cell r="N64">
            <v>59.301324096679686</v>
          </cell>
          <cell r="O64">
            <v>0.69366865964624047</v>
          </cell>
        </row>
        <row r="65">
          <cell r="B65" t="str">
            <v>CBI's Straight Preferred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 t="str">
            <v>New Straight Preferred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 xml:space="preserve">   Total Pro Forma Straight Preferred</v>
          </cell>
          <cell r="E67">
            <v>56.820124023437472</v>
          </cell>
          <cell r="F67">
            <v>59.301324096679686</v>
          </cell>
          <cell r="G67">
            <v>59.301324096679686</v>
          </cell>
          <cell r="H67">
            <v>59.301324096679686</v>
          </cell>
          <cell r="I67">
            <v>59.301324096679686</v>
          </cell>
          <cell r="J67">
            <v>59.301324096679686</v>
          </cell>
          <cell r="K67">
            <v>59.301324096679686</v>
          </cell>
          <cell r="L67">
            <v>67.09332409667968</v>
          </cell>
          <cell r="M67">
            <v>67.09332409667968</v>
          </cell>
          <cell r="N67">
            <v>59.301324096679686</v>
          </cell>
          <cell r="O67">
            <v>0.69366865964624047</v>
          </cell>
        </row>
        <row r="69">
          <cell r="B69" t="str">
            <v>Convertible Preferred Dividend Schedule</v>
          </cell>
        </row>
        <row r="70">
          <cell r="B70" t="str">
            <v>Double Eye's 6 3/4% Convertible Peferred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e">
            <v>#REF!</v>
          </cell>
        </row>
        <row r="71">
          <cell r="B71" t="str">
            <v>Double Eye's 7 1/4% Convertible Peferred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Oak Convertible Preferred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B73" t="str">
            <v xml:space="preserve">   Total Pro Forma Convertible Preferred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 t="e">
            <v>#REF!</v>
          </cell>
        </row>
        <row r="75">
          <cell r="B75" t="str">
            <v>Oak Hill Partners Preferred Non-Cash Interest Schedule</v>
          </cell>
        </row>
        <row r="76">
          <cell r="B76" t="str">
            <v>Oak Convertible Debt</v>
          </cell>
          <cell r="E76">
            <v>27.455625000000001</v>
          </cell>
          <cell r="F76">
            <v>29.479038570908479</v>
          </cell>
          <cell r="G76">
            <v>31.651572858571253</v>
          </cell>
          <cell r="H76">
            <v>33.984217701390605</v>
          </cell>
          <cell r="I76">
            <v>36.488772862444222</v>
          </cell>
          <cell r="J76">
            <v>39.177907718986994</v>
          </cell>
          <cell r="K76">
            <v>0</v>
          </cell>
          <cell r="L76">
            <v>39.177907718986994</v>
          </cell>
          <cell r="M76">
            <v>41.867042575529773</v>
          </cell>
          <cell r="N76">
            <v>44.740757127561722</v>
          </cell>
          <cell r="O76">
            <v>47.811720752337749</v>
          </cell>
        </row>
        <row r="77">
          <cell r="B77" t="str">
            <v xml:space="preserve">   Total Pro Forma Oak Hill</v>
          </cell>
          <cell r="E77">
            <v>27.455625000000001</v>
          </cell>
          <cell r="F77">
            <v>29.479038570908479</v>
          </cell>
          <cell r="G77">
            <v>31.651572858571253</v>
          </cell>
          <cell r="H77">
            <v>33.984217701390605</v>
          </cell>
          <cell r="I77">
            <v>36.488772862444222</v>
          </cell>
          <cell r="J77">
            <v>39.177907718986994</v>
          </cell>
          <cell r="K77">
            <v>0</v>
          </cell>
          <cell r="L77">
            <v>39.177907718986994</v>
          </cell>
          <cell r="M77">
            <v>41.867042575529773</v>
          </cell>
          <cell r="N77">
            <v>44.740757127561722</v>
          </cell>
          <cell r="O77">
            <v>47.811720752337749</v>
          </cell>
        </row>
      </sheetData>
      <sheetData sheetId="18" refreshError="1">
        <row r="1">
          <cell r="B1" t="str">
            <v>CBI Acquires IXC - Base Case</v>
          </cell>
        </row>
        <row r="2">
          <cell r="B2" t="str">
            <v>Illustrative Contribution Analysis</v>
          </cell>
        </row>
        <row r="6">
          <cell r="B6" t="str">
            <v>(Dollars in Millions)</v>
          </cell>
        </row>
        <row r="8">
          <cell r="G8" t="str">
            <v>Pro Forma</v>
          </cell>
          <cell r="I8" t="str">
            <v>Contribution</v>
          </cell>
          <cell r="L8" t="str">
            <v>Implied</v>
          </cell>
        </row>
        <row r="9">
          <cell r="E9" t="str">
            <v>CBI</v>
          </cell>
          <cell r="F9" t="str">
            <v>Double Eye</v>
          </cell>
          <cell r="G9" t="str">
            <v>Combined</v>
          </cell>
          <cell r="I9" t="str">
            <v>CBI</v>
          </cell>
          <cell r="J9" t="str">
            <v>Double Eye</v>
          </cell>
          <cell r="L9" t="str">
            <v>Exchange Ratio</v>
          </cell>
        </row>
        <row r="10">
          <cell r="B10" t="str">
            <v>Revenues:</v>
          </cell>
          <cell r="C10" t="str">
            <v>1999E</v>
          </cell>
          <cell r="E10">
            <v>1032.213</v>
          </cell>
          <cell r="F10">
            <v>667.23899999999992</v>
          </cell>
          <cell r="G10">
            <v>1699.4519999999998</v>
          </cell>
          <cell r="I10">
            <v>60.737990834692603</v>
          </cell>
          <cell r="J10">
            <v>39.262009165307404</v>
          </cell>
          <cell r="K10"/>
          <cell r="L10">
            <v>1.0231493370680569</v>
          </cell>
        </row>
        <row r="11">
          <cell r="C11" t="str">
            <v>2000E</v>
          </cell>
          <cell r="E11">
            <v>1197.6706301474999</v>
          </cell>
          <cell r="F11">
            <v>898.91904070449505</v>
          </cell>
          <cell r="G11">
            <v>2096.5896708519949</v>
          </cell>
          <cell r="I11">
            <v>57.124703359852013</v>
          </cell>
          <cell r="J11">
            <v>42.875296640147987</v>
          </cell>
          <cell r="K11"/>
          <cell r="L11">
            <v>1.3178623645917142</v>
          </cell>
        </row>
        <row r="12">
          <cell r="C12" t="str">
            <v>2001E</v>
          </cell>
          <cell r="E12">
            <v>1343.7533823277076</v>
          </cell>
          <cell r="F12">
            <v>1288.3276076718973</v>
          </cell>
          <cell r="G12">
            <v>2632.0809899996048</v>
          </cell>
          <cell r="I12">
            <v>51.052888852326284</v>
          </cell>
          <cell r="J12">
            <v>48.947111147673724</v>
          </cell>
          <cell r="K12"/>
          <cell r="L12">
            <v>1.9229448310654549</v>
          </cell>
        </row>
        <row r="14">
          <cell r="B14" t="str">
            <v>EBITDA:</v>
          </cell>
          <cell r="C14" t="str">
            <v>1999E</v>
          </cell>
          <cell r="E14">
            <v>335.61099999999999</v>
          </cell>
          <cell r="F14">
            <v>-8.5940000000001078</v>
          </cell>
          <cell r="G14">
            <v>327.01699999999988</v>
          </cell>
          <cell r="I14">
            <v>102.62799793282922</v>
          </cell>
          <cell r="J14">
            <v>-2.627997932829214</v>
          </cell>
          <cell r="K14"/>
          <cell r="L14">
            <v>-0.76116428524260016</v>
          </cell>
        </row>
        <row r="15">
          <cell r="C15" t="str">
            <v>2000E</v>
          </cell>
          <cell r="E15">
            <v>434.31999445043812</v>
          </cell>
          <cell r="F15">
            <v>46.813913010483986</v>
          </cell>
          <cell r="G15">
            <v>481.1339074609221</v>
          </cell>
          <cell r="I15">
            <v>90.270086500963103</v>
          </cell>
          <cell r="J15">
            <v>9.7299134990369041</v>
          </cell>
          <cell r="K15"/>
          <cell r="L15">
            <v>-0.42233268784192735</v>
          </cell>
          <cell r="M15">
            <v>-16.420507085221324</v>
          </cell>
        </row>
        <row r="16">
          <cell r="C16" t="str">
            <v>2001E</v>
          </cell>
          <cell r="E16">
            <v>514.96300831624126</v>
          </cell>
          <cell r="F16">
            <v>128.02302397817186</v>
          </cell>
          <cell r="G16">
            <v>642.98603229441312</v>
          </cell>
          <cell r="I16">
            <v>80.089299370728455</v>
          </cell>
          <cell r="J16">
            <v>19.910700629271545</v>
          </cell>
          <cell r="K16"/>
          <cell r="L16">
            <v>-5.6657709378966976E-2</v>
          </cell>
        </row>
        <row r="18">
          <cell r="B18" t="str">
            <v>EBIT</v>
          </cell>
          <cell r="E18">
            <v>201.227</v>
          </cell>
          <cell r="F18">
            <v>-253.80651945673583</v>
          </cell>
          <cell r="G18">
            <v>-52.579519456735824</v>
          </cell>
          <cell r="I18">
            <v>0</v>
          </cell>
          <cell r="J18">
            <v>0</v>
          </cell>
          <cell r="K18" t="str">
            <v>ERROR</v>
          </cell>
          <cell r="L18">
            <v>8.7351325688971873</v>
          </cell>
        </row>
        <row r="19">
          <cell r="B19" t="str">
            <v>Net Income:</v>
          </cell>
          <cell r="C19" t="str">
            <v>1999E</v>
          </cell>
          <cell r="E19">
            <v>105.41108795913819</v>
          </cell>
          <cell r="F19">
            <v>-421.48079973017337</v>
          </cell>
          <cell r="G19">
            <v>-316.0697117710352</v>
          </cell>
          <cell r="I19" t="str">
            <v>NM</v>
          </cell>
          <cell r="J19" t="str">
            <v>NM</v>
          </cell>
          <cell r="K19" t="e">
            <v>#VALUE!</v>
          </cell>
          <cell r="L19" t="str">
            <v>NM</v>
          </cell>
          <cell r="M19" t="e">
            <v>#VALUE!</v>
          </cell>
        </row>
        <row r="20">
          <cell r="C20" t="str">
            <v>2000E</v>
          </cell>
          <cell r="E20">
            <v>168.16093978857052</v>
          </cell>
          <cell r="F20">
            <v>-369.18939541898015</v>
          </cell>
          <cell r="G20">
            <v>-201.02845563040964</v>
          </cell>
          <cell r="I20" t="str">
            <v>NM</v>
          </cell>
          <cell r="J20" t="str">
            <v>NM</v>
          </cell>
          <cell r="K20" t="e">
            <v>#VALUE!</v>
          </cell>
          <cell r="L20" t="str">
            <v>NM</v>
          </cell>
          <cell r="M20" t="e">
            <v>#VALUE!</v>
          </cell>
        </row>
        <row r="21">
          <cell r="C21" t="str">
            <v>2001E</v>
          </cell>
          <cell r="E21">
            <v>215.9</v>
          </cell>
          <cell r="F21">
            <v>-393.32923981133479</v>
          </cell>
          <cell r="G21">
            <v>-177.42923981133478</v>
          </cell>
          <cell r="I21" t="str">
            <v>NM</v>
          </cell>
          <cell r="J21" t="str">
            <v>NM</v>
          </cell>
          <cell r="K21" t="e">
            <v>#VALUE!</v>
          </cell>
          <cell r="L21" t="str">
            <v>NM</v>
          </cell>
          <cell r="M21" t="e">
            <v>#VALUE!</v>
          </cell>
        </row>
        <row r="23">
          <cell r="B23" t="str">
            <v>Funds from Operations</v>
          </cell>
          <cell r="E23">
            <v>273.05469444555564</v>
          </cell>
          <cell r="F23">
            <v>0</v>
          </cell>
          <cell r="G23">
            <v>273.05469444555564</v>
          </cell>
          <cell r="I23">
            <v>1</v>
          </cell>
          <cell r="J23">
            <v>0</v>
          </cell>
          <cell r="K23"/>
          <cell r="L23">
            <v>0</v>
          </cell>
        </row>
        <row r="24">
          <cell r="B24" t="str">
            <v>Cash Flow from Operations</v>
          </cell>
          <cell r="E24">
            <v>278.49401462041101</v>
          </cell>
          <cell r="F24">
            <v>0</v>
          </cell>
          <cell r="G24">
            <v>278.49401462041101</v>
          </cell>
          <cell r="I24">
            <v>100</v>
          </cell>
          <cell r="J24">
            <v>0</v>
          </cell>
          <cell r="K24"/>
          <cell r="L24">
            <v>0</v>
          </cell>
        </row>
        <row r="25">
          <cell r="B25" t="str">
            <v>Capital Expenditures</v>
          </cell>
          <cell r="E25">
            <v>189.584</v>
          </cell>
          <cell r="F25">
            <v>0</v>
          </cell>
          <cell r="G25">
            <v>189.584</v>
          </cell>
          <cell r="I25" t="str">
            <v>---</v>
          </cell>
          <cell r="J25" t="str">
            <v>---</v>
          </cell>
          <cell r="L25" t="str">
            <v>---</v>
          </cell>
        </row>
        <row r="26">
          <cell r="B26" t="str">
            <v>Free Cash Flow</v>
          </cell>
          <cell r="E26">
            <v>88.910014620411005</v>
          </cell>
          <cell r="F26">
            <v>0</v>
          </cell>
          <cell r="G26">
            <v>88.910014620411005</v>
          </cell>
          <cell r="I26">
            <v>100</v>
          </cell>
          <cell r="J26">
            <v>0</v>
          </cell>
          <cell r="K26"/>
          <cell r="L26">
            <v>0</v>
          </cell>
        </row>
        <row r="27">
          <cell r="C27" t="str">
            <v>Free Cash Flow check</v>
          </cell>
          <cell r="E27">
            <v>88.910014620411005</v>
          </cell>
          <cell r="F27">
            <v>0</v>
          </cell>
        </row>
        <row r="28">
          <cell r="B28" t="str">
            <v>Total Assets (a)</v>
          </cell>
          <cell r="E28">
            <v>1131.4058955222238</v>
          </cell>
          <cell r="F28">
            <v>2361.1289312314357</v>
          </cell>
          <cell r="G28">
            <v>3492.5348267536592</v>
          </cell>
          <cell r="I28">
            <v>0.3239497819335635</v>
          </cell>
          <cell r="J28">
            <v>0.67605021806643661</v>
          </cell>
          <cell r="K28"/>
          <cell r="L28">
            <v>8.8454077485377542</v>
          </cell>
        </row>
        <row r="29">
          <cell r="B29" t="str">
            <v>Common Shareholders' Equity</v>
          </cell>
          <cell r="E29">
            <v>204.44564206997097</v>
          </cell>
          <cell r="F29">
            <v>-383.14147577211276</v>
          </cell>
          <cell r="G29">
            <v>-178.69583370214178</v>
          </cell>
          <cell r="I29">
            <v>0</v>
          </cell>
          <cell r="J29">
            <v>0</v>
          </cell>
          <cell r="K29" t="str">
            <v>ERROR</v>
          </cell>
          <cell r="L29" t="e">
            <v>#DIV/0!</v>
          </cell>
        </row>
        <row r="31">
          <cell r="B31" t="str">
            <v>Latest Stock Price (10/05/99)</v>
          </cell>
          <cell r="E31">
            <v>21.4375</v>
          </cell>
          <cell r="F31">
            <v>43.3125</v>
          </cell>
          <cell r="G31" t="str">
            <v>---</v>
          </cell>
          <cell r="I31" t="str">
            <v>---</v>
          </cell>
          <cell r="J31" t="str">
            <v>---</v>
          </cell>
          <cell r="L31">
            <v>2.0204081632653059</v>
          </cell>
        </row>
        <row r="32">
          <cell r="B32" t="str">
            <v>Proposed Offer Price</v>
          </cell>
          <cell r="F32">
            <v>44.967299999999994</v>
          </cell>
          <cell r="G32" t="str">
            <v>---</v>
          </cell>
          <cell r="I32" t="str">
            <v>---</v>
          </cell>
          <cell r="J32" t="str">
            <v>---</v>
          </cell>
          <cell r="L32">
            <v>2.0975999999999999</v>
          </cell>
        </row>
        <row r="33">
          <cell r="B33" t="str">
            <v>Equity Value (7/16/99)</v>
          </cell>
          <cell r="E33">
            <v>3769.6</v>
          </cell>
          <cell r="F33">
            <v>1691.7</v>
          </cell>
          <cell r="G33">
            <v>5461.3</v>
          </cell>
          <cell r="I33">
            <v>69.023858788200613</v>
          </cell>
          <cell r="J33">
            <v>30.976141211799391</v>
          </cell>
          <cell r="K33"/>
          <cell r="L33">
            <v>1.3614392160589726</v>
          </cell>
        </row>
        <row r="34">
          <cell r="B34" t="str">
            <v>Firm Value (7/13/99)</v>
          </cell>
          <cell r="E34">
            <v>3596.3630924426734</v>
          </cell>
          <cell r="F34">
            <v>3410.7916833341756</v>
          </cell>
          <cell r="G34">
            <v>7007.1547757768494</v>
          </cell>
          <cell r="I34">
            <v>51.324156630234583</v>
          </cell>
          <cell r="J34">
            <v>48.675843369765403</v>
          </cell>
        </row>
        <row r="36">
          <cell r="B36" t="str">
            <v>(a)  Projected as of 12/31/99</v>
          </cell>
        </row>
      </sheetData>
      <sheetData sheetId="19" refreshError="1"/>
      <sheetData sheetId="20" refreshError="1"/>
      <sheetData sheetId="21" refreshError="1">
        <row r="1">
          <cell r="C1" t="str">
            <v>CBI Acquires IXC - Base Case</v>
          </cell>
        </row>
        <row r="2">
          <cell r="C2" t="str">
            <v>Depreciation, Amortization and Deferred Tax Adjustments</v>
          </cell>
        </row>
        <row r="3">
          <cell r="C3" t="str">
            <v>(Dollars in Millions, Except per Share Data)</v>
          </cell>
        </row>
        <row r="5">
          <cell r="H5" t="str">
            <v>Projected Fiscal Year Ending December 31,</v>
          </cell>
        </row>
        <row r="6">
          <cell r="G6" t="str">
            <v>1999 PF</v>
          </cell>
          <cell r="H6">
            <v>2000</v>
          </cell>
          <cell r="I6">
            <v>2001</v>
          </cell>
          <cell r="J6">
            <v>2002</v>
          </cell>
          <cell r="K6">
            <v>2003</v>
          </cell>
          <cell r="L6">
            <v>2004</v>
          </cell>
          <cell r="M6">
            <v>2005</v>
          </cell>
          <cell r="N6">
            <v>2006</v>
          </cell>
          <cell r="O6">
            <v>2007</v>
          </cell>
          <cell r="P6">
            <v>2008</v>
          </cell>
          <cell r="Q6">
            <v>2009</v>
          </cell>
        </row>
        <row r="7">
          <cell r="C7" t="str">
            <v>Book Depreciation on Capex Synergies</v>
          </cell>
        </row>
        <row r="9">
          <cell r="C9" t="str">
            <v>Remaining Depreciation Period</v>
          </cell>
          <cell r="F9">
            <v>10</v>
          </cell>
        </row>
        <row r="10">
          <cell r="C10" t="str">
            <v>Times Declining</v>
          </cell>
          <cell r="F10">
            <v>1</v>
          </cell>
        </row>
        <row r="11">
          <cell r="E11">
            <v>2000</v>
          </cell>
          <cell r="F11">
            <v>16.8</v>
          </cell>
          <cell r="H11">
            <v>0.84000000000000008</v>
          </cell>
          <cell r="I11">
            <v>1.6800000000000002</v>
          </cell>
          <cell r="J11">
            <v>1.6800000000000002</v>
          </cell>
          <cell r="K11">
            <v>1.6800000000000002</v>
          </cell>
          <cell r="L11">
            <v>1.6800000000000002</v>
          </cell>
          <cell r="M11">
            <v>1.6800000000000002</v>
          </cell>
          <cell r="N11">
            <v>1.6800000000000002</v>
          </cell>
          <cell r="O11">
            <v>1.6800000000000002</v>
          </cell>
          <cell r="P11">
            <v>1.6800000000000002</v>
          </cell>
          <cell r="Q11">
            <v>1.6800000000000002</v>
          </cell>
        </row>
        <row r="12">
          <cell r="E12">
            <v>2001</v>
          </cell>
          <cell r="F12">
            <v>8.8000000000000007</v>
          </cell>
          <cell r="I12">
            <v>0.44000000000000006</v>
          </cell>
          <cell r="J12">
            <v>0.88000000000000012</v>
          </cell>
          <cell r="K12">
            <v>0.88000000000000012</v>
          </cell>
          <cell r="L12">
            <v>0.88000000000000012</v>
          </cell>
          <cell r="M12">
            <v>0.88000000000000012</v>
          </cell>
          <cell r="N12">
            <v>0.88000000000000012</v>
          </cell>
          <cell r="O12">
            <v>0.88000000000000012</v>
          </cell>
          <cell r="P12">
            <v>0.88000000000000012</v>
          </cell>
          <cell r="Q12">
            <v>0.88000000000000012</v>
          </cell>
        </row>
        <row r="13">
          <cell r="E13">
            <v>2002</v>
          </cell>
          <cell r="F13">
            <v>1.8</v>
          </cell>
          <cell r="J13">
            <v>9.0000000000000011E-2</v>
          </cell>
          <cell r="K13">
            <v>0.18</v>
          </cell>
          <cell r="L13">
            <v>0.18</v>
          </cell>
          <cell r="M13">
            <v>0.18</v>
          </cell>
          <cell r="N13">
            <v>0.18</v>
          </cell>
          <cell r="O13">
            <v>0.18</v>
          </cell>
          <cell r="P13">
            <v>0.18</v>
          </cell>
          <cell r="Q13">
            <v>0.18</v>
          </cell>
        </row>
        <row r="14">
          <cell r="E14">
            <v>2003</v>
          </cell>
          <cell r="F14">
            <v>1.8</v>
          </cell>
          <cell r="K14">
            <v>9.0000000000000011E-2</v>
          </cell>
          <cell r="L14">
            <v>0.18</v>
          </cell>
          <cell r="M14">
            <v>0.18</v>
          </cell>
          <cell r="N14">
            <v>0.18</v>
          </cell>
          <cell r="O14">
            <v>0.18</v>
          </cell>
          <cell r="P14">
            <v>0.18</v>
          </cell>
          <cell r="Q14">
            <v>0.18</v>
          </cell>
        </row>
        <row r="15">
          <cell r="E15">
            <v>2004</v>
          </cell>
          <cell r="F15">
            <v>1.8</v>
          </cell>
          <cell r="L15">
            <v>9.0000000000000011E-2</v>
          </cell>
          <cell r="M15">
            <v>0.18</v>
          </cell>
          <cell r="N15">
            <v>0.18</v>
          </cell>
          <cell r="O15">
            <v>0.18</v>
          </cell>
          <cell r="P15">
            <v>0.18</v>
          </cell>
          <cell r="Q15">
            <v>0.18</v>
          </cell>
        </row>
        <row r="16">
          <cell r="E16">
            <v>2005</v>
          </cell>
          <cell r="F16">
            <v>1.8</v>
          </cell>
          <cell r="M16">
            <v>9.0000000000000011E-2</v>
          </cell>
          <cell r="N16">
            <v>0.18</v>
          </cell>
          <cell r="O16">
            <v>0.18</v>
          </cell>
          <cell r="P16">
            <v>0.18</v>
          </cell>
          <cell r="Q16">
            <v>0.18</v>
          </cell>
        </row>
        <row r="17">
          <cell r="E17">
            <v>2006</v>
          </cell>
          <cell r="F17" t="e">
            <v>#REF!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E18">
            <v>2007</v>
          </cell>
          <cell r="F18" t="e">
            <v>#REF!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2008</v>
          </cell>
          <cell r="F19" t="e">
            <v>#REF!</v>
          </cell>
          <cell r="P19">
            <v>0</v>
          </cell>
          <cell r="Q19">
            <v>0</v>
          </cell>
        </row>
        <row r="20">
          <cell r="E20">
            <v>2009</v>
          </cell>
          <cell r="F20" t="e">
            <v>#REF!</v>
          </cell>
          <cell r="Q20">
            <v>0</v>
          </cell>
        </row>
        <row r="21">
          <cell r="C21" t="str">
            <v xml:space="preserve">   Total Book Depreciation Savings from Capex Synergies</v>
          </cell>
          <cell r="G21">
            <v>-0.84000000000000008</v>
          </cell>
          <cell r="H21">
            <v>-0.84000000000000008</v>
          </cell>
          <cell r="I21">
            <v>-2.12</v>
          </cell>
          <cell r="J21">
            <v>-2.6500000000000004</v>
          </cell>
          <cell r="K21">
            <v>-2.8300000000000005</v>
          </cell>
          <cell r="L21">
            <v>-3.0100000000000007</v>
          </cell>
          <cell r="M21">
            <v>-3.1900000000000008</v>
          </cell>
          <cell r="N21">
            <v>-3.2800000000000011</v>
          </cell>
          <cell r="O21">
            <v>-3.2800000000000011</v>
          </cell>
          <cell r="P21">
            <v>-3.2800000000000011</v>
          </cell>
          <cell r="Q21">
            <v>-3.2800000000000011</v>
          </cell>
        </row>
        <row r="23">
          <cell r="C23" t="str">
            <v>Tax Depreciation on Capex Synergies</v>
          </cell>
        </row>
        <row r="25">
          <cell r="C25" t="str">
            <v>Remaining Depreciation Period</v>
          </cell>
          <cell r="F25">
            <v>10</v>
          </cell>
        </row>
        <row r="26">
          <cell r="C26" t="str">
            <v>Times Declining</v>
          </cell>
          <cell r="F26">
            <v>1</v>
          </cell>
        </row>
        <row r="27">
          <cell r="E27">
            <v>2000</v>
          </cell>
          <cell r="F27">
            <v>16.8</v>
          </cell>
          <cell r="H27">
            <v>0.84000000000000008</v>
          </cell>
          <cell r="I27">
            <v>1.6800000000000002</v>
          </cell>
          <cell r="J27">
            <v>1.6800000000000002</v>
          </cell>
          <cell r="K27">
            <v>1.6800000000000002</v>
          </cell>
          <cell r="L27">
            <v>1.6800000000000002</v>
          </cell>
          <cell r="M27">
            <v>1.6800000000000002</v>
          </cell>
          <cell r="N27">
            <v>1.6800000000000002</v>
          </cell>
          <cell r="O27">
            <v>1.6800000000000002</v>
          </cell>
          <cell r="P27">
            <v>1.6800000000000002</v>
          </cell>
          <cell r="Q27">
            <v>1.6800000000000002</v>
          </cell>
        </row>
        <row r="28">
          <cell r="E28">
            <v>2001</v>
          </cell>
          <cell r="F28">
            <v>8.8000000000000007</v>
          </cell>
          <cell r="I28">
            <v>0.44000000000000006</v>
          </cell>
          <cell r="J28">
            <v>0.88000000000000012</v>
          </cell>
          <cell r="K28">
            <v>0.88000000000000012</v>
          </cell>
          <cell r="L28">
            <v>0.88000000000000012</v>
          </cell>
          <cell r="M28">
            <v>0.88000000000000012</v>
          </cell>
          <cell r="N28">
            <v>0.88000000000000012</v>
          </cell>
          <cell r="O28">
            <v>0.88000000000000012</v>
          </cell>
          <cell r="P28">
            <v>0.88000000000000012</v>
          </cell>
          <cell r="Q28">
            <v>0.88000000000000012</v>
          </cell>
        </row>
        <row r="29">
          <cell r="E29">
            <v>2002</v>
          </cell>
          <cell r="F29">
            <v>1.8</v>
          </cell>
          <cell r="J29">
            <v>9.0000000000000011E-2</v>
          </cell>
          <cell r="K29">
            <v>0.18</v>
          </cell>
          <cell r="L29">
            <v>0.18</v>
          </cell>
          <cell r="M29">
            <v>0.18</v>
          </cell>
          <cell r="N29">
            <v>0.18</v>
          </cell>
          <cell r="O29">
            <v>0.18</v>
          </cell>
          <cell r="P29">
            <v>0.18</v>
          </cell>
          <cell r="Q29">
            <v>0.18</v>
          </cell>
        </row>
        <row r="30">
          <cell r="E30">
            <v>2003</v>
          </cell>
          <cell r="F30">
            <v>1.8</v>
          </cell>
          <cell r="K30">
            <v>9.0000000000000011E-2</v>
          </cell>
          <cell r="L30">
            <v>0.18</v>
          </cell>
          <cell r="M30">
            <v>0.18</v>
          </cell>
          <cell r="N30">
            <v>0.18</v>
          </cell>
          <cell r="O30">
            <v>0.18</v>
          </cell>
          <cell r="P30">
            <v>0.18</v>
          </cell>
          <cell r="Q30">
            <v>0.18</v>
          </cell>
        </row>
        <row r="31">
          <cell r="E31">
            <v>2004</v>
          </cell>
          <cell r="F31">
            <v>1.8</v>
          </cell>
          <cell r="L31">
            <v>9.0000000000000011E-2</v>
          </cell>
          <cell r="M31">
            <v>0.18</v>
          </cell>
          <cell r="N31">
            <v>0.18</v>
          </cell>
          <cell r="O31">
            <v>0.18</v>
          </cell>
          <cell r="P31">
            <v>0.18</v>
          </cell>
          <cell r="Q31">
            <v>0.18</v>
          </cell>
        </row>
        <row r="32">
          <cell r="E32">
            <v>2005</v>
          </cell>
          <cell r="F32">
            <v>1.8</v>
          </cell>
          <cell r="M32">
            <v>9.0000000000000011E-2</v>
          </cell>
          <cell r="N32">
            <v>0.18</v>
          </cell>
          <cell r="O32">
            <v>0.18</v>
          </cell>
          <cell r="P32">
            <v>0.18</v>
          </cell>
          <cell r="Q32">
            <v>0.18</v>
          </cell>
        </row>
        <row r="33">
          <cell r="E33">
            <v>2006</v>
          </cell>
          <cell r="F33" t="e">
            <v>#REF!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>
            <v>2007</v>
          </cell>
          <cell r="F34" t="e">
            <v>#REF!</v>
          </cell>
          <cell r="O34">
            <v>0</v>
          </cell>
          <cell r="P34">
            <v>0</v>
          </cell>
          <cell r="Q34">
            <v>0</v>
          </cell>
        </row>
        <row r="35">
          <cell r="E35">
            <v>2008</v>
          </cell>
          <cell r="F35" t="e">
            <v>#REF!</v>
          </cell>
          <cell r="P35">
            <v>0</v>
          </cell>
          <cell r="Q35">
            <v>0</v>
          </cell>
        </row>
        <row r="36">
          <cell r="E36">
            <v>2009</v>
          </cell>
          <cell r="F36" t="e">
            <v>#REF!</v>
          </cell>
          <cell r="Q36">
            <v>0</v>
          </cell>
        </row>
        <row r="37">
          <cell r="C37" t="str">
            <v xml:space="preserve">   Total Tax Depreciation Savings from Capex Synergies</v>
          </cell>
          <cell r="G37">
            <v>-0.84000000000000008</v>
          </cell>
          <cell r="H37">
            <v>-0.84000000000000008</v>
          </cell>
          <cell r="I37">
            <v>-2.12</v>
          </cell>
          <cell r="J37">
            <v>-2.6500000000000004</v>
          </cell>
          <cell r="K37">
            <v>-2.8300000000000005</v>
          </cell>
          <cell r="L37">
            <v>-3.0100000000000007</v>
          </cell>
          <cell r="M37">
            <v>-3.1900000000000008</v>
          </cell>
          <cell r="N37">
            <v>-3.2800000000000011</v>
          </cell>
          <cell r="O37">
            <v>-3.2800000000000011</v>
          </cell>
          <cell r="P37">
            <v>-3.2800000000000011</v>
          </cell>
          <cell r="Q37">
            <v>-3.2800000000000011</v>
          </cell>
        </row>
        <row r="40">
          <cell r="C40" t="str">
            <v>PP&amp;E Write-Ups and Depreciation Adjustments</v>
          </cell>
        </row>
        <row r="42">
          <cell r="C42" t="str">
            <v>PP&amp;E Write-Up</v>
          </cell>
          <cell r="F42">
            <v>0</v>
          </cell>
        </row>
        <row r="43">
          <cell r="C43" t="str">
            <v>Book Depreciation Period</v>
          </cell>
          <cell r="F43">
            <v>10</v>
          </cell>
        </row>
        <row r="44">
          <cell r="C44" t="str">
            <v>Times Declining</v>
          </cell>
          <cell r="F44">
            <v>1</v>
          </cell>
        </row>
        <row r="46">
          <cell r="C46" t="str">
            <v xml:space="preserve">   Book Depreciation on PP&amp;E Write-Up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C48" t="str">
            <v>Tax Depreciation Period</v>
          </cell>
          <cell r="F48">
            <v>10</v>
          </cell>
        </row>
        <row r="49">
          <cell r="C49" t="str">
            <v>Times Declining</v>
          </cell>
          <cell r="F49">
            <v>2</v>
          </cell>
        </row>
        <row r="51">
          <cell r="C51" t="str">
            <v xml:space="preserve">   Tax Depreciation on PP&amp;E Write-Up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7">
          <cell r="C57" t="str">
            <v>Amortization and Deferred Tax Adjustments</v>
          </cell>
        </row>
        <row r="58">
          <cell r="C58" t="str">
            <v>(Dollars in Millions, Except per Share Data)</v>
          </cell>
        </row>
        <row r="61">
          <cell r="H61" t="str">
            <v>Projected Fiscal Year Ending December 31,</v>
          </cell>
        </row>
        <row r="62">
          <cell r="G62" t="str">
            <v>1999 PF</v>
          </cell>
          <cell r="H62">
            <v>2000</v>
          </cell>
          <cell r="I62">
            <v>2001</v>
          </cell>
          <cell r="J62">
            <v>2002</v>
          </cell>
          <cell r="K62">
            <v>2003</v>
          </cell>
          <cell r="L62">
            <v>2004</v>
          </cell>
          <cell r="M62">
            <v>2005</v>
          </cell>
          <cell r="N62">
            <v>2006</v>
          </cell>
          <cell r="O62">
            <v>2007</v>
          </cell>
          <cell r="P62">
            <v>2008</v>
          </cell>
          <cell r="Q62">
            <v>2009</v>
          </cell>
        </row>
        <row r="63">
          <cell r="C63" t="str">
            <v xml:space="preserve">Transaction Goodwill </v>
          </cell>
        </row>
        <row r="65">
          <cell r="C65" t="str">
            <v>Goodwill Created in Transaction</v>
          </cell>
          <cell r="F65">
            <v>2484.3641360095698</v>
          </cell>
        </row>
        <row r="66">
          <cell r="C66" t="str">
            <v>Book Amortization Period</v>
          </cell>
          <cell r="F66">
            <v>30</v>
          </cell>
        </row>
        <row r="67">
          <cell r="C67" t="str">
            <v>Times Declining</v>
          </cell>
          <cell r="F67">
            <v>1</v>
          </cell>
        </row>
        <row r="69">
          <cell r="C69" t="str">
            <v xml:space="preserve">   Book Amortization on Transaction Goodwill </v>
          </cell>
          <cell r="G69">
            <v>82.812137866985665</v>
          </cell>
          <cell r="H69">
            <v>82.812137866985665</v>
          </cell>
          <cell r="I69">
            <v>82.812137866985665</v>
          </cell>
          <cell r="J69">
            <v>82.812137866985665</v>
          </cell>
          <cell r="K69">
            <v>82.812137866985665</v>
          </cell>
          <cell r="L69">
            <v>82.812137866985665</v>
          </cell>
          <cell r="M69">
            <v>82.812137866985665</v>
          </cell>
          <cell r="N69">
            <v>82.812137866985665</v>
          </cell>
          <cell r="O69">
            <v>82.812137866985665</v>
          </cell>
          <cell r="P69">
            <v>82.812137866985665</v>
          </cell>
          <cell r="Q69">
            <v>82.812137866985665</v>
          </cell>
        </row>
        <row r="71">
          <cell r="C71" t="str">
            <v>Tax Amortization Period</v>
          </cell>
          <cell r="F71">
            <v>15</v>
          </cell>
        </row>
        <row r="72">
          <cell r="C72" t="str">
            <v>Times Declining</v>
          </cell>
          <cell r="F72">
            <v>1</v>
          </cell>
        </row>
        <row r="74">
          <cell r="C74" t="str">
            <v xml:space="preserve">   Tax Amortization on Transaction Goodwill 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7">
          <cell r="C77" t="str">
            <v>Double Eye Intangibles Eliminated</v>
          </cell>
        </row>
        <row r="79">
          <cell r="C79" t="str">
            <v xml:space="preserve">   Book Amortization on Eliminated Goodwill</v>
          </cell>
          <cell r="G79">
            <v>-5.7438297726164933</v>
          </cell>
          <cell r="H79">
            <v>-5.7438297726164933</v>
          </cell>
          <cell r="I79">
            <v>-10.643829772616494</v>
          </cell>
          <cell r="J79">
            <v>-23.743829772616493</v>
          </cell>
          <cell r="K79">
            <v>-23.743829772616493</v>
          </cell>
          <cell r="L79">
            <v>-10.013751945673571</v>
          </cell>
          <cell r="M79">
            <v>-10.013751945673571</v>
          </cell>
          <cell r="N79">
            <v>-10.013751945673571</v>
          </cell>
          <cell r="O79">
            <v>-10.013751945673571</v>
          </cell>
          <cell r="P79">
            <v>-10.013751945673571</v>
          </cell>
          <cell r="Q79" t="e">
            <v>#REF!</v>
          </cell>
        </row>
        <row r="82">
          <cell r="C82" t="str">
            <v xml:space="preserve">   Tax Amortization on Eliminated Goodwill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5">
          <cell r="C85" t="str">
            <v>Adjustments to Deferred Taxes</v>
          </cell>
        </row>
        <row r="87">
          <cell r="C87" t="str">
            <v>Adjustment to Book Depreciation from Capex Savings</v>
          </cell>
          <cell r="G87">
            <v>-0.84000000000000008</v>
          </cell>
          <cell r="H87">
            <v>-0.84000000000000008</v>
          </cell>
          <cell r="I87">
            <v>-2.12</v>
          </cell>
          <cell r="J87">
            <v>-2.6500000000000004</v>
          </cell>
          <cell r="K87">
            <v>-2.8300000000000005</v>
          </cell>
          <cell r="L87">
            <v>-3.0100000000000007</v>
          </cell>
          <cell r="M87">
            <v>-3.1900000000000008</v>
          </cell>
          <cell r="N87">
            <v>-3.2800000000000011</v>
          </cell>
          <cell r="O87">
            <v>-3.2800000000000011</v>
          </cell>
          <cell r="P87">
            <v>-3.2800000000000011</v>
          </cell>
          <cell r="Q87">
            <v>-3.2800000000000011</v>
          </cell>
        </row>
        <row r="88">
          <cell r="C88" t="str">
            <v>Adjustment to Book Depreciation from PP&amp;E Write-Up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Adjustment to Book Amortization from Transaction GW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Adjustment to Book Amortization from Eliminated GW</v>
          </cell>
          <cell r="G90">
            <v>-5.7438297726164933</v>
          </cell>
          <cell r="H90">
            <v>-5.7438297726164933</v>
          </cell>
          <cell r="I90">
            <v>-10.643829772616494</v>
          </cell>
          <cell r="J90">
            <v>-23.743829772616493</v>
          </cell>
          <cell r="K90">
            <v>-23.743829772616493</v>
          </cell>
          <cell r="L90">
            <v>-10.013751945673571</v>
          </cell>
          <cell r="M90">
            <v>-10.013751945673571</v>
          </cell>
          <cell r="N90">
            <v>-10.013751945673571</v>
          </cell>
          <cell r="O90">
            <v>-10.013751945673571</v>
          </cell>
          <cell r="P90">
            <v>-10.013751945673571</v>
          </cell>
          <cell r="Q90" t="e">
            <v>#REF!</v>
          </cell>
        </row>
        <row r="91">
          <cell r="C91" t="str">
            <v xml:space="preserve">   Total Adjustments to Book Depr. and Amort.</v>
          </cell>
          <cell r="G91">
            <v>-6.5838297726164932</v>
          </cell>
          <cell r="H91">
            <v>-6.5838297726164932</v>
          </cell>
          <cell r="I91">
            <v>-12.763829772616493</v>
          </cell>
          <cell r="J91">
            <v>-26.393829772616492</v>
          </cell>
          <cell r="K91">
            <v>-26.573829772616495</v>
          </cell>
          <cell r="L91">
            <v>-13.02375194567357</v>
          </cell>
          <cell r="M91">
            <v>-13.203751945673572</v>
          </cell>
          <cell r="N91">
            <v>-13.293751945673572</v>
          </cell>
          <cell r="O91">
            <v>-13.293751945673572</v>
          </cell>
          <cell r="P91">
            <v>-13.293751945673572</v>
          </cell>
          <cell r="Q91" t="e">
            <v>#REF!</v>
          </cell>
        </row>
        <row r="93">
          <cell r="C93" t="str">
            <v>Adjustment to Tax Depreciation from Capex Savings</v>
          </cell>
          <cell r="G93">
            <v>-0.84000000000000008</v>
          </cell>
          <cell r="H93">
            <v>-0.84000000000000008</v>
          </cell>
          <cell r="I93">
            <v>-2.12</v>
          </cell>
          <cell r="J93">
            <v>-2.6500000000000004</v>
          </cell>
          <cell r="K93">
            <v>-2.8300000000000005</v>
          </cell>
          <cell r="L93">
            <v>-3.0100000000000007</v>
          </cell>
          <cell r="M93">
            <v>-3.1900000000000008</v>
          </cell>
          <cell r="N93">
            <v>-3.2800000000000011</v>
          </cell>
          <cell r="O93">
            <v>-3.2800000000000011</v>
          </cell>
          <cell r="P93">
            <v>-3.2800000000000011</v>
          </cell>
          <cell r="Q93">
            <v>-3.2800000000000011</v>
          </cell>
        </row>
        <row r="94">
          <cell r="C94" t="str">
            <v>Adjustment to Tax Depreciation from PP&amp;E Write-Up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Adjustment to Tax Amortization from Transaction GW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Adjustmen to Tax Amortization from Eliminated GW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 xml:space="preserve">   Total Adjustments to Tax Depr. and Amort.</v>
          </cell>
          <cell r="G97">
            <v>-0.84000000000000008</v>
          </cell>
          <cell r="H97">
            <v>-0.84000000000000008</v>
          </cell>
          <cell r="I97">
            <v>-2.12</v>
          </cell>
          <cell r="J97">
            <v>-2.6500000000000004</v>
          </cell>
          <cell r="K97">
            <v>-2.8300000000000005</v>
          </cell>
          <cell r="L97">
            <v>-3.0100000000000007</v>
          </cell>
          <cell r="M97">
            <v>-3.1900000000000008</v>
          </cell>
          <cell r="N97">
            <v>-3.2800000000000011</v>
          </cell>
          <cell r="O97">
            <v>-3.2800000000000011</v>
          </cell>
          <cell r="P97">
            <v>-3.2800000000000011</v>
          </cell>
          <cell r="Q97">
            <v>-3.2800000000000011</v>
          </cell>
        </row>
        <row r="99">
          <cell r="C99" t="str">
            <v>Excess of Tax over Book Depreciation and Amortization</v>
          </cell>
          <cell r="G99">
            <v>5.7438297726164933</v>
          </cell>
          <cell r="H99">
            <v>5.7438297726164933</v>
          </cell>
          <cell r="I99">
            <v>10.643829772616492</v>
          </cell>
          <cell r="J99">
            <v>23.743829772616493</v>
          </cell>
          <cell r="K99">
            <v>23.743829772616493</v>
          </cell>
          <cell r="L99">
            <v>10.013751945673569</v>
          </cell>
          <cell r="M99">
            <v>10.013751945673571</v>
          </cell>
          <cell r="N99">
            <v>10.013751945673571</v>
          </cell>
          <cell r="O99">
            <v>10.013751945673571</v>
          </cell>
          <cell r="P99">
            <v>10.013751945673571</v>
          </cell>
          <cell r="Q99" t="e">
            <v>#REF!</v>
          </cell>
        </row>
        <row r="100">
          <cell r="C100" t="str">
            <v xml:space="preserve">   Total Adjustments to Change in Deferred Taxes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e">
            <v>#REF!</v>
          </cell>
        </row>
      </sheetData>
      <sheetData sheetId="22" refreshError="1"/>
      <sheetData sheetId="23" refreshError="1">
        <row r="1">
          <cell r="B1" t="str">
            <v>CBI Acquires IXC - Base Case</v>
          </cell>
        </row>
        <row r="2">
          <cell r="B2" t="str">
            <v>Summary Transaction Overview</v>
          </cell>
        </row>
        <row r="3">
          <cell r="B3" t="str">
            <v>(Dollars in Millions, Except per Share Data)</v>
          </cell>
        </row>
        <row r="6">
          <cell r="B6" t="str">
            <v>Accounting and Tax</v>
          </cell>
          <cell r="G6" t="str">
            <v>Transaction Structure</v>
          </cell>
          <cell r="L6" t="str">
            <v>Pro Forma Ownership</v>
          </cell>
        </row>
        <row r="7">
          <cell r="B7" t="str">
            <v>Accounting Treatment</v>
          </cell>
          <cell r="E7">
            <v>0</v>
          </cell>
          <cell r="G7" t="str">
            <v>Cash / Debt / Preferred</v>
          </cell>
          <cell r="J7">
            <v>0</v>
          </cell>
          <cell r="L7" t="str">
            <v>CBI Shareholders</v>
          </cell>
          <cell r="O7">
            <v>0.67000945887169383</v>
          </cell>
        </row>
        <row r="8">
          <cell r="B8" t="str">
            <v>Asset vs. Stock Acquisition</v>
          </cell>
          <cell r="E8">
            <v>0</v>
          </cell>
          <cell r="G8" t="str">
            <v>Common Stock</v>
          </cell>
          <cell r="J8">
            <v>1</v>
          </cell>
          <cell r="L8" t="str">
            <v>Double Eye Shareholders</v>
          </cell>
          <cell r="O8">
            <v>32.999054112830613</v>
          </cell>
        </row>
        <row r="9">
          <cell r="B9" t="str">
            <v>Assumed Write-Ups</v>
          </cell>
          <cell r="E9">
            <v>130.29471227299322</v>
          </cell>
          <cell r="G9" t="str">
            <v>Total</v>
          </cell>
          <cell r="J9">
            <v>1</v>
          </cell>
          <cell r="L9" t="str">
            <v>Combined</v>
          </cell>
          <cell r="O9">
            <v>1</v>
          </cell>
        </row>
        <row r="11">
          <cell r="F11" t="str">
            <v>Projected Fiscal Year Ending December 31,</v>
          </cell>
        </row>
        <row r="12">
          <cell r="E12" t="str">
            <v>1999 PF</v>
          </cell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>
            <v>2004</v>
          </cell>
          <cell r="K12">
            <v>2005</v>
          </cell>
          <cell r="L12">
            <v>2006</v>
          </cell>
          <cell r="M12">
            <v>2007</v>
          </cell>
          <cell r="N12">
            <v>2008</v>
          </cell>
          <cell r="O12">
            <v>2009</v>
          </cell>
        </row>
        <row r="13">
          <cell r="B13" t="str">
            <v>Operating Statistics</v>
          </cell>
        </row>
        <row r="15">
          <cell r="B15" t="str">
            <v>Pro Forma Revenues</v>
          </cell>
          <cell r="E15">
            <v>1699.4519999999998</v>
          </cell>
          <cell r="F15">
            <v>2096.5896708519949</v>
          </cell>
          <cell r="G15">
            <v>2632.0809899996048</v>
          </cell>
          <cell r="H15">
            <v>3352.6387074742242</v>
          </cell>
          <cell r="I15">
            <v>4170.0113150761244</v>
          </cell>
          <cell r="J15">
            <v>5036.5667922231787</v>
          </cell>
          <cell r="K15">
            <v>5899.5313722771989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</row>
        <row r="16">
          <cell r="B16" t="str">
            <v xml:space="preserve">     % Growth</v>
          </cell>
          <cell r="F16">
            <v>0.23368572389923048</v>
          </cell>
          <cell r="G16">
            <v>0.25541064453017226</v>
          </cell>
          <cell r="H16">
            <v>0.27375970580401021</v>
          </cell>
          <cell r="I16">
            <v>0.24379978844117201</v>
          </cell>
          <cell r="J16">
            <v>0.207806504988161</v>
          </cell>
          <cell r="K16">
            <v>0.17133984629897081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</row>
        <row r="17">
          <cell r="B17" t="str">
            <v>Pro Forma EBITDA</v>
          </cell>
          <cell r="E17">
            <v>327.01699999999971</v>
          </cell>
          <cell r="F17">
            <v>477.2</v>
          </cell>
          <cell r="G17">
            <v>638.1</v>
          </cell>
          <cell r="H17">
            <v>849</v>
          </cell>
          <cell r="I17">
            <v>1097.4000000000001</v>
          </cell>
          <cell r="J17">
            <v>1356.1</v>
          </cell>
          <cell r="K17">
            <v>1544.4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</row>
        <row r="18">
          <cell r="B18" t="str">
            <v xml:space="preserve">     % Margin</v>
          </cell>
          <cell r="E18">
            <v>0.19242496993148364</v>
          </cell>
          <cell r="F18">
            <v>0.22760772250016828</v>
          </cell>
          <cell r="G18">
            <v>0.24243174979205173</v>
          </cell>
          <cell r="H18">
            <v>0.25323337051119676</v>
          </cell>
          <cell r="I18">
            <v>0.26316475354215357</v>
          </cell>
          <cell r="J18">
            <v>0.26925087186253854</v>
          </cell>
          <cell r="K18">
            <v>0.26178350491657221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</row>
        <row r="19">
          <cell r="B19" t="str">
            <v>Pro Forma EBIT</v>
          </cell>
          <cell r="E19">
            <v>-128.80782755110522</v>
          </cell>
          <cell r="F19">
            <v>31.543822133014203</v>
          </cell>
          <cell r="G19">
            <v>142.71913713301427</v>
          </cell>
          <cell r="H19">
            <v>333.03210791848801</v>
          </cell>
          <cell r="I19">
            <v>549.66303766235717</v>
          </cell>
          <cell r="J19">
            <v>773.78858962441029</v>
          </cell>
          <cell r="K19">
            <v>923.97535562350424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</row>
        <row r="20">
          <cell r="B20" t="str">
            <v xml:space="preserve">     % Margin</v>
          </cell>
          <cell r="E20">
            <v>-7.5793742660048791E-2</v>
          </cell>
          <cell r="F20">
            <v>1.504530074318056E-2</v>
          </cell>
          <cell r="G20">
            <v>5.4222927666460488E-2</v>
          </cell>
          <cell r="H20">
            <v>9.9334326474260701E-2</v>
          </cell>
          <cell r="I20">
            <v>0.13181332042796218</v>
          </cell>
          <cell r="J20">
            <v>0.15363413641594023</v>
          </cell>
          <cell r="K20">
            <v>0.15661843243438045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</row>
        <row r="21">
          <cell r="B21" t="str">
            <v>Pro Forma Net Income</v>
          </cell>
          <cell r="E21">
            <v>-292.57084530447116</v>
          </cell>
          <cell r="F21">
            <v>-184.52899373681029</v>
          </cell>
          <cell r="G21">
            <v>-141.60246187173908</v>
          </cell>
          <cell r="H21">
            <v>-24.757885764085295</v>
          </cell>
          <cell r="I21">
            <v>112.80865774488402</v>
          </cell>
          <cell r="J21">
            <v>264.86576377864731</v>
          </cell>
          <cell r="K21">
            <v>379.72626805351877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</row>
        <row r="22">
          <cell r="B22" t="str">
            <v xml:space="preserve">     % Margin</v>
          </cell>
          <cell r="E22">
            <v>-0.1721559922283602</v>
          </cell>
          <cell r="F22">
            <v>-8.8013880971674785E-2</v>
          </cell>
          <cell r="G22">
            <v>-5.3798672005058758E-2</v>
          </cell>
          <cell r="H22">
            <v>-7.3845970067968137E-3</v>
          </cell>
          <cell r="I22">
            <v>2.7052362504878399E-2</v>
          </cell>
          <cell r="J22">
            <v>5.2588553811620066E-2</v>
          </cell>
          <cell r="K22">
            <v>6.4365496866057983E-2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</row>
        <row r="24">
          <cell r="B24" t="str">
            <v>Assumed Synergies</v>
          </cell>
        </row>
        <row r="26">
          <cell r="B26" t="str">
            <v>Revenue Synergies</v>
          </cell>
          <cell r="E26">
            <v>0</v>
          </cell>
          <cell r="F26">
            <v>44.125</v>
          </cell>
          <cell r="G26">
            <v>77.825999999999993</v>
          </cell>
          <cell r="H26">
            <v>118.73625</v>
          </cell>
          <cell r="I26">
            <v>151.19893450000001</v>
          </cell>
          <cell r="J26">
            <v>166.098241285</v>
          </cell>
          <cell r="K26">
            <v>171.35951715923801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</row>
        <row r="27">
          <cell r="B27" t="str">
            <v>Operating Cost Synergies</v>
          </cell>
          <cell r="E27">
            <v>0</v>
          </cell>
          <cell r="F27">
            <v>3.0000000000000004</v>
          </cell>
          <cell r="G27">
            <v>8</v>
          </cell>
          <cell r="H27">
            <v>-7.5</v>
          </cell>
          <cell r="I27">
            <v>-10.899999999999999</v>
          </cell>
          <cell r="J27">
            <v>-14.5</v>
          </cell>
          <cell r="K27">
            <v>-15.8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</row>
        <row r="28">
          <cell r="B28" t="str">
            <v>Capex Savings</v>
          </cell>
          <cell r="E28">
            <v>0</v>
          </cell>
          <cell r="F28">
            <v>16.8</v>
          </cell>
          <cell r="G28">
            <v>8.8000000000000007</v>
          </cell>
          <cell r="H28">
            <v>1.8</v>
          </cell>
          <cell r="I28">
            <v>1.8</v>
          </cell>
          <cell r="J28">
            <v>1.8</v>
          </cell>
          <cell r="K28">
            <v>1.8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</row>
        <row r="30">
          <cell r="B30" t="str">
            <v>Basic EPS Accretion / (Dilution)</v>
          </cell>
        </row>
        <row r="32">
          <cell r="B32" t="str">
            <v>Pro Forma Combined Basic EPS</v>
          </cell>
          <cell r="E32">
            <v>-1.3795609910064317</v>
          </cell>
          <cell r="F32">
            <v>-0.87011062638196246</v>
          </cell>
          <cell r="G32">
            <v>-0.66769890357814632</v>
          </cell>
          <cell r="H32">
            <v>-0.11674100125862258</v>
          </cell>
          <cell r="I32">
            <v>0.5319273132313681</v>
          </cell>
          <cell r="J32">
            <v>1.2489230606073722</v>
          </cell>
          <cell r="K32">
            <v>1.7905254575927514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</row>
        <row r="33">
          <cell r="B33" t="str">
            <v xml:space="preserve">     % Growth</v>
          </cell>
          <cell r="F33">
            <v>-0.36928440855145495</v>
          </cell>
          <cell r="G33">
            <v>-0.23262757247945753</v>
          </cell>
          <cell r="H33">
            <v>-0.82515921378181589</v>
          </cell>
          <cell r="I33">
            <v>-5.5564737966651592</v>
          </cell>
          <cell r="J33">
            <v>1.347920532638899</v>
          </cell>
          <cell r="K33">
            <v>0.43365553417036651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</row>
        <row r="35">
          <cell r="B35" t="str">
            <v>CBI Standalone Basic EPS</v>
          </cell>
          <cell r="E35">
            <v>0.76106000578993249</v>
          </cell>
          <cell r="F35">
            <v>1.2141091443695247</v>
          </cell>
          <cell r="G35">
            <v>1.5449438414041496</v>
          </cell>
          <cell r="H35">
            <v>1.8914756273396949</v>
          </cell>
          <cell r="I35">
            <v>2.2572568508547497</v>
          </cell>
          <cell r="J35">
            <v>2.5058086945689748</v>
          </cell>
          <cell r="K35">
            <v>2.7775857592019473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</row>
        <row r="36">
          <cell r="B36" t="str">
            <v xml:space="preserve">     Accretion / (Dilution)</v>
          </cell>
          <cell r="E36">
            <v>-2.8126835998621873</v>
          </cell>
          <cell r="F36">
            <v>-1.7166659030756273</v>
          </cell>
          <cell r="G36">
            <v>-1.4321832843912929</v>
          </cell>
          <cell r="H36">
            <v>-1.0617195376832931</v>
          </cell>
          <cell r="I36">
            <v>-0.76434790173305067</v>
          </cell>
          <cell r="J36">
            <v>-0.50158882307565777</v>
          </cell>
          <cell r="K36">
            <v>-0.35536627387260111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</row>
        <row r="38">
          <cell r="B38" t="str">
            <v>Addtl. Pre-Tax Synergies Required for Break-Even</v>
          </cell>
          <cell r="E38">
            <v>795.40085386708495</v>
          </cell>
          <cell r="F38">
            <v>774.44357865471193</v>
          </cell>
          <cell r="G38">
            <v>822.16232172609614</v>
          </cell>
          <cell r="H38">
            <v>746.2027250633073</v>
          </cell>
          <cell r="I38">
            <v>641.08900617230063</v>
          </cell>
          <cell r="J38">
            <v>467.02704867536835</v>
          </cell>
          <cell r="K38">
            <v>366.76675034639197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</row>
        <row r="39">
          <cell r="B39" t="str">
            <v xml:space="preserve">     As a % of Combined Revenues</v>
          </cell>
          <cell r="E39">
            <v>0.46803372726448589</v>
          </cell>
          <cell r="F39">
            <v>0.36938252125414694</v>
          </cell>
          <cell r="G39">
            <v>0.31236209100321782</v>
          </cell>
          <cell r="H39">
            <v>0.22257176814183885</v>
          </cell>
          <cell r="I39">
            <v>0.15373795362485662</v>
          </cell>
          <cell r="J39">
            <v>9.2727262030256746E-2</v>
          </cell>
          <cell r="K39">
            <v>6.2168793960463549E-2</v>
          </cell>
          <cell r="L39" t="str">
            <v>--</v>
          </cell>
          <cell r="M39" t="str">
            <v>--</v>
          </cell>
          <cell r="N39" t="str">
            <v>--</v>
          </cell>
          <cell r="O39" t="str">
            <v>--</v>
          </cell>
        </row>
        <row r="41">
          <cell r="B41" t="str">
            <v>Free Cash Flow Accretion / (Dilution)</v>
          </cell>
        </row>
        <row r="43">
          <cell r="B43" t="str">
            <v>Pro Forma Combined Free Cash Flow per Share</v>
          </cell>
          <cell r="E43">
            <v>-3.1005846328354947</v>
          </cell>
          <cell r="F43">
            <v>-2.904487133888809</v>
          </cell>
          <cell r="G43">
            <v>-0.83755834150969566</v>
          </cell>
          <cell r="H43">
            <v>1.0175940437653648</v>
          </cell>
          <cell r="I43">
            <v>1.7382895956124853</v>
          </cell>
          <cell r="J43">
            <v>2.3105850868918103</v>
          </cell>
          <cell r="K43">
            <v>2.6986581115194288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</row>
        <row r="44">
          <cell r="B44" t="str">
            <v>CBI Standalone Free Cash Flow per Share</v>
          </cell>
          <cell r="E44">
            <v>0.64192351631948952</v>
          </cell>
          <cell r="F44">
            <v>0.74411163474274444</v>
          </cell>
          <cell r="G44">
            <v>1.4912100992133939</v>
          </cell>
          <cell r="H44">
            <v>2.0234321959519188</v>
          </cell>
          <cell r="I44">
            <v>2.4124605993444743</v>
          </cell>
          <cell r="J44">
            <v>2.7804095383585645</v>
          </cell>
          <cell r="K44">
            <v>3.0930836239059345</v>
          </cell>
          <cell r="L44" t="e">
            <v>#DIV/0!</v>
          </cell>
          <cell r="M44" t="e">
            <v>#DIV/0!</v>
          </cell>
          <cell r="N44" t="e">
            <v>#DIV/0!</v>
          </cell>
          <cell r="O44" t="e">
            <v>#REF!</v>
          </cell>
        </row>
        <row r="45">
          <cell r="B45" t="str">
            <v xml:space="preserve">     Accretion / (Dilution)</v>
          </cell>
          <cell r="E45">
            <v>-5.8301465112431146</v>
          </cell>
          <cell r="F45">
            <v>-4.903294879797107</v>
          </cell>
          <cell r="G45">
            <v>-1.5616635388611595</v>
          </cell>
          <cell r="H45">
            <v>-0.49709506164764761</v>
          </cell>
          <cell r="I45">
            <v>-0.27945368472139109</v>
          </cell>
          <cell r="J45">
            <v>-0.16897670828165789</v>
          </cell>
          <cell r="K45">
            <v>-0.12751854147687947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</row>
        <row r="47">
          <cell r="B47" t="str">
            <v>Credit Statistics</v>
          </cell>
        </row>
        <row r="49">
          <cell r="B49" t="str">
            <v>Net Debt / Net Capitalization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>--</v>
          </cell>
          <cell r="M49" t="str">
            <v>--</v>
          </cell>
          <cell r="N49" t="str">
            <v>--</v>
          </cell>
          <cell r="O49" t="str">
            <v>--</v>
          </cell>
        </row>
        <row r="50">
          <cell r="B50" t="str">
            <v>Total Debt / EBITDA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</row>
        <row r="51">
          <cell r="B51" t="str">
            <v>EBITDA / Net Interest Exp.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>--</v>
          </cell>
          <cell r="M51" t="str">
            <v>--</v>
          </cell>
          <cell r="N51" t="str">
            <v>--</v>
          </cell>
          <cell r="O51" t="str">
            <v>--</v>
          </cell>
        </row>
        <row r="52">
          <cell r="B52" t="str">
            <v>(EBITDA - CapEx) / Net Interest Exp.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--</v>
          </cell>
          <cell r="M52" t="str">
            <v>--</v>
          </cell>
          <cell r="N52" t="str">
            <v>--</v>
          </cell>
          <cell r="O52" t="str">
            <v>--</v>
          </cell>
        </row>
      </sheetData>
      <sheetData sheetId="24" refreshError="1">
        <row r="1">
          <cell r="B1" t="str">
            <v>CBI Acquires IXC - Base Case</v>
          </cell>
        </row>
        <row r="2">
          <cell r="B2" t="str">
            <v>Transaction Assumptions</v>
          </cell>
        </row>
        <row r="3">
          <cell r="B3" t="str">
            <v>(Dollars in Millions, Except per Share Data)</v>
          </cell>
        </row>
        <row r="6">
          <cell r="C6" t="str">
            <v>General &amp; Purchase Price Information</v>
          </cell>
          <cell r="I6" t="str">
            <v>Transaction Structure</v>
          </cell>
        </row>
        <row r="8">
          <cell r="C8" t="str">
            <v>Name of Acquiror</v>
          </cell>
          <cell r="G8" t="str">
            <v>CBI</v>
          </cell>
          <cell r="I8" t="str">
            <v>Percentage of Acquisition Consideration in:</v>
          </cell>
        </row>
        <row r="9">
          <cell r="C9" t="str">
            <v>Name of Target</v>
          </cell>
          <cell r="G9" t="str">
            <v>Double Eye</v>
          </cell>
          <cell r="I9" t="str">
            <v xml:space="preserve">     Cash</v>
          </cell>
          <cell r="M9">
            <v>0</v>
          </cell>
        </row>
        <row r="10">
          <cell r="I10" t="str">
            <v xml:space="preserve">     Common Stock</v>
          </cell>
          <cell r="M10">
            <v>1</v>
          </cell>
        </row>
        <row r="11">
          <cell r="B11" t="str">
            <v>IIXC</v>
          </cell>
          <cell r="C11" t="str">
            <v>Closing Price of Double Eye Common Stock</v>
          </cell>
          <cell r="G11">
            <v>43.3125</v>
          </cell>
          <cell r="I11" t="str">
            <v xml:space="preserve">     Total</v>
          </cell>
          <cell r="M11">
            <v>1</v>
          </cell>
        </row>
        <row r="12">
          <cell r="C12" t="str">
            <v>Purchase Price Per Double Eye Share</v>
          </cell>
          <cell r="G12">
            <v>44.967299999999994</v>
          </cell>
        </row>
        <row r="13">
          <cell r="B13" t="str">
            <v>CSN</v>
          </cell>
          <cell r="C13" t="str">
            <v>Closing Price of CBI Common Stock</v>
          </cell>
          <cell r="G13">
            <v>21.4375</v>
          </cell>
          <cell r="I13" t="str">
            <v>Amount of New Senior Debt</v>
          </cell>
          <cell r="M13">
            <v>0</v>
          </cell>
        </row>
        <row r="14">
          <cell r="C14" t="str">
            <v>Date of Closing Prices</v>
          </cell>
          <cell r="G14">
            <v>36438</v>
          </cell>
          <cell r="I14" t="str">
            <v>Amount of New Subordinated Debt</v>
          </cell>
          <cell r="M14">
            <v>0</v>
          </cell>
        </row>
        <row r="15">
          <cell r="C15" t="str">
            <v>Pro Forma Dividends per Share</v>
          </cell>
          <cell r="G15">
            <v>0</v>
          </cell>
          <cell r="I15" t="str">
            <v>Amount of New Straight Preferred Stock</v>
          </cell>
          <cell r="M15">
            <v>0</v>
          </cell>
        </row>
        <row r="16">
          <cell r="C16" t="str">
            <v>Covertible Preferred converts</v>
          </cell>
          <cell r="G16">
            <v>1</v>
          </cell>
          <cell r="I16" t="str">
            <v>Amount of Oak Hill Debt</v>
          </cell>
          <cell r="M16">
            <v>400</v>
          </cell>
        </row>
        <row r="17">
          <cell r="C17" t="str">
            <v>Total Double Eye Fully Diluted Shares Outstanding</v>
          </cell>
          <cell r="G17">
            <v>49.238893000000004</v>
          </cell>
        </row>
        <row r="18">
          <cell r="C18" t="str">
            <v>Double Eye Common Shares Already Owned by CBI</v>
          </cell>
          <cell r="G18">
            <v>0</v>
          </cell>
          <cell r="I18" t="str">
            <v>Financing Assumptions</v>
          </cell>
        </row>
        <row r="19">
          <cell r="C19" t="str">
            <v>Average Cost Per Share of Shares Already Owned</v>
          </cell>
          <cell r="G19">
            <v>0</v>
          </cell>
        </row>
        <row r="20">
          <cell r="I20" t="str">
            <v>Interest Rate on New Acquisition Bank Debt</v>
          </cell>
          <cell r="M20">
            <v>7.4999999999999997E-2</v>
          </cell>
        </row>
        <row r="21">
          <cell r="I21" t="str">
            <v>Interest Rate on Non-Cash Oak Hill Debt</v>
          </cell>
          <cell r="M21">
            <v>6.8639062499999959E-2</v>
          </cell>
        </row>
        <row r="22">
          <cell r="C22" t="str">
            <v>Latest CBI Fiscal Year</v>
          </cell>
          <cell r="G22">
            <v>1999</v>
          </cell>
          <cell r="I22" t="str">
            <v>Interest Rate on New Acquisition Subordinated Debt</v>
          </cell>
          <cell r="M22">
            <v>0.09</v>
          </cell>
        </row>
        <row r="23">
          <cell r="I23" t="str">
            <v>Dividend Rate on Oak Hill Preferred Stock</v>
          </cell>
          <cell r="M23">
            <v>0</v>
          </cell>
        </row>
        <row r="24">
          <cell r="I24" t="str">
            <v>Dividend Rate on Oak Hill Convertible Preferred Stock</v>
          </cell>
          <cell r="M24">
            <v>6.7500000000000004E-2</v>
          </cell>
        </row>
        <row r="25">
          <cell r="C25" t="str">
            <v>Tax and Goodwill</v>
          </cell>
          <cell r="I25" t="str">
            <v>Interest Expense on Additional Financing / Revolver</v>
          </cell>
          <cell r="M25">
            <v>7.7499999999999999E-2</v>
          </cell>
        </row>
        <row r="26">
          <cell r="I26" t="str">
            <v>Interest Expense on Excess Cash Used to Fund Acquisition</v>
          </cell>
          <cell r="M26">
            <v>0.03</v>
          </cell>
        </row>
        <row r="27">
          <cell r="C27" t="str">
            <v>Accounting Method (Pooling = 1, Purchase = 0)</v>
          </cell>
          <cell r="G27">
            <v>0</v>
          </cell>
          <cell r="I27" t="str">
            <v>Interest Expense on Year 2000 CBI High Yield</v>
          </cell>
          <cell r="M27">
            <v>9.2499999999999999E-2</v>
          </cell>
        </row>
        <row r="28">
          <cell r="C28" t="str">
            <v xml:space="preserve">     Transaction Goodwill Amortization Period (Years)</v>
          </cell>
          <cell r="G28">
            <v>30</v>
          </cell>
          <cell r="I28" t="str">
            <v>Use of Excess Cash Flow (1 = Repay Debt , 0 = Build Cash)</v>
          </cell>
          <cell r="M28">
            <v>1</v>
          </cell>
        </row>
        <row r="30">
          <cell r="C30" t="str">
            <v>Transaction Type (Asset Purchase = 1, Stock Purchase = 0)</v>
          </cell>
          <cell r="G30">
            <v>0</v>
          </cell>
          <cell r="I30" t="str">
            <v>Redemption/Repayment of Debt/Preferred (Yes = 1, No = 0)</v>
          </cell>
        </row>
        <row r="31">
          <cell r="C31" t="str">
            <v>Write-Ups ($ MM):</v>
          </cell>
        </row>
        <row r="32">
          <cell r="C32" t="str">
            <v xml:space="preserve">     Accounts Receivable</v>
          </cell>
          <cell r="G32">
            <v>0</v>
          </cell>
          <cell r="I32" t="str">
            <v>Redemption of Double Eye's Straight Debt</v>
          </cell>
          <cell r="M32">
            <v>0</v>
          </cell>
        </row>
        <row r="33">
          <cell r="C33" t="str">
            <v xml:space="preserve">     Inventories</v>
          </cell>
          <cell r="G33">
            <v>0</v>
          </cell>
          <cell r="H33"/>
          <cell r="I33" t="str">
            <v>Redemption of Double Eye's 7 1/4% Straight Preferred</v>
          </cell>
          <cell r="M33">
            <v>1</v>
          </cell>
        </row>
        <row r="34">
          <cell r="C34" t="str">
            <v xml:space="preserve">     Other Current Assets</v>
          </cell>
          <cell r="G34">
            <v>0</v>
          </cell>
          <cell r="I34" t="str">
            <v>Redemption of Double Eye's 12 1/2% Straight Preferred</v>
          </cell>
          <cell r="M34">
            <v>0</v>
          </cell>
        </row>
        <row r="35">
          <cell r="C35" t="str">
            <v xml:space="preserve">     Net Property, Plant &amp; Equipment</v>
          </cell>
          <cell r="G35">
            <v>0</v>
          </cell>
          <cell r="I35" t="str">
            <v>Redemption of Double Eye's 6 3/4% Convertible Preferred</v>
          </cell>
          <cell r="M35">
            <v>0</v>
          </cell>
        </row>
        <row r="36">
          <cell r="C36" t="str">
            <v xml:space="preserve">     Other Long-Term Assets</v>
          </cell>
          <cell r="G36">
            <v>130.29471227299322</v>
          </cell>
        </row>
        <row r="37">
          <cell r="C37" t="str">
            <v xml:space="preserve">     Accounts Payable</v>
          </cell>
          <cell r="G37">
            <v>0</v>
          </cell>
          <cell r="I37" t="str">
            <v>Redemption of CBI's Straight Debt</v>
          </cell>
          <cell r="M37">
            <v>0</v>
          </cell>
        </row>
        <row r="38">
          <cell r="C38" t="str">
            <v xml:space="preserve">     Other Current Liabilities</v>
          </cell>
          <cell r="G38">
            <v>0</v>
          </cell>
          <cell r="I38" t="str">
            <v>Redemption of CBI's Convertible Debt</v>
          </cell>
          <cell r="M38">
            <v>0</v>
          </cell>
        </row>
        <row r="39">
          <cell r="C39" t="str">
            <v xml:space="preserve">     Other Long-Term Liabilities</v>
          </cell>
          <cell r="G39">
            <v>0</v>
          </cell>
          <cell r="I39" t="str">
            <v>Redemption of CBI's Straight Preferred</v>
          </cell>
          <cell r="M39">
            <v>0</v>
          </cell>
        </row>
        <row r="40">
          <cell r="C40" t="str">
            <v xml:space="preserve">     Total Net Asset Write-Ups</v>
          </cell>
          <cell r="G40">
            <v>130.29471227299322</v>
          </cell>
          <cell r="I40" t="str">
            <v>Redemption of CBI's Convertible Preferred</v>
          </cell>
          <cell r="M40">
            <v>0</v>
          </cell>
        </row>
        <row r="42">
          <cell r="C42" t="str">
            <v>Marginal Tax Rate For Transaction Adjustments</v>
          </cell>
          <cell r="G42">
            <v>0.4</v>
          </cell>
          <cell r="I42" t="str">
            <v>Conversion of Double Eye's Options/Warrants</v>
          </cell>
          <cell r="M42">
            <v>0</v>
          </cell>
        </row>
        <row r="43">
          <cell r="I43" t="str">
            <v>Conversion of Double Eye's Minority Interest</v>
          </cell>
          <cell r="M43">
            <v>0</v>
          </cell>
        </row>
        <row r="48">
          <cell r="C48" t="str">
            <v>NOL Calculation</v>
          </cell>
        </row>
      </sheetData>
      <sheetData sheetId="25" refreshError="1"/>
      <sheetData sheetId="26" refreshError="1">
        <row r="1">
          <cell r="B1" t="str">
            <v>CBI Acquires IXC - Base Case</v>
          </cell>
        </row>
        <row r="2">
          <cell r="B2" t="str">
            <v>Purchase Accounting Adjustments</v>
          </cell>
        </row>
        <row r="3">
          <cell r="B3" t="str">
            <v>(Dollars in Millions, Except per Share Data)</v>
          </cell>
        </row>
        <row r="6">
          <cell r="F6" t="str">
            <v>Double Eye</v>
          </cell>
          <cell r="H6" t="str">
            <v>Purchase</v>
          </cell>
          <cell r="J6" t="str">
            <v>Double Eye</v>
          </cell>
        </row>
        <row r="7">
          <cell r="F7" t="str">
            <v>Actual</v>
          </cell>
          <cell r="H7" t="str">
            <v>Accounting</v>
          </cell>
          <cell r="J7" t="str">
            <v>Adjusted</v>
          </cell>
        </row>
        <row r="8">
          <cell r="F8">
            <v>1999</v>
          </cell>
          <cell r="H8" t="str">
            <v>Adjustments</v>
          </cell>
          <cell r="J8">
            <v>1999</v>
          </cell>
        </row>
        <row r="10">
          <cell r="B10" t="str">
            <v>Cash and Equivalents</v>
          </cell>
          <cell r="F10">
            <v>12.857999999999976</v>
          </cell>
          <cell r="H10">
            <v>-2.8579999999999757</v>
          </cell>
          <cell r="I10" t="str">
            <v>(a)</v>
          </cell>
          <cell r="J10">
            <v>10</v>
          </cell>
        </row>
        <row r="11">
          <cell r="B11" t="str">
            <v>Accounts Receivable</v>
          </cell>
          <cell r="F11">
            <v>97.432000260354869</v>
          </cell>
          <cell r="H11">
            <v>0</v>
          </cell>
          <cell r="I11" t="str">
            <v>(b)</v>
          </cell>
          <cell r="J11">
            <v>97.432000260354869</v>
          </cell>
        </row>
        <row r="12">
          <cell r="B12" t="str">
            <v>Inventory</v>
          </cell>
          <cell r="F12">
            <v>0</v>
          </cell>
          <cell r="H12">
            <v>0</v>
          </cell>
          <cell r="I12" t="str">
            <v>(b)</v>
          </cell>
          <cell r="J12">
            <v>0</v>
          </cell>
        </row>
        <row r="13">
          <cell r="B13" t="str">
            <v>Other Current Assets</v>
          </cell>
          <cell r="F13">
            <v>20.777999999999999</v>
          </cell>
          <cell r="H13">
            <v>0</v>
          </cell>
          <cell r="I13" t="str">
            <v>(b)</v>
          </cell>
          <cell r="J13">
            <v>20.777999999999999</v>
          </cell>
        </row>
        <row r="14">
          <cell r="B14" t="str">
            <v xml:space="preserve">    Total Current Assets</v>
          </cell>
          <cell r="F14">
            <v>131.06800026035484</v>
          </cell>
          <cell r="H14">
            <v>-2.8579999999999757</v>
          </cell>
          <cell r="J14">
            <v>128.21000026035486</v>
          </cell>
        </row>
        <row r="15">
          <cell r="B15" t="str">
            <v>Net Property, Plant &amp; Equipment</v>
          </cell>
          <cell r="F15">
            <v>1546.0549309710809</v>
          </cell>
          <cell r="H15">
            <v>0</v>
          </cell>
          <cell r="I15" t="str">
            <v>(b)</v>
          </cell>
          <cell r="J15">
            <v>1546.0549309710809</v>
          </cell>
        </row>
        <row r="16">
          <cell r="B16" t="str">
            <v>Intangible Assets</v>
          </cell>
          <cell r="F16">
            <v>146.90299999999996</v>
          </cell>
          <cell r="H16">
            <v>-146.90299999999996</v>
          </cell>
          <cell r="I16" t="str">
            <v>(c)</v>
          </cell>
          <cell r="J16">
            <v>0</v>
          </cell>
        </row>
        <row r="17">
          <cell r="B17" t="str">
            <v>Investment in Uncons. Subs.</v>
          </cell>
          <cell r="F17">
            <v>3.8020000000000005</v>
          </cell>
          <cell r="J17">
            <v>3.8020000000000005</v>
          </cell>
        </row>
        <row r="18">
          <cell r="B18" t="str">
            <v>Other Long-Term Assets</v>
          </cell>
          <cell r="F18">
            <v>533.30100000000004</v>
          </cell>
          <cell r="H18">
            <v>130.29471227299322</v>
          </cell>
          <cell r="I18" t="str">
            <v>(b)</v>
          </cell>
          <cell r="J18">
            <v>663.5957122729933</v>
          </cell>
        </row>
        <row r="19">
          <cell r="B19" t="str">
            <v xml:space="preserve">    Total Assets</v>
          </cell>
          <cell r="F19">
            <v>2361.1289312314357</v>
          </cell>
          <cell r="J19">
            <v>2341.6626435044291</v>
          </cell>
        </row>
        <row r="20">
          <cell r="B20" t="str">
            <v>Accounts Payable</v>
          </cell>
          <cell r="F20">
            <v>76.100717201873564</v>
          </cell>
          <cell r="H20">
            <v>0</v>
          </cell>
          <cell r="I20" t="str">
            <v>(b)</v>
          </cell>
          <cell r="J20">
            <v>76.100717201873564</v>
          </cell>
        </row>
        <row r="21">
          <cell r="B21" t="str">
            <v>Other Current Liabilities</v>
          </cell>
          <cell r="F21">
            <v>175.7</v>
          </cell>
          <cell r="H21">
            <v>0</v>
          </cell>
          <cell r="I21" t="str">
            <v>(b)</v>
          </cell>
          <cell r="J21">
            <v>175.7</v>
          </cell>
        </row>
        <row r="22">
          <cell r="B22" t="str">
            <v xml:space="preserve">    Total Current Liabilities</v>
          </cell>
          <cell r="F22">
            <v>251.80071720187357</v>
          </cell>
          <cell r="H22">
            <v>0</v>
          </cell>
          <cell r="J22">
            <v>251.80071720187357</v>
          </cell>
        </row>
        <row r="23">
          <cell r="B23" t="str">
            <v>Revolver/New Debt Financing</v>
          </cell>
          <cell r="F23">
            <v>980.5400970282376</v>
          </cell>
          <cell r="J23">
            <v>980.5400970282376</v>
          </cell>
        </row>
        <row r="24">
          <cell r="B24" t="str">
            <v>Straight Debt</v>
          </cell>
          <cell r="F24">
            <v>135.86199999999997</v>
          </cell>
          <cell r="J24">
            <v>135.86199999999997</v>
          </cell>
        </row>
        <row r="25">
          <cell r="B25" t="str">
            <v>Convertible Debt</v>
          </cell>
          <cell r="F25">
            <v>0</v>
          </cell>
          <cell r="J25">
            <v>0</v>
          </cell>
        </row>
        <row r="26">
          <cell r="B26" t="str">
            <v xml:space="preserve">    Total Debt</v>
          </cell>
          <cell r="F26">
            <v>1116.4020970282377</v>
          </cell>
          <cell r="H26">
            <v>0</v>
          </cell>
          <cell r="J26">
            <v>1116.4020970282377</v>
          </cell>
        </row>
        <row r="27">
          <cell r="B27" t="str">
            <v>Deferred Taxes</v>
          </cell>
          <cell r="F27">
            <v>0</v>
          </cell>
          <cell r="H27">
            <v>0</v>
          </cell>
          <cell r="I27" t="str">
            <v>(d)</v>
          </cell>
          <cell r="J27">
            <v>0</v>
          </cell>
        </row>
        <row r="28">
          <cell r="B28" t="str">
            <v>Unearned Revenue</v>
          </cell>
          <cell r="F28">
            <v>640.82399999999996</v>
          </cell>
          <cell r="J28">
            <v>640.82399999999996</v>
          </cell>
        </row>
        <row r="29">
          <cell r="B29" t="str">
            <v>Minority Interest</v>
          </cell>
          <cell r="F29">
            <v>0</v>
          </cell>
          <cell r="J29">
            <v>0</v>
          </cell>
        </row>
        <row r="30">
          <cell r="B30" t="str">
            <v>Other Long-Term Liabilities</v>
          </cell>
          <cell r="F30">
            <v>85.328999999999994</v>
          </cell>
          <cell r="H30">
            <v>0</v>
          </cell>
          <cell r="I30" t="str">
            <v>(b)</v>
          </cell>
          <cell r="J30">
            <v>85.328999999999994</v>
          </cell>
        </row>
        <row r="31">
          <cell r="B31" t="str">
            <v xml:space="preserve">    Total Liabilities</v>
          </cell>
          <cell r="F31">
            <v>2094.3558142301113</v>
          </cell>
          <cell r="H31">
            <v>0</v>
          </cell>
          <cell r="J31">
            <v>2094.3558142301113</v>
          </cell>
        </row>
        <row r="32">
          <cell r="B32" t="str">
            <v>12 1/2% Preferred Stock</v>
          </cell>
          <cell r="F32">
            <v>390.57559277343751</v>
          </cell>
          <cell r="J32">
            <v>390.57559277343751</v>
          </cell>
        </row>
        <row r="33">
          <cell r="B33" t="str">
            <v>6 3/4% Preferred Stock</v>
          </cell>
          <cell r="F33">
            <v>155.25</v>
          </cell>
          <cell r="J33">
            <v>155.25</v>
          </cell>
        </row>
        <row r="34">
          <cell r="B34" t="str">
            <v>7 1/4% Preferred Stock</v>
          </cell>
          <cell r="F34">
            <v>104.089</v>
          </cell>
          <cell r="J34">
            <v>104.089</v>
          </cell>
        </row>
        <row r="35">
          <cell r="B35" t="str">
            <v xml:space="preserve">Oak Hill Preferred </v>
          </cell>
          <cell r="F35">
            <v>0</v>
          </cell>
          <cell r="J35">
            <v>0</v>
          </cell>
        </row>
        <row r="36">
          <cell r="B36" t="str">
            <v>Common Stockholders' Equity</v>
          </cell>
          <cell r="F36">
            <v>-383.14147577211276</v>
          </cell>
          <cell r="H36">
            <v>383.14147577211276</v>
          </cell>
          <cell r="I36" t="str">
            <v>(e)</v>
          </cell>
          <cell r="J36">
            <v>0</v>
          </cell>
        </row>
        <row r="37">
          <cell r="B37" t="str">
            <v xml:space="preserve">    Total Liabilities &amp; Equity</v>
          </cell>
          <cell r="F37">
            <v>2361.1289312314361</v>
          </cell>
          <cell r="J37">
            <v>2744.2704070035488</v>
          </cell>
        </row>
        <row r="39">
          <cell r="B39" t="str">
            <v>(a) Excess Cash of Double Eye</v>
          </cell>
        </row>
        <row r="40">
          <cell r="B40" t="str">
            <v>(b) Estimated Purchase Accounting write-ups.</v>
          </cell>
        </row>
        <row r="41">
          <cell r="B41" t="str">
            <v>(c) Elimination of Double Eye's Intangibles in a Purchase Accounting transaction.</v>
          </cell>
        </row>
        <row r="42">
          <cell r="B42" t="str">
            <v>(d) Deferred Taxes on write-ups in Stock Acqusition transaction.</v>
          </cell>
        </row>
        <row r="43">
          <cell r="B43" t="str">
            <v>(e) Elimination of Double Eye's Shareholders' Equity.</v>
          </cell>
        </row>
      </sheetData>
      <sheetData sheetId="27" refreshError="1">
        <row r="1">
          <cell r="B1" t="str">
            <v>CBI Acquires IXC - Base Case</v>
          </cell>
        </row>
        <row r="2">
          <cell r="B2" t="str">
            <v>Pro Forma 2000 Income Statement Adjustments</v>
          </cell>
        </row>
        <row r="3">
          <cell r="B3" t="str">
            <v>(Dollars in Millions, Except per Share Data)</v>
          </cell>
        </row>
        <row r="5">
          <cell r="F5">
            <v>2000</v>
          </cell>
          <cell r="H5">
            <v>2000</v>
          </cell>
        </row>
        <row r="6">
          <cell r="F6" t="str">
            <v>Acquiror</v>
          </cell>
          <cell r="H6" t="str">
            <v>Target</v>
          </cell>
          <cell r="J6" t="str">
            <v>Transaction Adjustments</v>
          </cell>
          <cell r="N6" t="str">
            <v>Adjusted</v>
          </cell>
        </row>
        <row r="7">
          <cell r="F7" t="str">
            <v>Projected</v>
          </cell>
          <cell r="H7" t="str">
            <v>Projected</v>
          </cell>
          <cell r="J7" t="str">
            <v>Eliminations</v>
          </cell>
          <cell r="L7" t="str">
            <v>Additions</v>
          </cell>
          <cell r="N7">
            <v>2000</v>
          </cell>
        </row>
        <row r="8">
          <cell r="B8" t="str">
            <v>Revenues</v>
          </cell>
          <cell r="F8">
            <v>1197.6706301474999</v>
          </cell>
          <cell r="H8">
            <v>898.91904070449505</v>
          </cell>
          <cell r="L8">
            <v>44.125</v>
          </cell>
          <cell r="M8" t="str">
            <v>(a)</v>
          </cell>
          <cell r="N8">
            <v>2140.7146708519949</v>
          </cell>
          <cell r="O8" t="str">
            <v>There is a Difference of 44.13 with P&amp;L</v>
          </cell>
        </row>
        <row r="9">
          <cell r="B9" t="str">
            <v>Cost of Goods Sold (excl. Deprec.)</v>
          </cell>
          <cell r="F9">
            <v>505.38962595988335</v>
          </cell>
          <cell r="H9">
            <v>531.67833689371389</v>
          </cell>
          <cell r="J9">
            <v>3.4</v>
          </cell>
          <cell r="K9" t="str">
            <v>(a)</v>
          </cell>
          <cell r="N9">
            <v>1040.4679628535973</v>
          </cell>
          <cell r="O9" t="str">
            <v>There is a Difference of 3.40 with P&amp;L</v>
          </cell>
        </row>
        <row r="10">
          <cell r="B10" t="str">
            <v xml:space="preserve">    Gross Profit (Before Deprec.)</v>
          </cell>
          <cell r="F10">
            <v>692.28100418761653</v>
          </cell>
          <cell r="H10">
            <v>367.24070381078116</v>
          </cell>
          <cell r="N10" t="e">
            <v>#REF!</v>
          </cell>
          <cell r="O10" t="e">
            <v>#REF!</v>
          </cell>
        </row>
        <row r="11">
          <cell r="B11" t="str">
            <v>Selling, General &amp; Administration</v>
          </cell>
          <cell r="F11">
            <v>219.74512973717842</v>
          </cell>
          <cell r="H11">
            <v>303.15578592330331</v>
          </cell>
          <cell r="J11">
            <v>-6.4</v>
          </cell>
          <cell r="K11" t="str">
            <v>(a)</v>
          </cell>
          <cell r="N11">
            <v>516.50091566048172</v>
          </cell>
          <cell r="O11" t="str">
            <v>There is a Difference of -9.35 with P&amp;L</v>
          </cell>
        </row>
        <row r="12">
          <cell r="B12" t="str">
            <v>Rent Expense</v>
          </cell>
          <cell r="F12">
            <v>0</v>
          </cell>
          <cell r="H12">
            <v>0</v>
          </cell>
          <cell r="J12">
            <v>0</v>
          </cell>
          <cell r="K12" t="str">
            <v>(a)</v>
          </cell>
          <cell r="N12">
            <v>0</v>
          </cell>
          <cell r="O12"/>
        </row>
        <row r="13">
          <cell r="B13" t="str">
            <v>Unallocated Synergies</v>
          </cell>
          <cell r="J13">
            <v>0</v>
          </cell>
          <cell r="N13">
            <v>0</v>
          </cell>
          <cell r="O13"/>
        </row>
        <row r="14">
          <cell r="B14" t="str">
            <v>Other Operating Expenses (Income)</v>
          </cell>
          <cell r="F14">
            <v>38.215879999999999</v>
          </cell>
          <cell r="H14">
            <v>17.271004876993871</v>
          </cell>
          <cell r="N14">
            <v>55.486884876993869</v>
          </cell>
          <cell r="O14" t="str">
            <v>There is a Difference of -0.98 with P&amp;L</v>
          </cell>
        </row>
        <row r="15">
          <cell r="B15" t="str">
            <v xml:space="preserve">    EBITDA (Operating Cash Flow)</v>
          </cell>
          <cell r="F15">
            <v>434.31999445043812</v>
          </cell>
          <cell r="H15">
            <v>46.813913010483986</v>
          </cell>
          <cell r="N15" t="e">
            <v>#REF!</v>
          </cell>
          <cell r="O15" t="e">
            <v>#REF!</v>
          </cell>
        </row>
        <row r="16">
          <cell r="B16" t="str">
            <v>Depreciation</v>
          </cell>
          <cell r="F16">
            <v>142.87894</v>
          </cell>
          <cell r="H16">
            <v>201.10510000000002</v>
          </cell>
          <cell r="J16">
            <v>-0.84000000000000008</v>
          </cell>
          <cell r="K16" t="str">
            <v>(b)</v>
          </cell>
          <cell r="L16">
            <v>0</v>
          </cell>
          <cell r="M16" t="str">
            <v>(c)</v>
          </cell>
          <cell r="N16">
            <v>343.14404000000007</v>
          </cell>
          <cell r="O16"/>
        </row>
        <row r="17">
          <cell r="B17" t="str">
            <v>Amortization of Intangibles</v>
          </cell>
          <cell r="F17">
            <v>1.7</v>
          </cell>
          <cell r="H17">
            <v>23.743829772616493</v>
          </cell>
          <cell r="J17">
            <v>-5.7438297726164933</v>
          </cell>
          <cell r="K17" t="str">
            <v>(d)</v>
          </cell>
          <cell r="L17">
            <v>82.812137866985665</v>
          </cell>
          <cell r="M17" t="str">
            <v>(e)</v>
          </cell>
          <cell r="N17">
            <v>102.51213786698567</v>
          </cell>
          <cell r="O17"/>
        </row>
        <row r="18">
          <cell r="B18" t="str">
            <v xml:space="preserve">    EBIT (Operating Income)</v>
          </cell>
          <cell r="F18">
            <v>289.74105445043813</v>
          </cell>
          <cell r="H18">
            <v>-178.03501676213253</v>
          </cell>
          <cell r="N18" t="e">
            <v>#REF!</v>
          </cell>
          <cell r="O18" t="e">
            <v>#REF!</v>
          </cell>
        </row>
        <row r="19">
          <cell r="B19" t="str">
            <v>Other Expenses (Income):</v>
          </cell>
          <cell r="O19"/>
        </row>
        <row r="20">
          <cell r="B20" t="str">
            <v>Equity Earnings in Uncons. Subs.</v>
          </cell>
          <cell r="F20">
            <v>0</v>
          </cell>
          <cell r="H20">
            <v>3.8020000000000005</v>
          </cell>
          <cell r="N20">
            <v>3.8020000000000005</v>
          </cell>
          <cell r="O20"/>
        </row>
        <row r="21">
          <cell r="B21" t="str">
            <v>Non-Operating Expense (Income)</v>
          </cell>
          <cell r="F21">
            <v>0</v>
          </cell>
          <cell r="H21">
            <v>0</v>
          </cell>
          <cell r="N21">
            <v>0</v>
          </cell>
          <cell r="O21"/>
        </row>
        <row r="22">
          <cell r="B22" t="str">
            <v>Loss on Debt Redemption</v>
          </cell>
          <cell r="F22">
            <v>0</v>
          </cell>
          <cell r="H22">
            <v>0</v>
          </cell>
          <cell r="N22">
            <v>0</v>
          </cell>
          <cell r="O22"/>
        </row>
        <row r="23">
          <cell r="B23" t="str">
            <v>Loss on Preferred Redemption</v>
          </cell>
          <cell r="F23">
            <v>0</v>
          </cell>
          <cell r="H23">
            <v>0</v>
          </cell>
          <cell r="N23">
            <v>0</v>
          </cell>
          <cell r="O23" t="e">
            <v>#REF!</v>
          </cell>
        </row>
        <row r="24">
          <cell r="B24" t="str">
            <v>Interest (Income)</v>
          </cell>
          <cell r="F24">
            <v>-1.957164172574448</v>
          </cell>
          <cell r="H24">
            <v>8.5710000000000119E-2</v>
          </cell>
          <cell r="J24">
            <v>1.8714541725744478</v>
          </cell>
          <cell r="K24" t="str">
            <v>(f)</v>
          </cell>
          <cell r="N24">
            <v>0</v>
          </cell>
          <cell r="O24"/>
        </row>
        <row r="25">
          <cell r="B25" t="str">
            <v>New Revolver Interest Expense</v>
          </cell>
          <cell r="L25">
            <v>102.62564616423634</v>
          </cell>
          <cell r="M25" t="str">
            <v>(g)</v>
          </cell>
          <cell r="N25">
            <v>102.62564616423634</v>
          </cell>
          <cell r="O25"/>
        </row>
        <row r="26">
          <cell r="B26" t="str">
            <v>New Acquisition Debt</v>
          </cell>
          <cell r="L26">
            <v>0</v>
          </cell>
          <cell r="M26" t="str">
            <v>(h)</v>
          </cell>
          <cell r="N26">
            <v>0</v>
          </cell>
          <cell r="O26"/>
        </row>
        <row r="27">
          <cell r="B27" t="str">
            <v>Existing Non-Redeemed Straight Debt Interest Expense</v>
          </cell>
          <cell r="F27">
            <v>32.858499999999992</v>
          </cell>
          <cell r="H27">
            <v>119.69334456016794</v>
          </cell>
          <cell r="J27">
            <v>0</v>
          </cell>
          <cell r="K27" t="str">
            <v>(i)</v>
          </cell>
          <cell r="N27">
            <v>152.55184456016792</v>
          </cell>
          <cell r="O27" t="str">
            <v>There is a Difference of 128.70 with P&amp;L</v>
          </cell>
        </row>
        <row r="28">
          <cell r="B28" t="str">
            <v>Existing Non-Redeemed Convertible Debt Interest Expense</v>
          </cell>
          <cell r="F28">
            <v>-4.9421477120000015</v>
          </cell>
          <cell r="H28">
            <v>0</v>
          </cell>
          <cell r="J28">
            <v>0</v>
          </cell>
          <cell r="K28" t="str">
            <v>(i)</v>
          </cell>
          <cell r="N28">
            <v>-4.9421477120000015</v>
          </cell>
          <cell r="O28"/>
        </row>
        <row r="29">
          <cell r="B29" t="str">
            <v xml:space="preserve">    Pre-Tax Income</v>
          </cell>
          <cell r="F29">
            <v>263.78186633501258</v>
          </cell>
          <cell r="H29">
            <v>-301.61607132230046</v>
          </cell>
          <cell r="N29" t="e">
            <v>#REF!</v>
          </cell>
          <cell r="O29" t="e">
            <v>#REF!</v>
          </cell>
        </row>
        <row r="30">
          <cell r="B30" t="str">
            <v>Income Taxes</v>
          </cell>
          <cell r="F30">
            <v>95.620926546442064</v>
          </cell>
          <cell r="H30">
            <v>0</v>
          </cell>
          <cell r="L30">
            <v>-20.315308225677718</v>
          </cell>
          <cell r="M30" t="str">
            <v>(j)</v>
          </cell>
          <cell r="N30">
            <v>75.305618320764353</v>
          </cell>
          <cell r="O30" t="str">
            <v>There is a Difference of 149.40 with P&amp;L</v>
          </cell>
        </row>
        <row r="31">
          <cell r="B31" t="str">
            <v xml:space="preserve">    Net Income</v>
          </cell>
          <cell r="F31">
            <v>168.16093978857052</v>
          </cell>
          <cell r="H31">
            <v>-301.61607132230046</v>
          </cell>
          <cell r="N31" t="e">
            <v>#REF!</v>
          </cell>
          <cell r="O31" t="e">
            <v>#REF!</v>
          </cell>
        </row>
        <row r="32">
          <cell r="B32" t="str">
            <v>Minority Interest in Net Income</v>
          </cell>
          <cell r="F32">
            <v>0</v>
          </cell>
          <cell r="H32">
            <v>0</v>
          </cell>
          <cell r="J32">
            <v>0</v>
          </cell>
          <cell r="K32" t="str">
            <v>(k)</v>
          </cell>
          <cell r="N32">
            <v>0</v>
          </cell>
          <cell r="O32"/>
        </row>
        <row r="33">
          <cell r="B33" t="str">
            <v xml:space="preserve">    Adjusted Net Income</v>
          </cell>
          <cell r="F33">
            <v>168.16093978857052</v>
          </cell>
          <cell r="H33">
            <v>-301.61607132230046</v>
          </cell>
          <cell r="N33" t="e">
            <v>#REF!</v>
          </cell>
          <cell r="O33" t="e">
            <v>#REF!</v>
          </cell>
        </row>
        <row r="34">
          <cell r="B34" t="str">
            <v>Straight Preferred Dividends</v>
          </cell>
          <cell r="F34">
            <v>0</v>
          </cell>
          <cell r="H34">
            <v>67.573324096679684</v>
          </cell>
          <cell r="J34">
            <v>0</v>
          </cell>
          <cell r="K34" t="str">
            <v>(i)</v>
          </cell>
          <cell r="L34">
            <v>0</v>
          </cell>
          <cell r="M34" t="str">
            <v>(l)</v>
          </cell>
          <cell r="N34">
            <v>67.573324096679684</v>
          </cell>
          <cell r="O34" t="str">
            <v>There is a Difference of 8.27 with P&amp;L</v>
          </cell>
        </row>
        <row r="35">
          <cell r="B35" t="str">
            <v>Convertible Preferred Dividends</v>
          </cell>
          <cell r="F35">
            <v>0</v>
          </cell>
          <cell r="H35">
            <v>0</v>
          </cell>
          <cell r="J35">
            <v>0</v>
          </cell>
          <cell r="K35" t="str">
            <v>(i)</v>
          </cell>
          <cell r="L35">
            <v>0</v>
          </cell>
          <cell r="M35" t="str">
            <v>(l)</v>
          </cell>
          <cell r="N35">
            <v>0</v>
          </cell>
          <cell r="O35"/>
        </row>
        <row r="36">
          <cell r="B36" t="str">
            <v xml:space="preserve">    Net Income to Common</v>
          </cell>
          <cell r="F36">
            <v>168.16093978857052</v>
          </cell>
          <cell r="H36">
            <v>-369.18939541898015</v>
          </cell>
          <cell r="N36" t="e">
            <v>#REF!</v>
          </cell>
          <cell r="O36" t="e">
            <v>#REF!</v>
          </cell>
        </row>
        <row r="37">
          <cell r="B37" t="str">
            <v>Extraordinary Charges (Income)</v>
          </cell>
          <cell r="F37">
            <v>0</v>
          </cell>
          <cell r="H37">
            <v>0</v>
          </cell>
          <cell r="N37">
            <v>0</v>
          </cell>
          <cell r="O37"/>
        </row>
        <row r="38">
          <cell r="B38" t="str">
            <v xml:space="preserve">    Adjusted Net Income to Common</v>
          </cell>
          <cell r="F38">
            <v>168.16093978857052</v>
          </cell>
          <cell r="H38">
            <v>-369.18939541898015</v>
          </cell>
          <cell r="N38" t="e">
            <v>#REF!</v>
          </cell>
          <cell r="O38" t="e">
            <v>#REF!</v>
          </cell>
        </row>
        <row r="39">
          <cell r="B39" t="str">
            <v>Basic Earnings Per Share</v>
          </cell>
          <cell r="F39">
            <v>1.2141091443695247</v>
          </cell>
          <cell r="H39">
            <v>-9.8757625860266671</v>
          </cell>
          <cell r="N39" t="e">
            <v>#REF!</v>
          </cell>
          <cell r="O39" t="e">
            <v>#REF!</v>
          </cell>
        </row>
        <row r="40">
          <cell r="B40" t="str">
            <v>Basic Shares Outstanding (MM)</v>
          </cell>
          <cell r="F40">
            <v>138.50561999999999</v>
          </cell>
          <cell r="H40">
            <v>37.383381</v>
          </cell>
          <cell r="J40">
            <v>-37.383381</v>
          </cell>
          <cell r="K40" t="str">
            <v>(m)</v>
          </cell>
          <cell r="L40">
            <v>73.569704840137604</v>
          </cell>
          <cell r="M40" t="str">
            <v>(n)</v>
          </cell>
          <cell r="N40">
            <v>212.07532484013763</v>
          </cell>
          <cell r="O40" t="str">
            <v>There is a Difference of 0.00 with P&amp;L</v>
          </cell>
        </row>
        <row r="41">
          <cell r="B41" t="str">
            <v>Diluted Earnings Per Share</v>
          </cell>
          <cell r="F41">
            <v>1.1257622193978909</v>
          </cell>
          <cell r="H41">
            <v>-7.4979223318237507</v>
          </cell>
          <cell r="N41" t="e">
            <v>#REF!</v>
          </cell>
          <cell r="O41" t="e">
            <v>#REF!</v>
          </cell>
        </row>
        <row r="42">
          <cell r="B42" t="str">
            <v>Diluted Shares Outstanding (MM)</v>
          </cell>
          <cell r="F42">
            <v>149.37518499999999</v>
          </cell>
          <cell r="H42">
            <v>49.238892999999997</v>
          </cell>
          <cell r="J42">
            <v>-49.238892999999997</v>
          </cell>
          <cell r="K42" t="str">
            <v>(m)</v>
          </cell>
          <cell r="L42">
            <v>73.569704840137604</v>
          </cell>
          <cell r="M42" t="str">
            <v>(n)</v>
          </cell>
          <cell r="N42">
            <v>222.94488984013759</v>
          </cell>
          <cell r="O42" t="str">
            <v>There is a Difference of 10.87 with P&amp;L</v>
          </cell>
        </row>
        <row r="44">
          <cell r="B44" t="str">
            <v>(a) Assumed transaction synergies.</v>
          </cell>
          <cell r="I44" t="str">
            <v xml:space="preserve">(i) Lost Interest Expense and/or Dividends from Redeemed Straight </v>
          </cell>
        </row>
        <row r="45">
          <cell r="B45" t="str">
            <v>(b) Lost Depreciation from Capex savings.</v>
          </cell>
          <cell r="I45" t="str">
            <v xml:space="preserve">     Debt, Straight Preferred, Convertible Debt and/or Convertible Preferred.</v>
          </cell>
        </row>
        <row r="46">
          <cell r="B46" t="str">
            <v>(c) Depreciation on estimated write-ups of Double Eye's PP&amp;E.</v>
          </cell>
          <cell r="I46" t="str">
            <v>(j) Income taxes on all transaction adjustments.</v>
          </cell>
        </row>
        <row r="47">
          <cell r="B47" t="str">
            <v>(d) Elimination of Double Eye's Amortization of Intangibles in a Purchase</v>
          </cell>
          <cell r="I47" t="str">
            <v>(k) Double Eye's Minority Interest redeemed.</v>
          </cell>
        </row>
        <row r="48">
          <cell r="B48" t="str">
            <v xml:space="preserve">      Accounting transaction.</v>
          </cell>
          <cell r="I48" t="str">
            <v>(l) New Interest Expense and/or Dividends on new Straight Preferred</v>
          </cell>
        </row>
        <row r="49">
          <cell r="B49" t="str">
            <v>(e) Amortization of Goodwill created in a Purchase Accounting transaction.</v>
          </cell>
          <cell r="I49" t="str">
            <v xml:space="preserve">     and/or Convertible Preferred issued to fund transaction.</v>
          </cell>
        </row>
        <row r="50">
          <cell r="B50" t="str">
            <v>(f) Interest Income foregone from use of Excess Cash to fund transaction.</v>
          </cell>
          <cell r="I50" t="str">
            <v>(m) Double Eye's shares purchased</v>
          </cell>
        </row>
        <row r="51">
          <cell r="B51" t="str">
            <v>(g) Interest Expense from New Revolver Debt.</v>
          </cell>
          <cell r="I51" t="str">
            <v>(n) CBI shares issued to fund transaction.</v>
          </cell>
        </row>
        <row r="52">
          <cell r="B52" t="str">
            <v>(h) Interest Expense on new Acquisition Debt.</v>
          </cell>
        </row>
      </sheetData>
      <sheetData sheetId="28" refreshError="1"/>
      <sheetData sheetId="29" refreshError="1"/>
      <sheetData sheetId="30" refreshError="1">
        <row r="6">
          <cell r="B6" t="b">
            <v>1</v>
          </cell>
          <cell r="D6" t="b">
            <v>1</v>
          </cell>
        </row>
        <row r="7">
          <cell r="B7" t="b">
            <v>1</v>
          </cell>
          <cell r="D7" t="b">
            <v>1</v>
          </cell>
          <cell r="F7">
            <v>1</v>
          </cell>
          <cell r="G7" t="str">
            <v>Transaction Assumptions</v>
          </cell>
          <cell r="K7" t="str">
            <v>p_assump</v>
          </cell>
          <cell r="M7" t="str">
            <v>l</v>
          </cell>
          <cell r="N7" t="str">
            <v>p</v>
          </cell>
          <cell r="O7" t="str">
            <v>y</v>
          </cell>
          <cell r="Q7" t="str">
            <v>Transaction Assumptions</v>
          </cell>
          <cell r="U7" t="str">
            <v>p_assump</v>
          </cell>
          <cell r="W7">
            <v>1</v>
          </cell>
          <cell r="X7" t="str">
            <v>l</v>
          </cell>
          <cell r="Y7" t="str">
            <v>p</v>
          </cell>
          <cell r="Z7" t="str">
            <v>y</v>
          </cell>
        </row>
        <row r="8">
          <cell r="F8">
            <v>2</v>
          </cell>
          <cell r="G8" t="str">
            <v>Sources &amp; Uses</v>
          </cell>
          <cell r="K8" t="str">
            <v>p_S_U</v>
          </cell>
          <cell r="M8" t="str">
            <v>l</v>
          </cell>
          <cell r="N8" t="str">
            <v>p</v>
          </cell>
          <cell r="O8" t="str">
            <v>y</v>
          </cell>
          <cell r="Q8" t="str">
            <v>Sources &amp; Uses</v>
          </cell>
          <cell r="U8" t="str">
            <v>p_S_U</v>
          </cell>
          <cell r="W8">
            <v>2</v>
          </cell>
          <cell r="X8" t="str">
            <v>l</v>
          </cell>
          <cell r="Y8" t="str">
            <v>p</v>
          </cell>
          <cell r="Z8" t="str">
            <v>y</v>
          </cell>
        </row>
        <row r="9">
          <cell r="F9">
            <v>3</v>
          </cell>
          <cell r="G9" t="str">
            <v>Summary Transaction Overview</v>
          </cell>
          <cell r="K9" t="str">
            <v>p_Summary</v>
          </cell>
          <cell r="M9" t="str">
            <v>l</v>
          </cell>
          <cell r="N9" t="str">
            <v>p</v>
          </cell>
          <cell r="O9" t="str">
            <v>y</v>
          </cell>
          <cell r="Q9" t="str">
            <v>Summary Transaction Overview</v>
          </cell>
          <cell r="U9" t="str">
            <v>p_Summary</v>
          </cell>
          <cell r="W9">
            <v>3</v>
          </cell>
          <cell r="X9" t="str">
            <v>l</v>
          </cell>
          <cell r="Y9" t="str">
            <v>p</v>
          </cell>
          <cell r="Z9" t="str">
            <v>y</v>
          </cell>
        </row>
        <row r="10">
          <cell r="F10">
            <v>4</v>
          </cell>
          <cell r="G10" t="str">
            <v>Illustrative Contribution Analysis</v>
          </cell>
          <cell r="K10" t="str">
            <v>p_contrib</v>
          </cell>
          <cell r="M10" t="str">
            <v>l</v>
          </cell>
          <cell r="N10" t="str">
            <v>p</v>
          </cell>
          <cell r="O10" t="str">
            <v>y</v>
          </cell>
          <cell r="Q10" t="str">
            <v>Illustrative Contribution Analysis</v>
          </cell>
          <cell r="U10" t="str">
            <v>p_contrib</v>
          </cell>
          <cell r="W10">
            <v>4</v>
          </cell>
          <cell r="X10" t="str">
            <v>l</v>
          </cell>
          <cell r="Y10" t="str">
            <v>p</v>
          </cell>
          <cell r="Z10" t="str">
            <v>y</v>
          </cell>
        </row>
        <row r="11">
          <cell r="F11">
            <v>5</v>
          </cell>
          <cell r="G11" t="str">
            <v>Combination Adjustments</v>
          </cell>
          <cell r="K11" t="str">
            <v>p_Synergies</v>
          </cell>
          <cell r="M11" t="str">
            <v>l</v>
          </cell>
          <cell r="N11" t="str">
            <v>p</v>
          </cell>
          <cell r="O11" t="str">
            <v>y</v>
          </cell>
          <cell r="Q11" t="str">
            <v>Combination Adjustments</v>
          </cell>
          <cell r="U11" t="str">
            <v>p_Synergies</v>
          </cell>
          <cell r="W11">
            <v>5</v>
          </cell>
          <cell r="X11" t="str">
            <v>l</v>
          </cell>
          <cell r="Y11" t="str">
            <v>p</v>
          </cell>
          <cell r="Z11" t="str">
            <v>y</v>
          </cell>
        </row>
        <row r="12">
          <cell r="F12">
            <v>6</v>
          </cell>
          <cell r="G12" t="str">
            <v>Depreciation, Amortization and Deferred Tax Adjustments</v>
          </cell>
          <cell r="K12" t="str">
            <v>p_DAadj</v>
          </cell>
          <cell r="M12" t="str">
            <v>l</v>
          </cell>
          <cell r="N12" t="str">
            <v>p</v>
          </cell>
          <cell r="O12" t="str">
            <v>y</v>
          </cell>
          <cell r="Q12" t="str">
            <v>Depreciation, Amortization and Deferred Tax Adjustments</v>
          </cell>
          <cell r="U12" t="str">
            <v>p_DAadj</v>
          </cell>
          <cell r="W12">
            <v>6</v>
          </cell>
          <cell r="X12" t="str">
            <v>l</v>
          </cell>
          <cell r="Y12" t="str">
            <v>p</v>
          </cell>
          <cell r="Z12" t="str">
            <v>y</v>
          </cell>
        </row>
        <row r="13">
          <cell r="F13">
            <v>7</v>
          </cell>
          <cell r="G13" t="str">
            <v>Amortization and Deferred Tax Adjustments</v>
          </cell>
          <cell r="K13" t="str">
            <v>p_DAadj2</v>
          </cell>
          <cell r="M13" t="str">
            <v>l</v>
          </cell>
          <cell r="N13" t="str">
            <v>p</v>
          </cell>
          <cell r="O13" t="str">
            <v>y</v>
          </cell>
          <cell r="Q13" t="str">
            <v>Amortization and Deferred Tax Adjustments</v>
          </cell>
          <cell r="U13" t="str">
            <v>p_DAadj2</v>
          </cell>
          <cell r="W13">
            <v>7</v>
          </cell>
          <cell r="X13" t="str">
            <v>l</v>
          </cell>
          <cell r="Y13" t="str">
            <v>p</v>
          </cell>
          <cell r="Z13" t="str">
            <v>y</v>
          </cell>
        </row>
        <row r="14">
          <cell r="F14">
            <v>8</v>
          </cell>
          <cell r="G14" t="str">
            <v>Redemption of Debt and Preferred</v>
          </cell>
          <cell r="K14" t="str">
            <v>p_redemption1</v>
          </cell>
          <cell r="M14" t="str">
            <v>l</v>
          </cell>
          <cell r="N14" t="str">
            <v>p</v>
          </cell>
          <cell r="O14" t="str">
            <v>y</v>
          </cell>
          <cell r="Q14" t="str">
            <v>Redemption of Debt and Preferred</v>
          </cell>
          <cell r="U14" t="str">
            <v>p_redemption1</v>
          </cell>
          <cell r="W14">
            <v>8</v>
          </cell>
          <cell r="X14" t="str">
            <v>l</v>
          </cell>
          <cell r="Y14" t="str">
            <v>p</v>
          </cell>
          <cell r="Z14" t="str">
            <v>y</v>
          </cell>
        </row>
        <row r="15">
          <cell r="F15">
            <v>9</v>
          </cell>
          <cell r="G15" t="str">
            <v>Redemption of Debt and Preferred 2</v>
          </cell>
          <cell r="K15" t="str">
            <v>p_redemption2</v>
          </cell>
          <cell r="M15" t="str">
            <v>l</v>
          </cell>
          <cell r="N15" t="str">
            <v>p</v>
          </cell>
          <cell r="O15" t="str">
            <v>y</v>
          </cell>
          <cell r="Q15" t="str">
            <v>Redemption of Debt and Preferred 2</v>
          </cell>
          <cell r="U15" t="str">
            <v>p_redemption2</v>
          </cell>
          <cell r="W15">
            <v>9</v>
          </cell>
          <cell r="X15" t="str">
            <v>l</v>
          </cell>
          <cell r="Y15" t="str">
            <v>p</v>
          </cell>
          <cell r="Z15" t="str">
            <v>y</v>
          </cell>
        </row>
        <row r="16">
          <cell r="F16">
            <v>20</v>
          </cell>
          <cell r="G16" t="str">
            <v>Revolver Schedule</v>
          </cell>
          <cell r="K16" t="str">
            <v>p_Revolver</v>
          </cell>
          <cell r="M16" t="str">
            <v>l</v>
          </cell>
          <cell r="N16" t="str">
            <v>p</v>
          </cell>
          <cell r="O16" t="str">
            <v>y</v>
          </cell>
          <cell r="Q16" t="str">
            <v>Purchase Accounting Adjustments</v>
          </cell>
          <cell r="U16" t="str">
            <v>p_PurchAcc</v>
          </cell>
          <cell r="W16">
            <v>10</v>
          </cell>
          <cell r="X16" t="str">
            <v>l</v>
          </cell>
          <cell r="Y16" t="str">
            <v>p</v>
          </cell>
          <cell r="Z16" t="str">
            <v>y</v>
          </cell>
        </row>
        <row r="17">
          <cell r="F17">
            <v>10</v>
          </cell>
          <cell r="G17" t="str">
            <v>Purchase Accounting Adjustments</v>
          </cell>
          <cell r="K17" t="str">
            <v>p_PurchAcc</v>
          </cell>
          <cell r="M17" t="str">
            <v>l</v>
          </cell>
          <cell r="N17" t="str">
            <v>p</v>
          </cell>
          <cell r="O17" t="str">
            <v>y</v>
          </cell>
          <cell r="Q17" t="str">
            <v>Pro Forma 1999 Balance Sheet Adjustments</v>
          </cell>
          <cell r="U17" t="str">
            <v>p_BSadj</v>
          </cell>
          <cell r="W17">
            <v>11</v>
          </cell>
          <cell r="X17" t="str">
            <v>l</v>
          </cell>
          <cell r="Y17" t="str">
            <v>p</v>
          </cell>
          <cell r="Z17" t="str">
            <v>y</v>
          </cell>
        </row>
        <row r="18">
          <cell r="F18">
            <v>11</v>
          </cell>
          <cell r="G18" t="str">
            <v>Pro Forma 1999 Balance Sheet Adjustments</v>
          </cell>
          <cell r="K18" t="str">
            <v>p_BSadj</v>
          </cell>
          <cell r="M18" t="str">
            <v>l</v>
          </cell>
          <cell r="N18" t="str">
            <v>p</v>
          </cell>
          <cell r="O18" t="str">
            <v>y</v>
          </cell>
          <cell r="Q18" t="str">
            <v>Pro Forma 2000 Income Statement Adjustments</v>
          </cell>
          <cell r="U18" t="str">
            <v>p_PLadj</v>
          </cell>
          <cell r="W18">
            <v>12</v>
          </cell>
          <cell r="X18" t="str">
            <v>l</v>
          </cell>
          <cell r="Y18" t="str">
            <v>p</v>
          </cell>
          <cell r="Z18" t="str">
            <v>y</v>
          </cell>
        </row>
        <row r="19">
          <cell r="F19">
            <v>12</v>
          </cell>
          <cell r="G19" t="str">
            <v>Pro Forma 2000 Income Statement Adjustments</v>
          </cell>
          <cell r="K19" t="str">
            <v>p_PLadj</v>
          </cell>
          <cell r="M19" t="str">
            <v>l</v>
          </cell>
          <cell r="N19" t="str">
            <v>p</v>
          </cell>
          <cell r="O19" t="str">
            <v>y</v>
          </cell>
          <cell r="Q19" t="str">
            <v>Pro Forma Combined Income Statement</v>
          </cell>
          <cell r="U19" t="str">
            <v>p_PF_PL1</v>
          </cell>
          <cell r="W19">
            <v>13</v>
          </cell>
          <cell r="X19" t="str">
            <v>l</v>
          </cell>
          <cell r="Y19" t="str">
            <v>p</v>
          </cell>
          <cell r="Z19" t="str">
            <v>y</v>
          </cell>
        </row>
        <row r="20">
          <cell r="F20">
            <v>13</v>
          </cell>
          <cell r="G20" t="str">
            <v>Pro Forma Combined Income Statement</v>
          </cell>
          <cell r="K20" t="str">
            <v>p_PF_PL1</v>
          </cell>
          <cell r="M20" t="str">
            <v>l</v>
          </cell>
          <cell r="N20" t="str">
            <v>p</v>
          </cell>
          <cell r="O20" t="str">
            <v>y</v>
          </cell>
          <cell r="Q20" t="str">
            <v>Pro Forma Combined Income Statement</v>
          </cell>
          <cell r="U20" t="str">
            <v>p_PF_PL2</v>
          </cell>
          <cell r="W20">
            <v>14</v>
          </cell>
          <cell r="X20" t="str">
            <v>l</v>
          </cell>
          <cell r="Y20" t="str">
            <v>p</v>
          </cell>
          <cell r="Z20" t="str">
            <v>y</v>
          </cell>
        </row>
        <row r="21">
          <cell r="F21">
            <v>14</v>
          </cell>
          <cell r="G21" t="str">
            <v>Pro Forma Combined Income Statement</v>
          </cell>
          <cell r="K21" t="str">
            <v>p_PF_PL2</v>
          </cell>
          <cell r="M21" t="str">
            <v>l</v>
          </cell>
          <cell r="N21" t="str">
            <v>p</v>
          </cell>
          <cell r="O21" t="str">
            <v>y</v>
          </cell>
          <cell r="Q21" t="str">
            <v>Pro Forma Combined Balance Sheet</v>
          </cell>
          <cell r="U21" t="str">
            <v>p_PF_BS</v>
          </cell>
          <cell r="W21">
            <v>15</v>
          </cell>
          <cell r="X21" t="str">
            <v>l</v>
          </cell>
          <cell r="Y21" t="str">
            <v>p</v>
          </cell>
          <cell r="Z21" t="str">
            <v>y</v>
          </cell>
        </row>
        <row r="22">
          <cell r="F22">
            <v>15</v>
          </cell>
          <cell r="G22" t="str">
            <v>Pro Forma Combined Balance Sheet</v>
          </cell>
          <cell r="K22" t="str">
            <v>p_PF_BS</v>
          </cell>
          <cell r="M22" t="str">
            <v>l</v>
          </cell>
          <cell r="N22" t="str">
            <v>p</v>
          </cell>
          <cell r="O22" t="str">
            <v>y</v>
          </cell>
          <cell r="Q22" t="str">
            <v>Pro Forma Combined Cash Flow Statement</v>
          </cell>
          <cell r="U22" t="str">
            <v>p_PFcfs</v>
          </cell>
          <cell r="W22">
            <v>16</v>
          </cell>
          <cell r="X22" t="str">
            <v>l</v>
          </cell>
          <cell r="Y22" t="str">
            <v>p</v>
          </cell>
          <cell r="Z22" t="str">
            <v>y</v>
          </cell>
        </row>
        <row r="23">
          <cell r="F23">
            <v>16</v>
          </cell>
          <cell r="G23" t="str">
            <v>Pro Forma Combined Cash Flow Statement</v>
          </cell>
          <cell r="K23" t="str">
            <v>p_PFcfs</v>
          </cell>
          <cell r="M23" t="str">
            <v>l</v>
          </cell>
          <cell r="N23" t="str">
            <v>p</v>
          </cell>
          <cell r="O23" t="str">
            <v>y</v>
          </cell>
          <cell r="Q23" t="str">
            <v>Reconciliation of Pro Forma Combined with CBI Standalone</v>
          </cell>
          <cell r="U23" t="str">
            <v>p_recon1</v>
          </cell>
          <cell r="W23">
            <v>17</v>
          </cell>
          <cell r="X23" t="str">
            <v>l</v>
          </cell>
          <cell r="Y23" t="str">
            <v>p</v>
          </cell>
          <cell r="Z23" t="str">
            <v>y</v>
          </cell>
        </row>
        <row r="24">
          <cell r="F24">
            <v>17</v>
          </cell>
          <cell r="G24" t="str">
            <v>Reconciliation of Pro Forma Combined with CBI Standalone</v>
          </cell>
          <cell r="K24" t="str">
            <v>p_recon1</v>
          </cell>
          <cell r="M24" t="str">
            <v>l</v>
          </cell>
          <cell r="N24" t="str">
            <v>p</v>
          </cell>
          <cell r="O24" t="str">
            <v>y</v>
          </cell>
          <cell r="Q24" t="str">
            <v>Reconciliation of Pro Forma Combined with CBI Standalone</v>
          </cell>
          <cell r="U24" t="str">
            <v>p_recon2</v>
          </cell>
          <cell r="W24">
            <v>18</v>
          </cell>
          <cell r="X24" t="str">
            <v>l</v>
          </cell>
          <cell r="Y24" t="str">
            <v>p</v>
          </cell>
          <cell r="Z24" t="str">
            <v>y</v>
          </cell>
        </row>
        <row r="25">
          <cell r="F25">
            <v>18</v>
          </cell>
          <cell r="G25" t="str">
            <v>Reconciliation of Pro Forma Combined with CBI Standalone</v>
          </cell>
          <cell r="K25" t="str">
            <v>p_recon2</v>
          </cell>
          <cell r="M25" t="str">
            <v>l</v>
          </cell>
          <cell r="N25" t="str">
            <v>p</v>
          </cell>
          <cell r="O25" t="str">
            <v>y</v>
          </cell>
          <cell r="Q25" t="str">
            <v>Reconciliation of Pro Forma Combined with CBI Standalone</v>
          </cell>
          <cell r="U25" t="str">
            <v>p_recon3</v>
          </cell>
          <cell r="W25">
            <v>19</v>
          </cell>
          <cell r="X25" t="str">
            <v>l</v>
          </cell>
          <cell r="Y25" t="str">
            <v>p</v>
          </cell>
          <cell r="Z25" t="str">
            <v>y</v>
          </cell>
        </row>
        <row r="26">
          <cell r="F26">
            <v>19</v>
          </cell>
          <cell r="G26" t="str">
            <v>Reconciliation of Pro Forma Combined with CBI Standalone</v>
          </cell>
          <cell r="K26" t="str">
            <v>p_recon3</v>
          </cell>
          <cell r="M26" t="str">
            <v>l</v>
          </cell>
          <cell r="N26" t="str">
            <v>p</v>
          </cell>
          <cell r="O26" t="str">
            <v>y</v>
          </cell>
          <cell r="Q26" t="str">
            <v>Revolver Schedule</v>
          </cell>
          <cell r="U26" t="str">
            <v>p_Revolver</v>
          </cell>
          <cell r="W26">
            <v>20</v>
          </cell>
          <cell r="X26" t="str">
            <v>l</v>
          </cell>
          <cell r="Y26" t="str">
            <v>p</v>
          </cell>
          <cell r="Z26" t="str">
            <v>y</v>
          </cell>
        </row>
        <row r="27">
          <cell r="F27">
            <v>21</v>
          </cell>
          <cell r="G27" t="str">
            <v>CBI Standalone - Income Statement</v>
          </cell>
          <cell r="K27" t="str">
            <v>p_acq_PL</v>
          </cell>
          <cell r="M27" t="str">
            <v>l</v>
          </cell>
          <cell r="N27" t="str">
            <v>p</v>
          </cell>
          <cell r="O27" t="str">
            <v>y</v>
          </cell>
          <cell r="Q27" t="str">
            <v>CBI Standalone - Income Statement</v>
          </cell>
          <cell r="U27" t="str">
            <v>p_acq_PL</v>
          </cell>
          <cell r="W27">
            <v>21</v>
          </cell>
          <cell r="X27" t="str">
            <v>l</v>
          </cell>
          <cell r="Y27" t="str">
            <v>p</v>
          </cell>
          <cell r="Z27" t="str">
            <v>y</v>
          </cell>
        </row>
        <row r="28">
          <cell r="F28">
            <v>22</v>
          </cell>
          <cell r="G28" t="str">
            <v>CBI Standalone - Balance Sheet</v>
          </cell>
          <cell r="K28" t="str">
            <v>p_acq_BS</v>
          </cell>
          <cell r="M28" t="str">
            <v>l</v>
          </cell>
          <cell r="N28" t="str">
            <v>p</v>
          </cell>
          <cell r="O28" t="str">
            <v>y</v>
          </cell>
          <cell r="Q28" t="str">
            <v>CBI Standalone - Balance Sheet</v>
          </cell>
          <cell r="U28" t="str">
            <v>p_acq_BS</v>
          </cell>
          <cell r="W28">
            <v>22</v>
          </cell>
          <cell r="X28" t="str">
            <v>l</v>
          </cell>
          <cell r="Y28" t="str">
            <v>p</v>
          </cell>
          <cell r="Z28" t="str">
            <v>y</v>
          </cell>
        </row>
        <row r="29">
          <cell r="F29">
            <v>23</v>
          </cell>
          <cell r="G29" t="str">
            <v>CBI Standalone - Cash Flow Statement</v>
          </cell>
          <cell r="K29" t="str">
            <v>p_acq_CFS</v>
          </cell>
          <cell r="M29" t="str">
            <v>l</v>
          </cell>
          <cell r="N29" t="str">
            <v>p</v>
          </cell>
          <cell r="O29" t="str">
            <v>y</v>
          </cell>
          <cell r="Q29" t="str">
            <v>CBI Standalone - Cash Flow Statement</v>
          </cell>
          <cell r="U29" t="str">
            <v>p_acq_CFS</v>
          </cell>
          <cell r="W29">
            <v>23</v>
          </cell>
          <cell r="X29" t="str">
            <v>l</v>
          </cell>
          <cell r="Y29" t="str">
            <v>p</v>
          </cell>
          <cell r="Z29" t="str">
            <v>y</v>
          </cell>
        </row>
        <row r="30">
          <cell r="F30">
            <v>24</v>
          </cell>
          <cell r="G30" t="str">
            <v>IXCStandalone - Income Statement</v>
          </cell>
          <cell r="K30" t="str">
            <v>p_tar_PL</v>
          </cell>
          <cell r="M30" t="str">
            <v>l</v>
          </cell>
          <cell r="N30" t="str">
            <v>p</v>
          </cell>
          <cell r="O30" t="str">
            <v>y</v>
          </cell>
          <cell r="Q30" t="str">
            <v>IXCStandalone - Income Statement</v>
          </cell>
          <cell r="U30" t="str">
            <v>p_tar_PL</v>
          </cell>
          <cell r="W30">
            <v>24</v>
          </cell>
          <cell r="X30" t="str">
            <v>l</v>
          </cell>
          <cell r="Y30" t="str">
            <v>p</v>
          </cell>
          <cell r="Z30" t="str">
            <v>y</v>
          </cell>
        </row>
        <row r="31">
          <cell r="F31">
            <v>25</v>
          </cell>
          <cell r="G31" t="str">
            <v>IXCStandalone - Balance Sheet</v>
          </cell>
          <cell r="K31" t="str">
            <v>p_tar_BS</v>
          </cell>
          <cell r="M31" t="str">
            <v>l</v>
          </cell>
          <cell r="N31" t="str">
            <v>p</v>
          </cell>
          <cell r="O31" t="str">
            <v>y</v>
          </cell>
          <cell r="Q31" t="str">
            <v>IXCStandalone - Balance Sheet</v>
          </cell>
          <cell r="U31" t="str">
            <v>p_tar_BS</v>
          </cell>
          <cell r="W31">
            <v>25</v>
          </cell>
          <cell r="X31" t="str">
            <v>l</v>
          </cell>
          <cell r="Y31" t="str">
            <v>p</v>
          </cell>
          <cell r="Z31" t="str">
            <v>y</v>
          </cell>
        </row>
        <row r="32">
          <cell r="F32">
            <v>26</v>
          </cell>
          <cell r="G32" t="str">
            <v>IXCStandalone - Cash Flow Statement</v>
          </cell>
          <cell r="K32" t="str">
            <v>p_tar_CFS</v>
          </cell>
          <cell r="M32" t="str">
            <v>l</v>
          </cell>
          <cell r="N32" t="str">
            <v>p</v>
          </cell>
          <cell r="O32" t="str">
            <v>y</v>
          </cell>
          <cell r="Q32" t="str">
            <v>IXCStandalone - Cash Flow Statement</v>
          </cell>
          <cell r="U32" t="str">
            <v>p_tar_CFS</v>
          </cell>
          <cell r="W32">
            <v>26</v>
          </cell>
          <cell r="X32" t="str">
            <v>l</v>
          </cell>
          <cell r="Y32" t="str">
            <v>p</v>
          </cell>
          <cell r="Z32" t="str">
            <v>y</v>
          </cell>
        </row>
        <row r="33">
          <cell r="F33">
            <v>27</v>
          </cell>
          <cell r="G33" t="str">
            <v>Add Descriptions</v>
          </cell>
          <cell r="K33" t="str">
            <v>Add Print Range</v>
          </cell>
          <cell r="M33" t="str">
            <v>l</v>
          </cell>
          <cell r="N33" t="str">
            <v>p</v>
          </cell>
          <cell r="O33" t="str">
            <v>n</v>
          </cell>
          <cell r="Q33" t="str">
            <v>Add Descriptions</v>
          </cell>
          <cell r="U33" t="str">
            <v>Add Print Range</v>
          </cell>
          <cell r="W33">
            <v>27</v>
          </cell>
          <cell r="X33" t="str">
            <v>l</v>
          </cell>
          <cell r="Y33" t="str">
            <v>p</v>
          </cell>
          <cell r="Z33" t="str">
            <v>n</v>
          </cell>
        </row>
        <row r="34">
          <cell r="G34" t="str">
            <v>DO NOT DELETE THIS ROW!!!!!   DO NOT DELETE THIS ROW!!!!!</v>
          </cell>
          <cell r="Q34" t="str">
            <v>DO NOT DELETE THIS ROW!!!!!   DO NOT DELETE THIS ROW!!!!!   DO NOT DELETE THIS ROW!!!!!</v>
          </cell>
        </row>
      </sheetData>
      <sheetData sheetId="31" refreshError="1"/>
      <sheetData sheetId="32" refreshError="1">
        <row r="6">
          <cell r="G6" t="str">
            <v>Projected Fiscal Year Ending December 31,</v>
          </cell>
        </row>
        <row r="7">
          <cell r="F7" t="str">
            <v>1999 PF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</row>
        <row r="8">
          <cell r="B8" t="str">
            <v>Revenues</v>
          </cell>
        </row>
        <row r="9">
          <cell r="B9" t="str">
            <v>CBI Revenues</v>
          </cell>
          <cell r="F9">
            <v>1032.213</v>
          </cell>
          <cell r="G9">
            <v>1197.6706301474999</v>
          </cell>
          <cell r="H9">
            <v>1343.7533823277076</v>
          </cell>
          <cell r="I9">
            <v>1483.7046297340321</v>
          </cell>
          <cell r="J9">
            <v>1618.8610723698021</v>
          </cell>
          <cell r="K9">
            <v>1753.6869963110935</v>
          </cell>
          <cell r="L9">
            <v>1875.1140797833841</v>
          </cell>
          <cell r="M9" t="e">
            <v>#REF!</v>
          </cell>
          <cell r="N9" t="e">
            <v>#REF!</v>
          </cell>
          <cell r="O9" t="e">
            <v>#REF!</v>
          </cell>
          <cell r="P9" t="e">
            <v>#REF!</v>
          </cell>
        </row>
        <row r="10">
          <cell r="B10" t="str">
            <v>Double Eye Revenues</v>
          </cell>
          <cell r="F10">
            <v>667.23899999999992</v>
          </cell>
          <cell r="G10">
            <v>898.91904070449505</v>
          </cell>
          <cell r="H10">
            <v>1288.3276076718973</v>
          </cell>
          <cell r="I10">
            <v>1868.9340777401922</v>
          </cell>
          <cell r="J10">
            <v>2551.1502427063219</v>
          </cell>
          <cell r="K10">
            <v>3282.8797959120857</v>
          </cell>
          <cell r="L10">
            <v>4024.4172924938148</v>
          </cell>
          <cell r="M10">
            <v>4784.3608711066117</v>
          </cell>
          <cell r="N10">
            <v>5499.8255458154208</v>
          </cell>
          <cell r="O10">
            <v>6236.4925773741688</v>
          </cell>
          <cell r="P10">
            <v>0.3472219709946438</v>
          </cell>
        </row>
        <row r="11">
          <cell r="B11" t="str">
            <v>Synergies</v>
          </cell>
          <cell r="F11">
            <v>0</v>
          </cell>
          <cell r="G11">
            <v>44.125</v>
          </cell>
          <cell r="H11">
            <v>77.825999999999993</v>
          </cell>
          <cell r="I11">
            <v>118.73625</v>
          </cell>
          <cell r="J11">
            <v>151.19893450000001</v>
          </cell>
          <cell r="K11">
            <v>166.098241285</v>
          </cell>
          <cell r="L11">
            <v>171.35951715923801</v>
          </cell>
          <cell r="M11" t="e">
            <v>#REF!</v>
          </cell>
          <cell r="N11" t="e">
            <v>#REF!</v>
          </cell>
          <cell r="O11" t="e">
            <v>#REF!</v>
          </cell>
          <cell r="P11" t="e">
            <v>#REF!</v>
          </cell>
        </row>
        <row r="12">
          <cell r="B12" t="str">
            <v xml:space="preserve">  Pro Forma Combined Revenues</v>
          </cell>
          <cell r="F12">
            <v>1699.4519999999998</v>
          </cell>
          <cell r="G12">
            <v>2140.7146708519949</v>
          </cell>
          <cell r="H12">
            <v>2709.9069899996048</v>
          </cell>
          <cell r="I12">
            <v>3471.3749574742242</v>
          </cell>
          <cell r="J12">
            <v>4321.2102495761246</v>
          </cell>
          <cell r="K12">
            <v>5202.6650335081786</v>
          </cell>
          <cell r="L12">
            <v>6070.8908894364367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</row>
        <row r="13">
          <cell r="B13" t="e">
            <v>#REF!</v>
          </cell>
          <cell r="F13" t="str">
            <v xml:space="preserve"> </v>
          </cell>
          <cell r="G13">
            <v>44.125</v>
          </cell>
          <cell r="H13">
            <v>77.826000000000022</v>
          </cell>
          <cell r="I13">
            <v>118.73624999999993</v>
          </cell>
          <cell r="J13">
            <v>151.19893450000018</v>
          </cell>
          <cell r="K13">
            <v>166.09824128499986</v>
          </cell>
          <cell r="L13">
            <v>171.35951715923784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</row>
        <row r="14">
          <cell r="B14" t="str">
            <v>EBITDA</v>
          </cell>
        </row>
        <row r="15">
          <cell r="B15" t="str">
            <v>CBI EBITDA</v>
          </cell>
          <cell r="F15">
            <v>335.61099999999999</v>
          </cell>
          <cell r="G15">
            <v>434.31999445043812</v>
          </cell>
          <cell r="H15">
            <v>514.96300831624126</v>
          </cell>
          <cell r="I15">
            <v>594.26077781385823</v>
          </cell>
          <cell r="J15">
            <v>674.91961257701519</v>
          </cell>
          <cell r="K15">
            <v>720.67164969793737</v>
          </cell>
          <cell r="L15">
            <v>768.52703073954058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</row>
        <row r="16">
          <cell r="B16" t="str">
            <v>Double Eye EBITDA</v>
          </cell>
          <cell r="F16">
            <v>-8.5940000000001078</v>
          </cell>
          <cell r="G16">
            <v>46.813913010483986</v>
          </cell>
          <cell r="H16">
            <v>128.02302397817186</v>
          </cell>
          <cell r="I16">
            <v>262.56766470786908</v>
          </cell>
          <cell r="J16">
            <v>455.48017125564184</v>
          </cell>
          <cell r="K16">
            <v>637.05279868899561</v>
          </cell>
          <cell r="L16">
            <v>809.19733272567532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-6.4472786840218061</v>
          </cell>
        </row>
        <row r="17">
          <cell r="B17" t="str">
            <v>Synergies</v>
          </cell>
          <cell r="F17">
            <v>0</v>
          </cell>
          <cell r="G17">
            <v>47.125</v>
          </cell>
          <cell r="H17">
            <v>85.825999999999993</v>
          </cell>
          <cell r="I17">
            <v>111.23625</v>
          </cell>
          <cell r="J17">
            <v>140.2989345</v>
          </cell>
          <cell r="K17">
            <v>151.598241285</v>
          </cell>
          <cell r="L17">
            <v>155.559517159238</v>
          </cell>
          <cell r="M17" t="e">
            <v>#REF!</v>
          </cell>
          <cell r="N17" t="e">
            <v>#REF!</v>
          </cell>
          <cell r="O17" t="e">
            <v>#REF!</v>
          </cell>
          <cell r="P17" t="e">
            <v>#REF!</v>
          </cell>
        </row>
        <row r="18">
          <cell r="B18" t="str">
            <v xml:space="preserve">   Pro Forma Combined EBITDA</v>
          </cell>
          <cell r="F18">
            <v>327.01699999999988</v>
          </cell>
          <cell r="G18">
            <v>528.25890746092205</v>
          </cell>
          <cell r="H18">
            <v>728.81203229441314</v>
          </cell>
          <cell r="I18">
            <v>968.06469252172735</v>
          </cell>
          <cell r="J18">
            <v>1270.6987183326571</v>
          </cell>
          <cell r="K18">
            <v>1509.3226896719332</v>
          </cell>
          <cell r="L18">
            <v>1733.283880624454</v>
          </cell>
          <cell r="M18" t="e">
            <v>#REF!</v>
          </cell>
          <cell r="N18" t="e">
            <v>#REF!</v>
          </cell>
          <cell r="O18" t="e">
            <v>#REF!</v>
          </cell>
          <cell r="P18" t="e">
            <v>#REF!</v>
          </cell>
        </row>
        <row r="19">
          <cell r="B19" t="e">
            <v>#REF!</v>
          </cell>
          <cell r="F19" t="str">
            <v xml:space="preserve"> </v>
          </cell>
          <cell r="G19">
            <v>51.058907460922057</v>
          </cell>
          <cell r="H19">
            <v>90.71203229441312</v>
          </cell>
          <cell r="I19">
            <v>119.06469252172735</v>
          </cell>
          <cell r="J19">
            <v>173.29871833265702</v>
          </cell>
          <cell r="K19">
            <v>153.22268967193327</v>
          </cell>
          <cell r="L19">
            <v>188.88388062445392</v>
          </cell>
          <cell r="M19" t="e">
            <v>#REF!</v>
          </cell>
          <cell r="N19" t="e">
            <v>#REF!</v>
          </cell>
          <cell r="O19" t="e">
            <v>#REF!</v>
          </cell>
          <cell r="P19" t="e">
            <v>#REF!</v>
          </cell>
        </row>
        <row r="20">
          <cell r="B20" t="str">
            <v>EBIT</v>
          </cell>
        </row>
        <row r="21">
          <cell r="B21" t="str">
            <v>CBI EBIT</v>
          </cell>
          <cell r="F21">
            <v>201.227</v>
          </cell>
          <cell r="G21">
            <v>289.74105445043813</v>
          </cell>
          <cell r="H21">
            <v>364.87938331624127</v>
          </cell>
          <cell r="I21">
            <v>440.48670780985822</v>
          </cell>
          <cell r="J21">
            <v>518.88401802325518</v>
          </cell>
          <cell r="K21">
            <v>562.69415762379981</v>
          </cell>
          <cell r="L21">
            <v>608.52280786812412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</row>
        <row r="22">
          <cell r="B22" t="str">
            <v>Double Eye EBIT</v>
          </cell>
          <cell r="F22">
            <v>-253.80651945673583</v>
          </cell>
          <cell r="G22">
            <v>-178.03501676213253</v>
          </cell>
          <cell r="H22">
            <v>-147.2259057944446</v>
          </cell>
          <cell r="I22">
            <v>-43.207849275273702</v>
          </cell>
          <cell r="J22">
            <v>120.01711156612788</v>
          </cell>
          <cell r="K22">
            <v>282.5072663088564</v>
          </cell>
          <cell r="L22">
            <v>418.38529714190815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-0.29854041124234953</v>
          </cell>
        </row>
        <row r="23">
          <cell r="B23" t="str">
            <v>Synergies</v>
          </cell>
          <cell r="F23">
            <v>0</v>
          </cell>
          <cell r="G23">
            <v>47.125</v>
          </cell>
          <cell r="H23">
            <v>85.825999999999993</v>
          </cell>
          <cell r="I23">
            <v>111.23625</v>
          </cell>
          <cell r="J23">
            <v>140.2989345</v>
          </cell>
          <cell r="K23">
            <v>151.598241285</v>
          </cell>
          <cell r="L23">
            <v>155.559517159238</v>
          </cell>
          <cell r="M23" t="e">
            <v>#REF!</v>
          </cell>
          <cell r="N23" t="e">
            <v>#REF!</v>
          </cell>
          <cell r="O23" t="e">
            <v>#REF!</v>
          </cell>
          <cell r="P23" t="e">
            <v>#REF!</v>
          </cell>
        </row>
        <row r="24">
          <cell r="B24" t="str">
            <v>New Depreciation from PP&amp;E Write-Up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Lost Depreciation from Capex Savings</v>
          </cell>
          <cell r="F25">
            <v>0.84000000000000008</v>
          </cell>
          <cell r="G25">
            <v>0.84000000000000008</v>
          </cell>
          <cell r="H25">
            <v>2.12</v>
          </cell>
          <cell r="I25">
            <v>2.6500000000000004</v>
          </cell>
          <cell r="J25">
            <v>2.8300000000000005</v>
          </cell>
          <cell r="K25">
            <v>3.0100000000000007</v>
          </cell>
          <cell r="L25">
            <v>3.1900000000000008</v>
          </cell>
          <cell r="M25">
            <v>3.2800000000000011</v>
          </cell>
          <cell r="N25">
            <v>3.2800000000000011</v>
          </cell>
          <cell r="O25">
            <v>3.2800000000000011</v>
          </cell>
          <cell r="P25">
            <v>3.2800000000000011</v>
          </cell>
        </row>
        <row r="26">
          <cell r="B26" t="str">
            <v>New Amortization from Transaction Goodwill</v>
          </cell>
          <cell r="F26">
            <v>-82.812137866985665</v>
          </cell>
          <cell r="G26">
            <v>-82.812137866985665</v>
          </cell>
          <cell r="H26">
            <v>-82.812137866985665</v>
          </cell>
          <cell r="I26">
            <v>-82.812137866985665</v>
          </cell>
          <cell r="J26">
            <v>-82.812137866985665</v>
          </cell>
          <cell r="K26">
            <v>-82.812137866985665</v>
          </cell>
          <cell r="L26">
            <v>-82.812137866985665</v>
          </cell>
          <cell r="M26">
            <v>-82.812137866985665</v>
          </cell>
          <cell r="N26">
            <v>-82.812137866985665</v>
          </cell>
          <cell r="O26">
            <v>-82.812137866985665</v>
          </cell>
          <cell r="P26">
            <v>-82.812137866985665</v>
          </cell>
        </row>
        <row r="27">
          <cell r="B27" t="str">
            <v>Lost Amortization from Purchase Accounting</v>
          </cell>
          <cell r="F27">
            <v>5.7438297726164933</v>
          </cell>
          <cell r="G27">
            <v>5.7438297726164933</v>
          </cell>
          <cell r="H27">
            <v>10.643829772616494</v>
          </cell>
          <cell r="I27">
            <v>23.743829772616493</v>
          </cell>
          <cell r="J27">
            <v>23.743829772616493</v>
          </cell>
          <cell r="K27">
            <v>10.013751945673571</v>
          </cell>
          <cell r="L27">
            <v>10.013751945673571</v>
          </cell>
          <cell r="M27">
            <v>10.013751945673571</v>
          </cell>
          <cell r="N27">
            <v>10.013751945673571</v>
          </cell>
          <cell r="O27">
            <v>10.013751945673571</v>
          </cell>
          <cell r="P27" t="e">
            <v>#REF!</v>
          </cell>
        </row>
        <row r="28">
          <cell r="B28" t="str">
            <v xml:space="preserve">   Pro Forma Combined EBIT</v>
          </cell>
          <cell r="F28">
            <v>-128.80782755110499</v>
          </cell>
          <cell r="G28">
            <v>82.602729593936431</v>
          </cell>
          <cell r="H28">
            <v>233.43116942742748</v>
          </cell>
          <cell r="I28">
            <v>452.0968004402153</v>
          </cell>
          <cell r="J28">
            <v>722.96175599501385</v>
          </cell>
          <cell r="K28">
            <v>927.01127929634401</v>
          </cell>
          <cell r="L28">
            <v>1112.8592362479583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</row>
        <row r="29">
          <cell r="B29" t="e">
            <v>#REF!</v>
          </cell>
          <cell r="F29" t="str">
            <v xml:space="preserve"> </v>
          </cell>
          <cell r="G29">
            <v>51.058907460922228</v>
          </cell>
          <cell r="H29">
            <v>90.712032294413206</v>
          </cell>
          <cell r="I29">
            <v>119.0646925217273</v>
          </cell>
          <cell r="J29">
            <v>173.29871833265668</v>
          </cell>
          <cell r="K29">
            <v>153.22268967193372</v>
          </cell>
          <cell r="L29">
            <v>188.88388062445404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</row>
        <row r="30">
          <cell r="B30" t="str">
            <v>Pre-Tax Earnings</v>
          </cell>
        </row>
        <row r="31">
          <cell r="B31" t="str">
            <v>CBI EBT</v>
          </cell>
          <cell r="F31">
            <v>172.3657705479452</v>
          </cell>
          <cell r="G31">
            <v>263.78186633501258</v>
          </cell>
          <cell r="H31">
            <v>335.66024253939355</v>
          </cell>
          <cell r="I31">
            <v>410.94902663462483</v>
          </cell>
          <cell r="J31">
            <v>490.42001510099493</v>
          </cell>
          <cell r="K31">
            <v>544.42131269435572</v>
          </cell>
          <cell r="L31">
            <v>603.46860812752891</v>
          </cell>
          <cell r="M31" t="e">
            <v>#REF!</v>
          </cell>
          <cell r="N31" t="e">
            <v>#REF!</v>
          </cell>
          <cell r="O31" t="e">
            <v>#REF!</v>
          </cell>
          <cell r="P31" t="e">
            <v>#REF!</v>
          </cell>
        </row>
        <row r="32">
          <cell r="B32" t="str">
            <v>Double Eye EBT</v>
          </cell>
          <cell r="F32">
            <v>-341.69451945673586</v>
          </cell>
          <cell r="G32">
            <v>-301.61607132230046</v>
          </cell>
          <cell r="H32">
            <v>-325.75591571465509</v>
          </cell>
          <cell r="I32">
            <v>-247.91652834842372</v>
          </cell>
          <cell r="J32">
            <v>-90.427671174343146</v>
          </cell>
          <cell r="K32">
            <v>79.848008901588742</v>
          </cell>
          <cell r="L32">
            <v>238.11861125018379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-0.11729321324250852</v>
          </cell>
        </row>
        <row r="33">
          <cell r="B33" t="str">
            <v>Synergies</v>
          </cell>
          <cell r="F33">
            <v>0</v>
          </cell>
          <cell r="G33">
            <v>47.125</v>
          </cell>
          <cell r="H33">
            <v>85.825999999999993</v>
          </cell>
          <cell r="I33">
            <v>111.23625</v>
          </cell>
          <cell r="J33">
            <v>140.2989345</v>
          </cell>
          <cell r="K33">
            <v>151.598241285</v>
          </cell>
          <cell r="L33">
            <v>155.559517159238</v>
          </cell>
          <cell r="M33" t="e">
            <v>#REF!</v>
          </cell>
          <cell r="N33" t="e">
            <v>#REF!</v>
          </cell>
          <cell r="O33" t="e">
            <v>#REF!</v>
          </cell>
          <cell r="P33" t="e">
            <v>#REF!</v>
          </cell>
        </row>
        <row r="34">
          <cell r="B34" t="str">
            <v>All D&amp;A Adjustments (see EBIT Adjustments)</v>
          </cell>
          <cell r="F34">
            <v>-76.228308094369169</v>
          </cell>
          <cell r="G34">
            <v>-76.228308094369169</v>
          </cell>
          <cell r="H34">
            <v>-70.048308094369162</v>
          </cell>
          <cell r="I34">
            <v>-56.418308094369166</v>
          </cell>
          <cell r="J34">
            <v>-56.238308094369174</v>
          </cell>
          <cell r="K34">
            <v>-69.788385921312084</v>
          </cell>
          <cell r="L34">
            <v>-69.608385921312092</v>
          </cell>
          <cell r="M34">
            <v>-69.518385921312088</v>
          </cell>
          <cell r="N34">
            <v>-69.518385921312088</v>
          </cell>
          <cell r="O34">
            <v>-69.518385921312088</v>
          </cell>
          <cell r="P34" t="e">
            <v>#REF!</v>
          </cell>
        </row>
        <row r="35">
          <cell r="B35" t="str">
            <v>Interest Income Foregone</v>
          </cell>
          <cell r="F35">
            <v>-15.485351244896526</v>
          </cell>
          <cell r="G35">
            <v>-1.8714541725744478</v>
          </cell>
          <cell r="H35">
            <v>-5.2708408551522599</v>
          </cell>
          <cell r="I35">
            <v>-12.065536580766583</v>
          </cell>
          <cell r="J35">
            <v>-21.366958481739733</v>
          </cell>
          <cell r="K35">
            <v>-32.723151070555879</v>
          </cell>
          <cell r="L35">
            <v>-44.362207354346637</v>
          </cell>
          <cell r="M35" t="e">
            <v>#REF!</v>
          </cell>
          <cell r="N35" t="e">
            <v>#REF!</v>
          </cell>
          <cell r="O35" t="e">
            <v>#REF!</v>
          </cell>
          <cell r="P35" t="e">
            <v>#REF!</v>
          </cell>
        </row>
        <row r="36">
          <cell r="B36" t="str">
            <v>Interest on Additional Financing/Revolver</v>
          </cell>
          <cell r="F36">
            <v>-97.404197883214394</v>
          </cell>
          <cell r="G36">
            <v>-102.62564616423634</v>
          </cell>
          <cell r="H36">
            <v>-114.77293841750242</v>
          </cell>
          <cell r="I36">
            <v>-113.14946337850303</v>
          </cell>
          <cell r="J36">
            <v>-90.005021554349256</v>
          </cell>
          <cell r="K36">
            <v>-56.111698030096335</v>
          </cell>
          <cell r="L36">
            <v>-18.406748659376852</v>
          </cell>
          <cell r="M36" t="e">
            <v>#REF!</v>
          </cell>
          <cell r="N36" t="e">
            <v>#REF!</v>
          </cell>
          <cell r="O36" t="e">
            <v>#REF!</v>
          </cell>
          <cell r="P36" t="e">
            <v>#REF!</v>
          </cell>
        </row>
        <row r="37">
          <cell r="B37" t="str">
            <v>Interest on New Acquisition Debt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-39.177907718986994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Lost Interest on Redeemed Existing Debt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e">
            <v>#REF!</v>
          </cell>
          <cell r="N38" t="e">
            <v>#REF!</v>
          </cell>
          <cell r="O38" t="e">
            <v>#REF!</v>
          </cell>
          <cell r="P38" t="e">
            <v>#REF!</v>
          </cell>
        </row>
        <row r="39">
          <cell r="B39" t="str">
            <v>Lost Interest on Replaced Standalone Revolvers</v>
          </cell>
          <cell r="F39">
            <v>128.69948981016793</v>
          </cell>
          <cell r="G39">
            <v>128.69948981016793</v>
          </cell>
          <cell r="H39">
            <v>188.46022792021051</v>
          </cell>
          <cell r="I39">
            <v>215.18250832315002</v>
          </cell>
          <cell r="J39">
            <v>221.05928274047102</v>
          </cell>
          <cell r="K39">
            <v>213.27375740726765</v>
          </cell>
          <cell r="L39">
            <v>190.88118589172436</v>
          </cell>
          <cell r="M39">
            <v>201.13927954160971</v>
          </cell>
          <cell r="N39">
            <v>153.93314225868508</v>
          </cell>
          <cell r="O39">
            <v>93.605042765774414</v>
          </cell>
          <cell r="P39" t="e">
            <v>#REF!</v>
          </cell>
        </row>
        <row r="40">
          <cell r="B40" t="str">
            <v>Lost Interest on Redeemed Convertible Debt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e">
            <v>#REF!</v>
          </cell>
          <cell r="N40" t="e">
            <v>#REF!</v>
          </cell>
          <cell r="O40" t="e">
            <v>#REF!</v>
          </cell>
          <cell r="P40" t="e">
            <v>#REF!</v>
          </cell>
        </row>
        <row r="41">
          <cell r="B41" t="str">
            <v xml:space="preserve">   Pro Forma Combined Pre-Tax  Earnings</v>
          </cell>
          <cell r="F41">
            <v>-229.74711632110282</v>
          </cell>
          <cell r="G41">
            <v>-42.735123608299915</v>
          </cell>
          <cell r="H41">
            <v>94.098467377925132</v>
          </cell>
          <cell r="I41">
            <v>307.81794855571235</v>
          </cell>
          <cell r="J41">
            <v>593.74027303666458</v>
          </cell>
          <cell r="K41">
            <v>830.51808526624779</v>
          </cell>
          <cell r="L41">
            <v>1016.4726727746526</v>
          </cell>
          <cell r="M41" t="e">
            <v>#REF!</v>
          </cell>
          <cell r="N41" t="e">
            <v>#REF!</v>
          </cell>
          <cell r="O41" t="e">
            <v>#REF!</v>
          </cell>
          <cell r="P41" t="e">
            <v>#REF!</v>
          </cell>
        </row>
        <row r="42">
          <cell r="B42" t="e">
            <v>#REF!</v>
          </cell>
          <cell r="F42">
            <v>78.130534113216726</v>
          </cell>
          <cell r="G42">
            <v>103.6629460318307</v>
          </cell>
          <cell r="H42">
            <v>168.61360515298452</v>
          </cell>
          <cell r="I42">
            <v>199.29891022311796</v>
          </cell>
          <cell r="J42">
            <v>256.03749119510087</v>
          </cell>
          <cell r="K42">
            <v>238.65059739092078</v>
          </cell>
          <cell r="L42">
            <v>235.13388062445404</v>
          </cell>
          <cell r="M42" t="e">
            <v>#REF!</v>
          </cell>
          <cell r="N42" t="e">
            <v>#REF!</v>
          </cell>
          <cell r="O42" t="e">
            <v>#REF!</v>
          </cell>
          <cell r="P42" t="e">
            <v>#REF!</v>
          </cell>
        </row>
        <row r="49">
          <cell r="G49" t="str">
            <v>Projected Fiscal Year Ending December 31,</v>
          </cell>
        </row>
        <row r="50">
          <cell r="F50" t="str">
            <v>1999 PF</v>
          </cell>
          <cell r="G50">
            <v>2000</v>
          </cell>
          <cell r="H50">
            <v>2001</v>
          </cell>
          <cell r="I50">
            <v>2002</v>
          </cell>
          <cell r="J50">
            <v>2003</v>
          </cell>
          <cell r="K50">
            <v>2004</v>
          </cell>
          <cell r="L50">
            <v>2005</v>
          </cell>
          <cell r="M50">
            <v>2006</v>
          </cell>
          <cell r="N50">
            <v>2007</v>
          </cell>
          <cell r="O50">
            <v>2008</v>
          </cell>
          <cell r="P50">
            <v>2009</v>
          </cell>
        </row>
        <row r="51">
          <cell r="B51" t="str">
            <v>Net Income to Common</v>
          </cell>
        </row>
        <row r="52">
          <cell r="B52" t="str">
            <v>CBI Net Income</v>
          </cell>
          <cell r="F52">
            <v>105.41108795913819</v>
          </cell>
          <cell r="G52">
            <v>168.16093978857052</v>
          </cell>
          <cell r="H52">
            <v>213.9834046188634</v>
          </cell>
          <cell r="I52">
            <v>261.98000447957338</v>
          </cell>
          <cell r="J52">
            <v>312.64275962688464</v>
          </cell>
          <cell r="K52">
            <v>347.06858684266649</v>
          </cell>
          <cell r="L52">
            <v>384.71123768143639</v>
          </cell>
          <cell r="M52" t="e">
            <v>#REF!</v>
          </cell>
          <cell r="N52" t="e">
            <v>#REF!</v>
          </cell>
          <cell r="O52" t="e">
            <v>#REF!</v>
          </cell>
          <cell r="P52" t="e">
            <v>#REF!</v>
          </cell>
        </row>
        <row r="53">
          <cell r="B53" t="str">
            <v>Double Eye Net Income</v>
          </cell>
          <cell r="F53">
            <v>-421.48079973017337</v>
          </cell>
          <cell r="G53">
            <v>-369.18939541898015</v>
          </cell>
          <cell r="H53">
            <v>-393.32923981133479</v>
          </cell>
          <cell r="I53">
            <v>-315.48985244510339</v>
          </cell>
          <cell r="J53">
            <v>-158.00099527102282</v>
          </cell>
          <cell r="K53">
            <v>12.274684804909057</v>
          </cell>
          <cell r="L53">
            <v>170.5452871535071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-0.12406592268181493</v>
          </cell>
        </row>
        <row r="54">
          <cell r="B54" t="str">
            <v>Pre-Tax Synergies</v>
          </cell>
          <cell r="F54">
            <v>0</v>
          </cell>
          <cell r="G54">
            <v>47.125</v>
          </cell>
          <cell r="H54">
            <v>85.825999999999993</v>
          </cell>
          <cell r="I54">
            <v>111.23625</v>
          </cell>
          <cell r="J54">
            <v>140.2989345</v>
          </cell>
          <cell r="K54">
            <v>151.598241285</v>
          </cell>
          <cell r="L54">
            <v>155.559517159238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</row>
        <row r="55">
          <cell r="B55" t="str">
            <v>All D&amp;A Adjustments (see EBIT Adjustments)</v>
          </cell>
          <cell r="F55">
            <v>-76.228308094369169</v>
          </cell>
          <cell r="G55">
            <v>-76.228308094369169</v>
          </cell>
          <cell r="H55">
            <v>-70.048308094369162</v>
          </cell>
          <cell r="I55">
            <v>-56.418308094369166</v>
          </cell>
          <cell r="J55">
            <v>-56.238308094369174</v>
          </cell>
          <cell r="K55">
            <v>-69.788385921312084</v>
          </cell>
          <cell r="L55">
            <v>-69.608385921312092</v>
          </cell>
          <cell r="M55">
            <v>-69.518385921312088</v>
          </cell>
          <cell r="N55">
            <v>-69.518385921312088</v>
          </cell>
          <cell r="O55">
            <v>-69.518385921312088</v>
          </cell>
          <cell r="P55" t="e">
            <v>#REF!</v>
          </cell>
        </row>
        <row r="56">
          <cell r="B56" t="str">
            <v>All Interest Adjustments (see EBT Adjustments)</v>
          </cell>
          <cell r="F56">
            <v>15.809940682057018</v>
          </cell>
          <cell r="G56">
            <v>24.202389473357144</v>
          </cell>
          <cell r="H56">
            <v>68.416448647555839</v>
          </cell>
          <cell r="I56">
            <v>89.967508363880398</v>
          </cell>
          <cell r="J56">
            <v>109.68730270438203</v>
          </cell>
          <cell r="K56">
            <v>124.43890830661545</v>
          </cell>
          <cell r="L56">
            <v>88.934322159013874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</row>
        <row r="57">
          <cell r="B57" t="str">
            <v>Total Tax Savings (Payments) on Adjustments</v>
          </cell>
          <cell r="F57">
            <v>-8.9575081818694056</v>
          </cell>
          <cell r="G57">
            <v>-31.164487698389458</v>
          </cell>
          <cell r="H57">
            <v>-66.802511368068934</v>
          </cell>
          <cell r="I57">
            <v>-91.039035254598772</v>
          </cell>
          <cell r="J57">
            <v>-110.62402679079942</v>
          </cell>
          <cell r="K57">
            <v>-115.6243606149156</v>
          </cell>
          <cell r="L57">
            <v>-103.07903650557019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</row>
        <row r="58">
          <cell r="B58" t="str">
            <v>Redeemed Target Minority Interest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</row>
        <row r="59">
          <cell r="B59" t="str">
            <v>Lost Dividends on Redeemed Straight Preferred</v>
          </cell>
          <cell r="F59">
            <v>8.2581562500000274</v>
          </cell>
          <cell r="G59">
            <v>8.2719999999999985</v>
          </cell>
          <cell r="H59">
            <v>8.2719999999999985</v>
          </cell>
          <cell r="I59">
            <v>8.2719999999999985</v>
          </cell>
          <cell r="J59">
            <v>8.2719999999999985</v>
          </cell>
          <cell r="K59">
            <v>8.2719999999999985</v>
          </cell>
          <cell r="L59">
            <v>8.2719999999999985</v>
          </cell>
          <cell r="M59">
            <v>0.48000000000000398</v>
          </cell>
          <cell r="N59">
            <v>0.48000000000000398</v>
          </cell>
          <cell r="O59">
            <v>0</v>
          </cell>
          <cell r="P59">
            <v>-0.65532954231310203</v>
          </cell>
        </row>
        <row r="60">
          <cell r="B60" t="str">
            <v>Lost Dividends on Redeemed Convertible Preferred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 t="e">
            <v>#REF!</v>
          </cell>
        </row>
        <row r="61">
          <cell r="B61" t="str">
            <v xml:space="preserve">   Pro Forma Combined Net Income to Common</v>
          </cell>
          <cell r="F61">
            <v>-377.18743111521678</v>
          </cell>
          <cell r="G61">
            <v>-228.82186194981114</v>
          </cell>
          <cell r="H61">
            <v>-153.68220600735367</v>
          </cell>
          <cell r="I61">
            <v>8.5085670493824423</v>
          </cell>
          <cell r="J61">
            <v>246.03766667507523</v>
          </cell>
          <cell r="K61">
            <v>458.23967470296327</v>
          </cell>
          <cell r="L61">
            <v>635.3349417263131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</row>
        <row r="62">
          <cell r="B62" t="e">
            <v>#REF!</v>
          </cell>
          <cell r="F62">
            <v>84.616585810745619</v>
          </cell>
          <cell r="G62">
            <v>44.292868213000844</v>
          </cell>
          <cell r="H62">
            <v>12.07974413561459</v>
          </cell>
          <cell r="I62">
            <v>33.266452813467737</v>
          </cell>
          <cell r="J62">
            <v>133.22900893019121</v>
          </cell>
          <cell r="K62">
            <v>193.37391092431596</v>
          </cell>
          <cell r="L62">
            <v>255.60867367279434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</row>
        <row r="63">
          <cell r="B63" t="str">
            <v>Basic Earnings per Share</v>
          </cell>
        </row>
        <row r="64">
          <cell r="B64" t="str">
            <v>CBI Net Income</v>
          </cell>
          <cell r="F64">
            <v>105.41108795913819</v>
          </cell>
          <cell r="G64">
            <v>168.16093978857052</v>
          </cell>
          <cell r="H64">
            <v>213.9834046188634</v>
          </cell>
          <cell r="I64">
            <v>261.98000447957338</v>
          </cell>
          <cell r="J64">
            <v>312.64275962688464</v>
          </cell>
          <cell r="K64">
            <v>347.06858684266649</v>
          </cell>
          <cell r="L64">
            <v>384.71123768143639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</row>
        <row r="65">
          <cell r="B65" t="str">
            <v>Double Eye Net Income</v>
          </cell>
          <cell r="F65">
            <v>-421.48079973017337</v>
          </cell>
          <cell r="G65">
            <v>-369.18939541898015</v>
          </cell>
          <cell r="H65">
            <v>-393.32923981133479</v>
          </cell>
          <cell r="I65">
            <v>-315.48985244510339</v>
          </cell>
          <cell r="J65">
            <v>-158.00099527102282</v>
          </cell>
          <cell r="K65">
            <v>12.274684804909057</v>
          </cell>
          <cell r="L65">
            <v>170.5452871535071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-0.12406592268181493</v>
          </cell>
        </row>
        <row r="66">
          <cell r="B66" t="str">
            <v>Total Net Income Adjustements</v>
          </cell>
          <cell r="F66">
            <v>-61.117719344181523</v>
          </cell>
          <cell r="G66">
            <v>-27.793406319401484</v>
          </cell>
          <cell r="H66">
            <v>25.663629185117735</v>
          </cell>
          <cell r="I66">
            <v>62.018415014912442</v>
          </cell>
          <cell r="J66">
            <v>91.395902319213462</v>
          </cell>
          <cell r="K66">
            <v>98.896403055387765</v>
          </cell>
          <cell r="L66">
            <v>80.078416891369613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</row>
        <row r="67">
          <cell r="B67" t="str">
            <v>Pro Forma Combined Net Income</v>
          </cell>
          <cell r="F67">
            <v>-377.18743111521673</v>
          </cell>
          <cell r="G67">
            <v>-228.82186194981114</v>
          </cell>
          <cell r="H67">
            <v>-153.68220600735364</v>
          </cell>
          <cell r="I67">
            <v>8.5085670493824281</v>
          </cell>
          <cell r="J67">
            <v>246.03766667507529</v>
          </cell>
          <cell r="K67">
            <v>458.23967470296327</v>
          </cell>
          <cell r="L67">
            <v>635.33494172631322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</row>
        <row r="69">
          <cell r="B69" t="str">
            <v>CBI Basic Shares Outstanding</v>
          </cell>
          <cell r="F69">
            <v>138.50561999999999</v>
          </cell>
          <cell r="G69">
            <v>138.50561999999999</v>
          </cell>
          <cell r="H69">
            <v>138.50561999999999</v>
          </cell>
          <cell r="I69">
            <v>138.50561999999999</v>
          </cell>
          <cell r="J69">
            <v>138.50561999999999</v>
          </cell>
          <cell r="K69">
            <v>138.50561999999999</v>
          </cell>
          <cell r="L69">
            <v>138.50561999999999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B70" t="str">
            <v>New Shares Issued</v>
          </cell>
          <cell r="F70">
            <v>73.569704840137604</v>
          </cell>
          <cell r="G70">
            <v>73.569704840137604</v>
          </cell>
          <cell r="H70">
            <v>73.569704840137604</v>
          </cell>
          <cell r="I70">
            <v>73.569704840137604</v>
          </cell>
          <cell r="J70">
            <v>73.569704840137604</v>
          </cell>
          <cell r="K70">
            <v>73.569704840137604</v>
          </cell>
          <cell r="L70">
            <v>73.569704840137604</v>
          </cell>
          <cell r="M70">
            <v>73.569704840137604</v>
          </cell>
          <cell r="N70">
            <v>73.569704840137604</v>
          </cell>
          <cell r="O70">
            <v>73.569704840137604</v>
          </cell>
          <cell r="P70">
            <v>73.569704840137604</v>
          </cell>
        </row>
        <row r="71">
          <cell r="B71" t="str">
            <v xml:space="preserve">   Pro Forma Basic Shares Outstanding</v>
          </cell>
          <cell r="F71">
            <v>212.0753248401376</v>
          </cell>
          <cell r="G71">
            <v>212.0753248401376</v>
          </cell>
          <cell r="H71">
            <v>212.0753248401376</v>
          </cell>
          <cell r="I71">
            <v>212.0753248401376</v>
          </cell>
          <cell r="J71">
            <v>212.0753248401376</v>
          </cell>
          <cell r="K71">
            <v>212.0753248401376</v>
          </cell>
          <cell r="L71">
            <v>212.0753248401376</v>
          </cell>
          <cell r="M71">
            <v>73.569704840137604</v>
          </cell>
          <cell r="N71">
            <v>73.569704840137604</v>
          </cell>
          <cell r="O71">
            <v>73.569704840137604</v>
          </cell>
          <cell r="P71">
            <v>73.569704840137604</v>
          </cell>
        </row>
        <row r="72">
          <cell r="B72" t="str">
            <v xml:space="preserve"> </v>
          </cell>
          <cell r="F72" t="str">
            <v xml:space="preserve"> </v>
          </cell>
          <cell r="G72" t="str">
            <v xml:space="preserve"> </v>
          </cell>
          <cell r="H72" t="str">
            <v xml:space="preserve"> </v>
          </cell>
          <cell r="I72" t="str">
            <v xml:space="preserve"> </v>
          </cell>
          <cell r="J72" t="str">
            <v xml:space="preserve"> </v>
          </cell>
          <cell r="K72" t="str">
            <v xml:space="preserve"> </v>
          </cell>
          <cell r="L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</row>
        <row r="73">
          <cell r="B73" t="str">
            <v>CBI Basic EPS</v>
          </cell>
          <cell r="F73">
            <v>0.76106000578993249</v>
          </cell>
          <cell r="G73">
            <v>1.2141091443695247</v>
          </cell>
          <cell r="H73">
            <v>1.5449438414041496</v>
          </cell>
          <cell r="I73">
            <v>1.8914756273396949</v>
          </cell>
          <cell r="J73">
            <v>2.2572568508547497</v>
          </cell>
          <cell r="K73">
            <v>2.5058086945689748</v>
          </cell>
          <cell r="L73">
            <v>2.7775857592019473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</row>
        <row r="74">
          <cell r="B74" t="str">
            <v>Pro Forma Combined Basic EPS</v>
          </cell>
          <cell r="F74">
            <v>-1.7785540651631238</v>
          </cell>
          <cell r="G74">
            <v>-1.0789650428322912</v>
          </cell>
          <cell r="H74">
            <v>-0.72465859063613036</v>
          </cell>
          <cell r="I74">
            <v>4.0120495186303201E-2</v>
          </cell>
          <cell r="J74">
            <v>1.1601428259536488</v>
          </cell>
          <cell r="K74">
            <v>2.160740175918082</v>
          </cell>
          <cell r="L74">
            <v>2.9957985079368794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</row>
        <row r="75">
          <cell r="B75" t="str">
            <v xml:space="preserve">    Accretion / (Dilution)</v>
          </cell>
          <cell r="F75">
            <v>-3.3369432786276771</v>
          </cell>
          <cell r="G75">
            <v>-1.8886886717195326</v>
          </cell>
          <cell r="H75">
            <v>-1.4690517358724908</v>
          </cell>
          <cell r="I75">
            <v>-0.9787887855352746</v>
          </cell>
          <cell r="J75">
            <v>-0.48603862891618188</v>
          </cell>
          <cell r="K75">
            <v>-0.13770744725995465</v>
          </cell>
          <cell r="L75">
            <v>7.8562020276784716E-2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</row>
        <row r="76">
          <cell r="B76" t="e">
            <v>#REF!</v>
          </cell>
          <cell r="F76">
            <v>0.39899307415669205</v>
          </cell>
          <cell r="G76">
            <v>0.20885441645032876</v>
          </cell>
          <cell r="H76">
            <v>5.6959687057984043E-2</v>
          </cell>
          <cell r="I76">
            <v>0.15686149644492578</v>
          </cell>
          <cell r="J76">
            <v>0.62821551272228071</v>
          </cell>
          <cell r="K76">
            <v>0.91181711531070975</v>
          </cell>
          <cell r="L76">
            <v>1.205273050344128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</row>
        <row r="77">
          <cell r="B77" t="str">
            <v>Diluted Earnings per Share</v>
          </cell>
        </row>
        <row r="78">
          <cell r="B78" t="str">
            <v>CBI Diluted Shares</v>
          </cell>
          <cell r="F78">
            <v>149.37518499999999</v>
          </cell>
          <cell r="G78">
            <v>149.37518499999999</v>
          </cell>
          <cell r="H78">
            <v>149.37518499999999</v>
          </cell>
          <cell r="I78">
            <v>149.37518499999999</v>
          </cell>
          <cell r="J78">
            <v>149.37518499999999</v>
          </cell>
          <cell r="K78">
            <v>149.37518499999999</v>
          </cell>
          <cell r="L78">
            <v>149.37518499999999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New Shares Issued</v>
          </cell>
          <cell r="F79">
            <v>73.569704840137604</v>
          </cell>
          <cell r="G79">
            <v>73.569704840137604</v>
          </cell>
          <cell r="H79">
            <v>73.569704840137604</v>
          </cell>
          <cell r="I79">
            <v>73.569704840137604</v>
          </cell>
          <cell r="J79">
            <v>73.569704840137604</v>
          </cell>
          <cell r="K79">
            <v>73.569704840137604</v>
          </cell>
          <cell r="L79">
            <v>73.569704840137604</v>
          </cell>
          <cell r="M79">
            <v>73.569704840137604</v>
          </cell>
          <cell r="N79">
            <v>73.569704840137604</v>
          </cell>
          <cell r="O79">
            <v>73.569704840137604</v>
          </cell>
          <cell r="P79">
            <v>73.569704840137604</v>
          </cell>
        </row>
        <row r="80">
          <cell r="B80" t="str">
            <v>Shares from Conv. of Double Eye's Opt. / Warr.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Shares from Conv. of Double Eye's Conv. Debt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B82" t="str">
            <v>Shares from Conv. of Double Eye's Conv. Preferred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 xml:space="preserve">   Pro Forma Diluted Shares</v>
          </cell>
          <cell r="F83">
            <v>222.94488984013759</v>
          </cell>
          <cell r="G83">
            <v>222.94488984013759</v>
          </cell>
          <cell r="H83">
            <v>222.94488984013759</v>
          </cell>
          <cell r="I83">
            <v>222.94488984013759</v>
          </cell>
          <cell r="J83">
            <v>222.94488984013759</v>
          </cell>
          <cell r="K83">
            <v>222.94488984013759</v>
          </cell>
          <cell r="L83">
            <v>222.94488984013759</v>
          </cell>
          <cell r="M83">
            <v>73.569704840137604</v>
          </cell>
          <cell r="N83">
            <v>73.569704840137604</v>
          </cell>
          <cell r="O83">
            <v>73.569704840137604</v>
          </cell>
          <cell r="P83">
            <v>73.569704840137604</v>
          </cell>
        </row>
        <row r="84">
          <cell r="F84">
            <v>10.869564999999994</v>
          </cell>
          <cell r="G84">
            <v>10.869564999999994</v>
          </cell>
          <cell r="H84">
            <v>10.869564999999994</v>
          </cell>
          <cell r="I84">
            <v>10.869564999999994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</row>
        <row r="85">
          <cell r="B85" t="str">
            <v>CBI Diluted EPS</v>
          </cell>
          <cell r="F85">
            <v>0.70568004959550812</v>
          </cell>
          <cell r="G85">
            <v>1.1257622193978909</v>
          </cell>
          <cell r="H85">
            <v>1.4325231103068654</v>
          </cell>
          <cell r="I85">
            <v>1.7538388620544529</v>
          </cell>
          <cell r="J85">
            <v>2.0930033300168609</v>
          </cell>
          <cell r="K85">
            <v>2.323468833479045</v>
          </cell>
          <cell r="L85">
            <v>2.5754695311770588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</row>
        <row r="86">
          <cell r="B86" t="str">
            <v>Pro Forma Combined Diluted EPS</v>
          </cell>
          <cell r="F86">
            <v>-1.6918415640101847</v>
          </cell>
          <cell r="G86">
            <v>-1.0263606495483597</v>
          </cell>
          <cell r="H86">
            <v>-0.68932822868266375</v>
          </cell>
          <cell r="I86">
            <v>3.8164440797380406E-2</v>
          </cell>
          <cell r="J86">
            <v>1.103580651036659</v>
          </cell>
          <cell r="K86">
            <v>2.0553943848255214</v>
          </cell>
          <cell r="L86">
            <v>2.8497398715076154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</row>
        <row r="87">
          <cell r="B87" t="str">
            <v xml:space="preserve">    Accretion / (Dilution)</v>
          </cell>
          <cell r="F87">
            <v>-3.397462653195225</v>
          </cell>
          <cell r="G87">
            <v>-1.9117028728298453</v>
          </cell>
          <cell r="H87">
            <v>-1.4811986792555134</v>
          </cell>
          <cell r="I87">
            <v>-0.97823948275802575</v>
          </cell>
          <cell r="J87">
            <v>-0.47272866927174517</v>
          </cell>
          <cell r="K87">
            <v>-0.1153768214106502</v>
          </cell>
          <cell r="L87">
            <v>0.10649333529688776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</row>
        <row r="88">
          <cell r="B88" t="e">
            <v>#REF!</v>
          </cell>
          <cell r="F88">
            <v>0.312280573003753</v>
          </cell>
          <cell r="G88">
            <v>0.15625002316639724</v>
          </cell>
          <cell r="H88">
            <v>2.1629325104517427E-2</v>
          </cell>
          <cell r="I88">
            <v>0.15490544205600298</v>
          </cell>
          <cell r="J88">
            <v>0.59758718410510769</v>
          </cell>
          <cell r="K88">
            <v>0.86736193443579035</v>
          </cell>
          <cell r="L88">
            <v>1.146510574232396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</row>
        <row r="94">
          <cell r="G94" t="str">
            <v>Projected Fiscal Year Ending December 31,</v>
          </cell>
        </row>
        <row r="95">
          <cell r="F95" t="str">
            <v>1999 PF</v>
          </cell>
          <cell r="G95">
            <v>2000</v>
          </cell>
          <cell r="H95">
            <v>2001</v>
          </cell>
          <cell r="I95">
            <v>2002</v>
          </cell>
          <cell r="J95">
            <v>2003</v>
          </cell>
          <cell r="K95">
            <v>2004</v>
          </cell>
          <cell r="L95">
            <v>2005</v>
          </cell>
          <cell r="M95">
            <v>2006</v>
          </cell>
          <cell r="N95">
            <v>2007</v>
          </cell>
          <cell r="O95">
            <v>2008</v>
          </cell>
          <cell r="P95">
            <v>2009</v>
          </cell>
        </row>
        <row r="96">
          <cell r="B96" t="str">
            <v>Free Cash Flow</v>
          </cell>
        </row>
        <row r="97">
          <cell r="B97" t="str">
            <v>CBI Free Cash Flow</v>
          </cell>
          <cell r="F97">
            <v>88.910014620411005</v>
          </cell>
          <cell r="G97">
            <v>103.06364331925735</v>
          </cell>
          <cell r="H97">
            <v>206.54097934181263</v>
          </cell>
          <cell r="I97">
            <v>280.256730828282</v>
          </cell>
          <cell r="J97">
            <v>334.139351037778</v>
          </cell>
          <cell r="K97">
            <v>385.10234696426676</v>
          </cell>
          <cell r="L97">
            <v>428.40946504093824</v>
          </cell>
          <cell r="M97">
            <v>0</v>
          </cell>
          <cell r="N97">
            <v>0</v>
          </cell>
          <cell r="O97" t="e">
            <v>#DIV/0!</v>
          </cell>
          <cell r="P97" t="e">
            <v>#REF!</v>
          </cell>
        </row>
        <row r="98">
          <cell r="B98" t="str">
            <v>Double Eye Free Cash Flow</v>
          </cell>
          <cell r="F98">
            <v>0</v>
          </cell>
          <cell r="G98">
            <v>-828.8462451288774</v>
          </cell>
          <cell r="H98">
            <v>-489.52135584078064</v>
          </cell>
          <cell r="I98">
            <v>-26.920505725386022</v>
          </cell>
          <cell r="J98">
            <v>2.6624606119507916</v>
          </cell>
          <cell r="K98">
            <v>179.56637075753952</v>
          </cell>
          <cell r="L98">
            <v>346.35766490230344</v>
          </cell>
          <cell r="M98">
            <v>458.64203940497839</v>
          </cell>
          <cell r="N98">
            <v>651.13060250227511</v>
          </cell>
          <cell r="O98">
            <v>767.87409136209453</v>
          </cell>
          <cell r="P98" t="e">
            <v>#REF!</v>
          </cell>
        </row>
        <row r="99">
          <cell r="B99" t="str">
            <v>Total Net Income to Common Adjustments</v>
          </cell>
          <cell r="F99">
            <v>-61.117719344181523</v>
          </cell>
          <cell r="G99">
            <v>-27.793406319401484</v>
          </cell>
          <cell r="H99">
            <v>25.663629185117735</v>
          </cell>
          <cell r="I99">
            <v>62.018415014912442</v>
          </cell>
          <cell r="J99">
            <v>91.395902319213462</v>
          </cell>
          <cell r="K99">
            <v>98.896403055387765</v>
          </cell>
          <cell r="L99">
            <v>80.078416891369613</v>
          </cell>
          <cell r="M99" t="e">
            <v>#REF!</v>
          </cell>
          <cell r="N99" t="e">
            <v>#REF!</v>
          </cell>
          <cell r="O99" t="e">
            <v>#REF!</v>
          </cell>
          <cell r="P99" t="e">
            <v>#REF!</v>
          </cell>
        </row>
        <row r="100">
          <cell r="B100" t="str">
            <v>Incr. / (Decr.) in Depreciation</v>
          </cell>
          <cell r="F100">
            <v>-0.84000000000000008</v>
          </cell>
          <cell r="G100">
            <v>-0.84000000000000008</v>
          </cell>
          <cell r="H100">
            <v>-2.12</v>
          </cell>
          <cell r="I100">
            <v>-2.6500000000000004</v>
          </cell>
          <cell r="J100">
            <v>-2.8300000000000005</v>
          </cell>
          <cell r="K100">
            <v>-3.0100000000000007</v>
          </cell>
          <cell r="L100">
            <v>-3.1900000000000008</v>
          </cell>
          <cell r="M100">
            <v>-3.2800000000000011</v>
          </cell>
          <cell r="N100">
            <v>-3.2800000000000011</v>
          </cell>
          <cell r="O100">
            <v>-3.2800000000000011</v>
          </cell>
          <cell r="P100">
            <v>-3.2800000000000011</v>
          </cell>
        </row>
        <row r="101">
          <cell r="B101" t="str">
            <v>Incr. / (Decr.) in Amortization of Intangibles</v>
          </cell>
          <cell r="F101">
            <v>77.068308094369172</v>
          </cell>
          <cell r="G101">
            <v>77.068308094369172</v>
          </cell>
          <cell r="H101">
            <v>72.168308094369166</v>
          </cell>
          <cell r="I101">
            <v>59.068308094369172</v>
          </cell>
          <cell r="J101">
            <v>59.068308094369172</v>
          </cell>
          <cell r="K101">
            <v>72.798385921312089</v>
          </cell>
          <cell r="L101">
            <v>72.798385921312089</v>
          </cell>
          <cell r="M101">
            <v>72.798385921312089</v>
          </cell>
          <cell r="N101">
            <v>72.798385921312089</v>
          </cell>
          <cell r="O101">
            <v>72.798385921312089</v>
          </cell>
          <cell r="P101" t="e">
            <v>#REF!</v>
          </cell>
        </row>
        <row r="102">
          <cell r="B102" t="str">
            <v>Incr. / (Decr.) in Non-Cash Interest Expense</v>
          </cell>
          <cell r="F102">
            <v>0</v>
          </cell>
          <cell r="G102">
            <v>29.479038570908479</v>
          </cell>
          <cell r="H102">
            <v>31.651572858571253</v>
          </cell>
          <cell r="I102">
            <v>33.984217701390605</v>
          </cell>
          <cell r="J102">
            <v>36.488772862444222</v>
          </cell>
          <cell r="K102">
            <v>39.177907718986994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 t="e">
            <v>#REF!</v>
          </cell>
        </row>
        <row r="103">
          <cell r="B103" t="str">
            <v>Incr. / (Decr.) in Increase in Deferred Taxes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 t="e">
            <v>#REF!</v>
          </cell>
        </row>
        <row r="104">
          <cell r="B104" t="str">
            <v>Incr. / (Decr.) in Minority Interest in Net Income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</row>
        <row r="105">
          <cell r="B105" t="str">
            <v>Incr. / (Decr.) in Equity in Earnings of Uncons. Subs.</v>
          </cell>
          <cell r="F105">
            <v>25.593999999999998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</row>
        <row r="106">
          <cell r="B106" t="str">
            <v>Incr. / (Decr.) in Other Non-Cash Charges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 t="e">
            <v>#REF!</v>
          </cell>
        </row>
        <row r="107">
          <cell r="B107" t="str">
            <v>(Incr.) / Dec. in Net Working Capital</v>
          </cell>
          <cell r="F107">
            <v>0</v>
          </cell>
          <cell r="G107">
            <v>-18.000000000000043</v>
          </cell>
          <cell r="H107">
            <v>-13.099999999999923</v>
          </cell>
          <cell r="I107">
            <v>-111.80000000000004</v>
          </cell>
          <cell r="J107">
            <v>-5.6843418860808015E-14</v>
          </cell>
          <cell r="K107">
            <v>4.2632564145606011E-14</v>
          </cell>
          <cell r="L107">
            <v>-4.2632564145606011E-14</v>
          </cell>
          <cell r="M107">
            <v>34.003646723963556</v>
          </cell>
          <cell r="N107">
            <v>0</v>
          </cell>
          <cell r="O107">
            <v>0</v>
          </cell>
          <cell r="P107" t="e">
            <v>#REF!</v>
          </cell>
        </row>
        <row r="108">
          <cell r="B108" t="str">
            <v>(Incr.) / Decr. in Capital Expenditures</v>
          </cell>
          <cell r="F108">
            <v>0</v>
          </cell>
          <cell r="G108">
            <v>16.8</v>
          </cell>
          <cell r="H108">
            <v>8.8000000000000007</v>
          </cell>
          <cell r="I108">
            <v>1.8</v>
          </cell>
          <cell r="J108">
            <v>1.8</v>
          </cell>
          <cell r="K108">
            <v>1.8</v>
          </cell>
          <cell r="L108">
            <v>1.8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</row>
        <row r="109">
          <cell r="B109" t="str">
            <v xml:space="preserve">   Pro Forma Combined Free Cash Flow</v>
          </cell>
          <cell r="F109">
            <v>129.61460337059864</v>
          </cell>
          <cell r="G109">
            <v>-649.06866146374387</v>
          </cell>
          <cell r="H109">
            <v>-159.91686636090975</v>
          </cell>
          <cell r="I109">
            <v>295.75716591356814</v>
          </cell>
          <cell r="J109">
            <v>522.72479492575553</v>
          </cell>
          <cell r="K109">
            <v>774.33141441749297</v>
          </cell>
          <cell r="L109">
            <v>926.25393275592319</v>
          </cell>
          <cell r="M109" t="e">
            <v>#REF!</v>
          </cell>
          <cell r="N109" t="e">
            <v>#REF!</v>
          </cell>
          <cell r="O109" t="e">
            <v>#DIV/0!</v>
          </cell>
          <cell r="P109" t="e">
            <v>#REF!</v>
          </cell>
        </row>
        <row r="110">
          <cell r="B110" t="e">
            <v>#REF!</v>
          </cell>
          <cell r="F110">
            <v>787.17209657352487</v>
          </cell>
          <cell r="G110">
            <v>33.09860905027449</v>
          </cell>
          <cell r="H110">
            <v>17.708590987325863</v>
          </cell>
          <cell r="I110">
            <v>79.950578526639219</v>
          </cell>
          <cell r="J110">
            <v>154.07646427000628</v>
          </cell>
          <cell r="K110">
            <v>284.31333154413477</v>
          </cell>
          <cell r="L110">
            <v>353.93513712296806</v>
          </cell>
          <cell r="M110" t="e">
            <v>#REF!</v>
          </cell>
          <cell r="N110" t="e">
            <v>#REF!</v>
          </cell>
          <cell r="O110" t="e">
            <v>#DIV/0!</v>
          </cell>
          <cell r="P110" t="e">
            <v>#REF!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CC(T)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MModel"/>
      <sheetName val="COMBINED"/>
      <sheetName val="Illustrative SH Value"/>
      <sheetName val="Easy Matrix AugYE"/>
      <sheetName val="Easy Matrix DecYE"/>
      <sheetName val="LDW Matrix AugYE"/>
      <sheetName val="Summary EPS Tables"/>
      <sheetName val="RValue"/>
      <sheetName val="RValue-Syn"/>
      <sheetName val="Has-Get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um Link"/>
      <sheetName val="shares"/>
      <sheetName val="Valuation"/>
      <sheetName val="EPS"/>
      <sheetName val="FCF"/>
      <sheetName val="QTRLY"/>
      <sheetName val="CABLENETS"/>
      <sheetName val="TV-Nets"/>
      <sheetName val="TV-Stns"/>
      <sheetName val="TV-Syndi"/>
      <sheetName val="ENT-Film"/>
      <sheetName val="INF"/>
      <sheetName val="BB"/>
      <sheetName val="PUB"/>
      <sheetName val="debt"/>
      <sheetName val="Bal Sht"/>
      <sheetName val="internet assets"/>
      <sheetName val="BB-Dana"/>
      <sheetName val="films"/>
      <sheetName val="Sensitivity"/>
      <sheetName val="Sheet1"/>
    </sheetNames>
    <sheetDataSet>
      <sheetData sheetId="0"/>
      <sheetData sheetId="1"/>
      <sheetData sheetId="2" refreshError="1"/>
      <sheetData sheetId="3"/>
      <sheetData sheetId="4" refreshError="1">
        <row r="3">
          <cell r="A3" t="str">
            <v>Viacom - Consolidated Free Cash Flow ($ in millions)</v>
          </cell>
        </row>
        <row r="4">
          <cell r="B4" t="str">
            <v>1999P</v>
          </cell>
          <cell r="C4">
            <v>2000</v>
          </cell>
          <cell r="D4">
            <v>2001</v>
          </cell>
          <cell r="E4" t="str">
            <v>2002E</v>
          </cell>
          <cell r="F4" t="str">
            <v>2003E</v>
          </cell>
          <cell r="G4" t="str">
            <v>2004E</v>
          </cell>
          <cell r="H4" t="str">
            <v>2005E</v>
          </cell>
        </row>
        <row r="5">
          <cell r="A5" t="str">
            <v>EBITDA</v>
          </cell>
          <cell r="C5">
            <v>4995.6158342530262</v>
          </cell>
          <cell r="D5">
            <v>5070.970647989112</v>
          </cell>
          <cell r="E5">
            <v>5650.8216900605257</v>
          </cell>
          <cell r="F5">
            <v>6462.055749109868</v>
          </cell>
          <cell r="G5">
            <v>7301.4487173790631</v>
          </cell>
          <cell r="H5">
            <v>8163.8084113735586</v>
          </cell>
        </row>
        <row r="6">
          <cell r="A6" t="str">
            <v>Purchase Price Adjustments</v>
          </cell>
          <cell r="C6">
            <v>-140</v>
          </cell>
          <cell r="D6">
            <v>-70</v>
          </cell>
          <cell r="E6">
            <v>-35</v>
          </cell>
          <cell r="F6">
            <v>-10</v>
          </cell>
          <cell r="G6">
            <v>0</v>
          </cell>
          <cell r="H6">
            <v>0</v>
          </cell>
        </row>
        <row r="7">
          <cell r="A7" t="str">
            <v>Cash Interest</v>
          </cell>
          <cell r="C7">
            <v>-938.84512500000005</v>
          </cell>
          <cell r="D7">
            <v>-811.16691500000013</v>
          </cell>
          <cell r="E7">
            <v>-871.79479767757414</v>
          </cell>
          <cell r="F7">
            <v>-847.16334709843466</v>
          </cell>
          <cell r="G7">
            <v>-817.31818780693777</v>
          </cell>
          <cell r="H7">
            <v>-782.2169583978548</v>
          </cell>
        </row>
        <row r="8">
          <cell r="A8" t="str">
            <v>Taxes</v>
          </cell>
          <cell r="C8">
            <v>-85</v>
          </cell>
          <cell r="D8">
            <v>-382</v>
          </cell>
          <cell r="E8">
            <v>-1058.3430475526941</v>
          </cell>
          <cell r="F8">
            <v>-1291.8064825316883</v>
          </cell>
          <cell r="G8">
            <v>-1536.2059760897225</v>
          </cell>
          <cell r="H8">
            <v>-1788.5204019874525</v>
          </cell>
        </row>
        <row r="9">
          <cell r="A9" t="str">
            <v>Film Payments in Excess of Amortization (net)</v>
          </cell>
          <cell r="C9">
            <v>0</v>
          </cell>
          <cell r="D9">
            <v>0</v>
          </cell>
          <cell r="E9">
            <v>-100</v>
          </cell>
          <cell r="F9">
            <v>-100</v>
          </cell>
          <cell r="G9">
            <v>-100</v>
          </cell>
          <cell r="H9">
            <v>-100</v>
          </cell>
        </row>
        <row r="10">
          <cell r="A10" t="str">
            <v>Less Capex</v>
          </cell>
          <cell r="C10">
            <v>-633.1</v>
          </cell>
          <cell r="D10">
            <v>-533.09299999999985</v>
          </cell>
          <cell r="E10">
            <v>-610.9267900000001</v>
          </cell>
          <cell r="F10">
            <v>-629.25459369999999</v>
          </cell>
          <cell r="G10">
            <v>-648.13223151099999</v>
          </cell>
          <cell r="H10">
            <v>-667.57619845633008</v>
          </cell>
        </row>
        <row r="11">
          <cell r="A11" t="str">
            <v>Change in Working Capital</v>
          </cell>
          <cell r="C11">
            <v>-697</v>
          </cell>
          <cell r="D11">
            <v>-340</v>
          </cell>
          <cell r="E11">
            <v>-350</v>
          </cell>
          <cell r="F11">
            <v>-300</v>
          </cell>
          <cell r="G11">
            <v>-300</v>
          </cell>
          <cell r="H11">
            <v>-300</v>
          </cell>
        </row>
        <row r="12">
          <cell r="A12" t="str">
            <v>FREE CASH FLOW</v>
          </cell>
          <cell r="C12">
            <v>2501.6707092530264</v>
          </cell>
          <cell r="D12">
            <v>2934.7107329891123</v>
          </cell>
          <cell r="E12">
            <v>2624.7570548302579</v>
          </cell>
          <cell r="F12">
            <v>3283.8313257797449</v>
          </cell>
          <cell r="G12">
            <v>3899.7923219714021</v>
          </cell>
          <cell r="H12">
            <v>4525.4948525319214</v>
          </cell>
        </row>
        <row r="13">
          <cell r="A13" t="str">
            <v>Other (including Share Repurchases)</v>
          </cell>
          <cell r="C13">
            <v>-463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Add-back Purchase Price Adjustments</v>
          </cell>
          <cell r="C14">
            <v>140</v>
          </cell>
          <cell r="D14">
            <v>70</v>
          </cell>
          <cell r="E14">
            <v>35</v>
          </cell>
          <cell r="F14">
            <v>10</v>
          </cell>
          <cell r="G14">
            <v>0</v>
          </cell>
          <cell r="H14">
            <v>0</v>
          </cell>
        </row>
        <row r="15">
          <cell r="A15" t="str">
            <v>FCF (as Defined by the Company)</v>
          </cell>
          <cell r="C15">
            <v>2178.6707092530264</v>
          </cell>
          <cell r="D15">
            <v>3004.7107329891123</v>
          </cell>
          <cell r="E15">
            <v>2659.7570548302579</v>
          </cell>
          <cell r="F15">
            <v>3293.8313257797449</v>
          </cell>
          <cell r="G15">
            <v>3899.7923219714021</v>
          </cell>
          <cell r="H15">
            <v>4525.4948525319214</v>
          </cell>
        </row>
        <row r="16">
          <cell r="A16" t="str">
            <v>Percentage Change</v>
          </cell>
          <cell r="D16">
            <v>0.37914863417762645</v>
          </cell>
          <cell r="E16">
            <v>-0.11480428860308012</v>
          </cell>
          <cell r="F16">
            <v>0.23839555939816948</v>
          </cell>
          <cell r="G16">
            <v>0.18396843561751264</v>
          </cell>
          <cell r="H16">
            <v>0.16044509012321395</v>
          </cell>
        </row>
        <row r="17">
          <cell r="A17" t="str">
            <v>CAGR, 2002E-2005E</v>
          </cell>
          <cell r="E17">
            <v>0.19171376270591778</v>
          </cell>
        </row>
        <row r="19">
          <cell r="A19" t="str">
            <v>Shares Outstanding</v>
          </cell>
          <cell r="C19">
            <v>1700</v>
          </cell>
          <cell r="D19">
            <v>1731.6</v>
          </cell>
          <cell r="E19">
            <v>1800.864</v>
          </cell>
          <cell r="F19">
            <v>1818.87264</v>
          </cell>
          <cell r="G19">
            <v>1837.0613664</v>
          </cell>
          <cell r="H19">
            <v>1855.4319800640001</v>
          </cell>
        </row>
        <row r="20">
          <cell r="A20" t="str">
            <v>FREE CASH FLOW per Share</v>
          </cell>
          <cell r="C20">
            <v>1.4715710054429567</v>
          </cell>
          <cell r="D20">
            <v>1.6947971430983555</v>
          </cell>
          <cell r="E20">
            <v>1.4574987643876816</v>
          </cell>
          <cell r="F20">
            <v>1.8054212557618905</v>
          </cell>
          <cell r="G20">
            <v>2.1228427059100565</v>
          </cell>
          <cell r="H20">
            <v>2.4390518764130724</v>
          </cell>
        </row>
        <row r="22">
          <cell r="A22" t="str">
            <v>Source: Bear, Stearns &amp; Co. Inc. estimates</v>
          </cell>
        </row>
      </sheetData>
      <sheetData sheetId="5" refreshError="1">
        <row r="3">
          <cell r="A3" t="str">
            <v>Viacom - Quarterly Revenue, EBITDA, &amp; Earnings Model ( $ in millions)</v>
          </cell>
        </row>
        <row r="5">
          <cell r="A5" t="str">
            <v xml:space="preserve"> </v>
          </cell>
          <cell r="B5" t="str">
            <v>Q1/00</v>
          </cell>
          <cell r="C5" t="str">
            <v>Q2/00</v>
          </cell>
          <cell r="D5" t="str">
            <v>Q3/00</v>
          </cell>
          <cell r="E5" t="str">
            <v>Q4/00</v>
          </cell>
          <cell r="F5">
            <v>2000</v>
          </cell>
          <cell r="G5" t="str">
            <v>Q1/01</v>
          </cell>
          <cell r="H5" t="str">
            <v>Q2/01</v>
          </cell>
          <cell r="I5" t="str">
            <v>Q3/01</v>
          </cell>
          <cell r="J5" t="str">
            <v>Q4/01</v>
          </cell>
          <cell r="K5">
            <v>2001</v>
          </cell>
          <cell r="L5" t="str">
            <v>Q1/02E</v>
          </cell>
          <cell r="M5" t="str">
            <v>Q2/02E</v>
          </cell>
          <cell r="N5" t="str">
            <v>Q3/02E</v>
          </cell>
          <cell r="O5" t="str">
            <v>Q4/02E</v>
          </cell>
          <cell r="P5" t="str">
            <v>2002E</v>
          </cell>
        </row>
        <row r="7">
          <cell r="A7" t="str">
            <v>Revenues:</v>
          </cell>
          <cell r="I7" t="str">
            <v xml:space="preserve"> </v>
          </cell>
        </row>
        <row r="8">
          <cell r="A8" t="str">
            <v xml:space="preserve">   Cable Networks</v>
          </cell>
          <cell r="B8">
            <v>904.2</v>
          </cell>
          <cell r="C8">
            <v>993.2</v>
          </cell>
          <cell r="D8">
            <v>1009.4</v>
          </cell>
          <cell r="E8">
            <v>1204.5</v>
          </cell>
          <cell r="F8">
            <v>4111.3031164999993</v>
          </cell>
          <cell r="G8">
            <v>973</v>
          </cell>
          <cell r="H8">
            <v>1057.5999999999999</v>
          </cell>
          <cell r="I8">
            <v>1096.4000000000001</v>
          </cell>
          <cell r="J8">
            <v>1155.4000000000001</v>
          </cell>
          <cell r="K8">
            <v>4281.9803052711122</v>
          </cell>
          <cell r="L8">
            <v>992.46</v>
          </cell>
          <cell r="M8">
            <v>1099.904</v>
          </cell>
          <cell r="N8">
            <v>1173.1480000000001</v>
          </cell>
          <cell r="O8">
            <v>1247.8320000000001</v>
          </cell>
          <cell r="P8">
            <v>4512.9724148264213</v>
          </cell>
        </row>
        <row r="9">
          <cell r="A9" t="str">
            <v xml:space="preserve">   Television</v>
          </cell>
          <cell r="B9">
            <v>1850.1</v>
          </cell>
          <cell r="C9">
            <v>1644.1</v>
          </cell>
          <cell r="D9">
            <v>1683.8</v>
          </cell>
          <cell r="E9">
            <v>1915.7</v>
          </cell>
          <cell r="F9">
            <v>7093.5082796850002</v>
          </cell>
          <cell r="G9">
            <v>2028.7</v>
          </cell>
          <cell r="H9">
            <v>1624.5</v>
          </cell>
          <cell r="I9">
            <v>1582.5</v>
          </cell>
          <cell r="J9">
            <v>2004.2</v>
          </cell>
          <cell r="K9">
            <v>7239.8111497860336</v>
          </cell>
          <cell r="L9">
            <v>1724.395</v>
          </cell>
          <cell r="M9">
            <v>1661.05125</v>
          </cell>
          <cell r="N9">
            <v>1648.9650000000001</v>
          </cell>
          <cell r="O9">
            <v>2109.4205000000002</v>
          </cell>
          <cell r="P9">
            <v>7145.4398441539624</v>
          </cell>
        </row>
        <row r="10">
          <cell r="A10" t="str">
            <v xml:space="preserve">   Infinity</v>
          </cell>
          <cell r="B10">
            <v>868.8</v>
          </cell>
          <cell r="C10">
            <v>1030.7</v>
          </cell>
          <cell r="D10">
            <v>1013.5</v>
          </cell>
          <cell r="E10">
            <v>1054.5</v>
          </cell>
          <cell r="F10">
            <v>3968.4601640000005</v>
          </cell>
          <cell r="G10">
            <v>834.9</v>
          </cell>
          <cell r="H10">
            <v>984.9</v>
          </cell>
          <cell r="I10">
            <v>910</v>
          </cell>
          <cell r="J10">
            <v>938.4</v>
          </cell>
          <cell r="K10">
            <v>3667.6732518784002</v>
          </cell>
          <cell r="L10">
            <v>801.50399999999991</v>
          </cell>
          <cell r="M10">
            <v>994.74900000000002</v>
          </cell>
          <cell r="N10">
            <v>964.6</v>
          </cell>
          <cell r="O10">
            <v>1016.2872</v>
          </cell>
          <cell r="P10">
            <v>3777.384108887949</v>
          </cell>
        </row>
        <row r="11">
          <cell r="A11" t="str">
            <v xml:space="preserve">   Entertainment</v>
          </cell>
          <cell r="B11">
            <v>522.6</v>
          </cell>
          <cell r="C11">
            <v>748.7</v>
          </cell>
          <cell r="D11">
            <v>786.3</v>
          </cell>
          <cell r="E11">
            <v>700.7</v>
          </cell>
          <cell r="F11">
            <v>2758.0445448640003</v>
          </cell>
          <cell r="G11">
            <v>595.20000000000005</v>
          </cell>
          <cell r="H11">
            <v>772.8</v>
          </cell>
          <cell r="I11">
            <v>796.8</v>
          </cell>
          <cell r="J11">
            <v>785.4</v>
          </cell>
          <cell r="K11">
            <v>2949.7575412968004</v>
          </cell>
          <cell r="L11">
            <v>583.29600000000005</v>
          </cell>
          <cell r="M11">
            <v>810.66719999999987</v>
          </cell>
          <cell r="N11">
            <v>844.60799999999995</v>
          </cell>
          <cell r="O11">
            <v>828.59699999999998</v>
          </cell>
          <cell r="P11">
            <v>3066.5586338332005</v>
          </cell>
        </row>
        <row r="12">
          <cell r="A12" t="str">
            <v xml:space="preserve">   Blockbuster</v>
          </cell>
          <cell r="B12">
            <v>1211.0999999999999</v>
          </cell>
          <cell r="C12">
            <v>1214.4000000000001</v>
          </cell>
          <cell r="D12">
            <v>1193.8</v>
          </cell>
          <cell r="E12">
            <v>1340.8</v>
          </cell>
          <cell r="F12">
            <v>4960.1000000000004</v>
          </cell>
          <cell r="G12">
            <v>1307.9000000000001</v>
          </cell>
          <cell r="H12">
            <v>1226</v>
          </cell>
          <cell r="I12">
            <v>1264.7</v>
          </cell>
          <cell r="J12">
            <v>1358.1</v>
          </cell>
          <cell r="K12">
            <v>5156.7</v>
          </cell>
          <cell r="L12">
            <v>1309</v>
          </cell>
          <cell r="M12">
            <v>1277</v>
          </cell>
          <cell r="N12">
            <v>1313</v>
          </cell>
          <cell r="O12">
            <v>1422</v>
          </cell>
          <cell r="P12">
            <v>5320.5280000000002</v>
          </cell>
        </row>
        <row r="13">
          <cell r="A13" t="str">
            <v xml:space="preserve">   Publishing</v>
          </cell>
          <cell r="B13">
            <v>112.8</v>
          </cell>
          <cell r="C13">
            <v>133.19999999999999</v>
          </cell>
          <cell r="D13">
            <v>167</v>
          </cell>
          <cell r="E13">
            <v>183</v>
          </cell>
          <cell r="F13">
            <v>595.99843362499996</v>
          </cell>
          <cell r="G13">
            <v>121.9</v>
          </cell>
          <cell r="H13">
            <v>149.4</v>
          </cell>
          <cell r="I13">
            <v>183.6</v>
          </cell>
          <cell r="J13">
            <v>193.8</v>
          </cell>
          <cell r="K13">
            <v>648.11285866687501</v>
          </cell>
          <cell r="L13">
            <v>126.77600000000001</v>
          </cell>
          <cell r="M13">
            <v>155.376</v>
          </cell>
          <cell r="N13">
            <v>190.94399999999999</v>
          </cell>
          <cell r="O13">
            <v>204.459</v>
          </cell>
          <cell r="P13">
            <v>678.09683504325005</v>
          </cell>
        </row>
        <row r="14">
          <cell r="A14" t="str">
            <v xml:space="preserve">   Intercompany Eliminations</v>
          </cell>
          <cell r="B14">
            <v>-121</v>
          </cell>
          <cell r="C14">
            <v>-96.6</v>
          </cell>
          <cell r="D14">
            <v>-86</v>
          </cell>
          <cell r="E14">
            <v>-91</v>
          </cell>
          <cell r="F14">
            <v>-395.4</v>
          </cell>
          <cell r="G14">
            <v>-121.6</v>
          </cell>
          <cell r="H14">
            <v>-105.1</v>
          </cell>
          <cell r="I14">
            <v>-123.4</v>
          </cell>
          <cell r="J14">
            <v>-398.2</v>
          </cell>
          <cell r="K14">
            <v>-747.5</v>
          </cell>
          <cell r="L14">
            <v>-126</v>
          </cell>
          <cell r="M14">
            <v>-126</v>
          </cell>
          <cell r="N14">
            <v>-126</v>
          </cell>
          <cell r="O14">
            <v>-126</v>
          </cell>
          <cell r="P14">
            <v>-504</v>
          </cell>
        </row>
        <row r="15">
          <cell r="A15" t="str">
            <v>Total Revenues</v>
          </cell>
          <cell r="B15">
            <v>5348.6000000000013</v>
          </cell>
          <cell r="C15">
            <v>5667.7</v>
          </cell>
          <cell r="D15">
            <v>5767.8</v>
          </cell>
          <cell r="E15">
            <v>6308.2</v>
          </cell>
          <cell r="F15">
            <v>23092.014538673997</v>
          </cell>
          <cell r="G15">
            <v>5740</v>
          </cell>
          <cell r="H15">
            <v>5710.0999999999995</v>
          </cell>
          <cell r="I15">
            <v>5710.6</v>
          </cell>
          <cell r="J15">
            <v>6037.1</v>
          </cell>
          <cell r="K15">
            <v>23196.53510689922</v>
          </cell>
          <cell r="L15">
            <v>5411.4309999999996</v>
          </cell>
          <cell r="M15">
            <v>5872.7474499999998</v>
          </cell>
          <cell r="N15">
            <v>6009.2650000000003</v>
          </cell>
          <cell r="O15">
            <v>6702.5956999999999</v>
          </cell>
          <cell r="P15">
            <v>23996.979836744784</v>
          </cell>
        </row>
        <row r="17">
          <cell r="A17" t="str">
            <v>EBITDA:</v>
          </cell>
        </row>
        <row r="18">
          <cell r="A18" t="str">
            <v xml:space="preserve">   Cable Networks</v>
          </cell>
          <cell r="B18">
            <v>308.8</v>
          </cell>
          <cell r="C18">
            <v>312.2</v>
          </cell>
          <cell r="D18">
            <v>395.3</v>
          </cell>
          <cell r="E18">
            <v>458.9</v>
          </cell>
          <cell r="F18">
            <v>1475.4150060999998</v>
          </cell>
          <cell r="G18">
            <v>370.1</v>
          </cell>
          <cell r="H18">
            <v>389.6</v>
          </cell>
          <cell r="I18">
            <v>471.6</v>
          </cell>
          <cell r="J18">
            <v>528.29999999999995</v>
          </cell>
          <cell r="K18">
            <v>1759.6686376711123</v>
          </cell>
          <cell r="L18">
            <v>399.70800000000003</v>
          </cell>
          <cell r="M18">
            <v>448.03999999999996</v>
          </cell>
          <cell r="N18">
            <v>556.48799999999994</v>
          </cell>
          <cell r="O18">
            <v>591.69600000000003</v>
          </cell>
          <cell r="P18">
            <v>1996.0180396824214</v>
          </cell>
        </row>
        <row r="19">
          <cell r="A19" t="str">
            <v xml:space="preserve">   Television</v>
          </cell>
          <cell r="B19">
            <v>288.8</v>
          </cell>
          <cell r="C19">
            <v>308.60000000000002</v>
          </cell>
          <cell r="D19">
            <v>347.3</v>
          </cell>
          <cell r="E19">
            <v>281</v>
          </cell>
          <cell r="F19">
            <v>1226.10078346</v>
          </cell>
          <cell r="G19">
            <v>314.89999999999998</v>
          </cell>
          <cell r="H19">
            <v>361.9</v>
          </cell>
          <cell r="I19">
            <v>283.7</v>
          </cell>
          <cell r="J19">
            <v>283.5</v>
          </cell>
          <cell r="K19">
            <v>1243.5971324820584</v>
          </cell>
          <cell r="L19">
            <v>214.13199999999998</v>
          </cell>
          <cell r="M19">
            <v>343.80499999999995</v>
          </cell>
          <cell r="N19">
            <v>357.46199999999999</v>
          </cell>
          <cell r="O19">
            <v>245.22749999999999</v>
          </cell>
          <cell r="P19">
            <v>1160.6037479877602</v>
          </cell>
        </row>
        <row r="20">
          <cell r="A20" t="str">
            <v xml:space="preserve">   Infinity</v>
          </cell>
          <cell r="B20">
            <v>336.1</v>
          </cell>
          <cell r="C20">
            <v>460.8</v>
          </cell>
          <cell r="D20">
            <v>457.1</v>
          </cell>
          <cell r="E20">
            <v>483.2</v>
          </cell>
          <cell r="F20">
            <v>1736.6979527500002</v>
          </cell>
          <cell r="G20">
            <v>321.8</v>
          </cell>
          <cell r="H20">
            <v>436.3</v>
          </cell>
          <cell r="I20">
            <v>373.1</v>
          </cell>
          <cell r="J20">
            <v>385</v>
          </cell>
          <cell r="K20">
            <v>1515.92190521465</v>
          </cell>
          <cell r="L20">
            <v>292.83800000000002</v>
          </cell>
          <cell r="M20">
            <v>438.48149999999998</v>
          </cell>
          <cell r="N20">
            <v>416.00650000000002</v>
          </cell>
          <cell r="O20">
            <v>452.375</v>
          </cell>
          <cell r="P20">
            <v>1599.8276383678376</v>
          </cell>
        </row>
        <row r="21">
          <cell r="A21" t="str">
            <v xml:space="preserve">   Entertainment</v>
          </cell>
          <cell r="B21">
            <v>54.7</v>
          </cell>
          <cell r="C21">
            <v>114.4</v>
          </cell>
          <cell r="D21">
            <v>174.9</v>
          </cell>
          <cell r="E21">
            <v>24.8</v>
          </cell>
          <cell r="F21">
            <v>369.35540831802564</v>
          </cell>
          <cell r="G21">
            <v>63.8</v>
          </cell>
          <cell r="H21">
            <v>132</v>
          </cell>
          <cell r="I21">
            <v>92.8</v>
          </cell>
          <cell r="J21">
            <v>28.1</v>
          </cell>
          <cell r="K21">
            <v>317.17755645441525</v>
          </cell>
          <cell r="L21">
            <v>82.94</v>
          </cell>
          <cell r="M21">
            <v>154.44</v>
          </cell>
          <cell r="N21">
            <v>109.50399999999999</v>
          </cell>
          <cell r="O21">
            <v>120</v>
          </cell>
          <cell r="P21">
            <v>466.63706329425503</v>
          </cell>
        </row>
        <row r="22">
          <cell r="A22" t="str">
            <v xml:space="preserve">   Blockbuster</v>
          </cell>
          <cell r="B22">
            <v>150.30000000000001</v>
          </cell>
          <cell r="C22">
            <v>113.2</v>
          </cell>
          <cell r="D22">
            <v>119.1</v>
          </cell>
          <cell r="E22">
            <v>152.19999999999999</v>
          </cell>
          <cell r="F22">
            <v>534.79999999999995</v>
          </cell>
          <cell r="G22">
            <v>160.5</v>
          </cell>
          <cell r="H22">
            <v>118.4</v>
          </cell>
          <cell r="I22">
            <v>142.30000000000001</v>
          </cell>
          <cell r="J22">
            <v>175</v>
          </cell>
          <cell r="K22">
            <v>596.20000000000073</v>
          </cell>
          <cell r="L22">
            <v>160</v>
          </cell>
          <cell r="M22">
            <v>158</v>
          </cell>
          <cell r="N22">
            <v>162</v>
          </cell>
          <cell r="O22">
            <v>175</v>
          </cell>
          <cell r="P22">
            <v>654.39249100000006</v>
          </cell>
        </row>
        <row r="23">
          <cell r="A23" t="str">
            <v xml:space="preserve">   Publishing</v>
          </cell>
          <cell r="B23">
            <v>-1.7</v>
          </cell>
          <cell r="C23">
            <v>8.5</v>
          </cell>
          <cell r="D23">
            <v>27.6</v>
          </cell>
          <cell r="E23">
            <v>36.9</v>
          </cell>
          <cell r="F23">
            <v>70.946683624999991</v>
          </cell>
          <cell r="G23">
            <v>2.2000000000000002</v>
          </cell>
          <cell r="H23">
            <v>9.1999999999999993</v>
          </cell>
          <cell r="I23">
            <v>22.4</v>
          </cell>
          <cell r="J23">
            <v>31.3</v>
          </cell>
          <cell r="K23">
            <v>65.305416166875034</v>
          </cell>
          <cell r="L23">
            <v>2.3760000000000003</v>
          </cell>
          <cell r="M23">
            <v>10.178879999999999</v>
          </cell>
          <cell r="N23">
            <v>25.088000000000001</v>
          </cell>
          <cell r="O23">
            <v>35.181200000000004</v>
          </cell>
          <cell r="P23">
            <v>73.142709728250111</v>
          </cell>
        </row>
        <row r="24">
          <cell r="A24" t="str">
            <v xml:space="preserve"> Total EBITDA (Excluding Corp Overhead)</v>
          </cell>
          <cell r="B24">
            <v>1137</v>
          </cell>
          <cell r="C24">
            <v>1317.7</v>
          </cell>
          <cell r="D24">
            <v>1521.3</v>
          </cell>
          <cell r="E24">
            <v>1437</v>
          </cell>
          <cell r="F24">
            <v>5413.315834253026</v>
          </cell>
          <cell r="G24">
            <v>1233.3</v>
          </cell>
          <cell r="H24">
            <v>1447.4</v>
          </cell>
          <cell r="I24">
            <v>1385.9</v>
          </cell>
          <cell r="J24">
            <v>1431.1999999999998</v>
          </cell>
          <cell r="K24">
            <v>5497.8706479891116</v>
          </cell>
          <cell r="L24">
            <v>1151.9940000000001</v>
          </cell>
          <cell r="M24">
            <v>1552.9453799999999</v>
          </cell>
          <cell r="N24">
            <v>1626.5484999999999</v>
          </cell>
          <cell r="O24">
            <v>1619.4796999999999</v>
          </cell>
          <cell r="P24">
            <v>5950.621690060525</v>
          </cell>
        </row>
        <row r="25">
          <cell r="A25" t="str">
            <v xml:space="preserve">   Corporate Overhead/Eliminations</v>
          </cell>
          <cell r="B25">
            <v>-99.6</v>
          </cell>
          <cell r="C25">
            <v>-75.3</v>
          </cell>
          <cell r="D25">
            <v>-62.6</v>
          </cell>
          <cell r="E25">
            <v>-59.4</v>
          </cell>
          <cell r="F25">
            <v>-296.89999999999998</v>
          </cell>
          <cell r="G25">
            <v>-51.3</v>
          </cell>
          <cell r="H25">
            <v>-65.5</v>
          </cell>
          <cell r="I25">
            <v>-32.799999999999997</v>
          </cell>
          <cell r="J25">
            <v>-190.1</v>
          </cell>
          <cell r="K25">
            <v>-339.7</v>
          </cell>
          <cell r="L25">
            <v>-65.099999999999994</v>
          </cell>
          <cell r="M25">
            <v>-65.099999999999994</v>
          </cell>
          <cell r="N25">
            <v>-65.099999999999994</v>
          </cell>
          <cell r="O25">
            <v>-65.099999999999994</v>
          </cell>
          <cell r="P25">
            <v>-260.39999999999998</v>
          </cell>
        </row>
        <row r="26">
          <cell r="A26" t="str">
            <v xml:space="preserve"> Total EBITDA </v>
          </cell>
          <cell r="B26">
            <v>1037.4000000000001</v>
          </cell>
          <cell r="C26">
            <v>1242.4000000000001</v>
          </cell>
          <cell r="D26">
            <v>1458.7</v>
          </cell>
          <cell r="E26">
            <v>1377.6</v>
          </cell>
          <cell r="F26">
            <v>5116.4158342530263</v>
          </cell>
          <cell r="G26">
            <v>1182</v>
          </cell>
          <cell r="H26">
            <v>1381.9</v>
          </cell>
          <cell r="I26">
            <v>1353.1000000000001</v>
          </cell>
          <cell r="J26">
            <v>1241.0999999999999</v>
          </cell>
          <cell r="K26">
            <v>5158.1706479891118</v>
          </cell>
          <cell r="L26">
            <v>1086.8940000000002</v>
          </cell>
          <cell r="M26">
            <v>1487.84538</v>
          </cell>
          <cell r="N26">
            <v>1561.4485</v>
          </cell>
          <cell r="O26">
            <v>1554.3797</v>
          </cell>
          <cell r="P26">
            <v>5690.2216900605254</v>
          </cell>
        </row>
        <row r="27">
          <cell r="A27" t="str">
            <v xml:space="preserve">   Residual Cost of Discont'd Ops.</v>
          </cell>
          <cell r="B27">
            <v>-31.5</v>
          </cell>
          <cell r="C27">
            <v>-30.4</v>
          </cell>
          <cell r="D27">
            <v>-29</v>
          </cell>
          <cell r="E27">
            <v>-29.9</v>
          </cell>
          <cell r="F27">
            <v>-120.8</v>
          </cell>
          <cell r="G27">
            <v>-23.5</v>
          </cell>
          <cell r="H27">
            <v>-18.3</v>
          </cell>
          <cell r="I27">
            <v>-21</v>
          </cell>
          <cell r="J27">
            <v>-24.4</v>
          </cell>
          <cell r="K27">
            <v>-87.2</v>
          </cell>
          <cell r="L27">
            <v>-22.35</v>
          </cell>
          <cell r="M27">
            <v>-22.35</v>
          </cell>
          <cell r="N27">
            <v>-22.35</v>
          </cell>
          <cell r="O27">
            <v>-22.35</v>
          </cell>
          <cell r="P27">
            <v>-89.4</v>
          </cell>
        </row>
        <row r="28">
          <cell r="A28" t="str">
            <v xml:space="preserve">   Other Adjustments</v>
          </cell>
          <cell r="P28">
            <v>50</v>
          </cell>
        </row>
        <row r="29">
          <cell r="A29" t="str">
            <v xml:space="preserve">Total Reported EBITDA </v>
          </cell>
          <cell r="B29">
            <v>1005.9000000000001</v>
          </cell>
          <cell r="C29">
            <v>1212</v>
          </cell>
          <cell r="D29">
            <v>1429.7</v>
          </cell>
          <cell r="E29">
            <v>1347.6999999999998</v>
          </cell>
          <cell r="F29">
            <v>4995.6158342530262</v>
          </cell>
          <cell r="G29">
            <v>1158.5</v>
          </cell>
          <cell r="H29">
            <v>1363.6000000000001</v>
          </cell>
          <cell r="I29">
            <v>1332.1000000000001</v>
          </cell>
          <cell r="J29">
            <v>1216.6999999999998</v>
          </cell>
          <cell r="K29">
            <v>5070.970647989112</v>
          </cell>
          <cell r="L29">
            <v>1064.5440000000003</v>
          </cell>
          <cell r="M29">
            <v>1465.4953800000001</v>
          </cell>
          <cell r="N29">
            <v>1539.0985000000001</v>
          </cell>
          <cell r="O29">
            <v>1532.0297</v>
          </cell>
          <cell r="P29">
            <v>5650.8216900605257</v>
          </cell>
        </row>
        <row r="31">
          <cell r="A31" t="str">
            <v>Revenue Growth:</v>
          </cell>
        </row>
        <row r="32">
          <cell r="A32" t="str">
            <v xml:space="preserve">   Cable Networks</v>
          </cell>
          <cell r="G32">
            <v>7.6089360760893454E-2</v>
          </cell>
          <cell r="H32">
            <v>6.4840918244059464E-2</v>
          </cell>
          <cell r="I32">
            <v>8.6189815732118147E-2</v>
          </cell>
          <cell r="J32">
            <v>-4.0763802407637995E-2</v>
          </cell>
          <cell r="K32">
            <v>4.1514134067646369E-2</v>
          </cell>
          <cell r="L32">
            <v>0.02</v>
          </cell>
          <cell r="M32">
            <v>0.04</v>
          </cell>
          <cell r="N32">
            <v>7.0000000000000007E-2</v>
          </cell>
          <cell r="O32">
            <v>0.08</v>
          </cell>
          <cell r="P32">
            <v>5.3945159269172205E-2</v>
          </cell>
        </row>
        <row r="33">
          <cell r="A33" t="str">
            <v xml:space="preserve">   Television</v>
          </cell>
          <cell r="G33">
            <v>9.6535322415004732E-2</v>
          </cell>
          <cell r="H33">
            <v>-1.1921415972264371E-2</v>
          </cell>
          <cell r="I33">
            <v>-6.0161539375222728E-2</v>
          </cell>
          <cell r="J33">
            <v>4.6197212507177454E-2</v>
          </cell>
          <cell r="K33">
            <v>2.0624895937603638E-2</v>
          </cell>
          <cell r="L33">
            <v>-0.15</v>
          </cell>
          <cell r="M33">
            <v>2.2499999999999999E-2</v>
          </cell>
          <cell r="N33">
            <v>4.2000000000000003E-2</v>
          </cell>
          <cell r="O33">
            <v>5.2499999999999998E-2</v>
          </cell>
          <cell r="P33">
            <v>-1.3035050732623121E-2</v>
          </cell>
        </row>
        <row r="34">
          <cell r="A34" t="str">
            <v xml:space="preserve">   Infinity</v>
          </cell>
          <cell r="G34">
            <v>-3.9019337016574562E-2</v>
          </cell>
          <cell r="H34">
            <v>-4.4435820316290009E-2</v>
          </cell>
          <cell r="I34">
            <v>-0.10212136161815488</v>
          </cell>
          <cell r="J34">
            <v>-0.110099573257468</v>
          </cell>
          <cell r="K34">
            <v>-7.5794363478862037E-2</v>
          </cell>
          <cell r="L34">
            <v>-0.04</v>
          </cell>
          <cell r="M34">
            <v>0.01</v>
          </cell>
          <cell r="N34">
            <v>0.06</v>
          </cell>
          <cell r="O34">
            <v>8.3000000000000004E-2</v>
          </cell>
          <cell r="P34">
            <v>2.9912931026055967E-2</v>
          </cell>
        </row>
        <row r="35">
          <cell r="A35" t="str">
            <v xml:space="preserve">   Entertainment</v>
          </cell>
          <cell r="G35">
            <v>0.13892078071182556</v>
          </cell>
          <cell r="H35">
            <v>3.218912782155714E-2</v>
          </cell>
          <cell r="I35">
            <v>1.335368180083929E-2</v>
          </cell>
          <cell r="J35">
            <v>0.12087912087912067</v>
          </cell>
          <cell r="K35">
            <v>6.9510478643213247E-2</v>
          </cell>
          <cell r="L35">
            <v>-0.02</v>
          </cell>
          <cell r="M35">
            <v>4.9000000000000002E-2</v>
          </cell>
          <cell r="N35">
            <v>0.06</v>
          </cell>
          <cell r="O35">
            <v>5.5E-2</v>
          </cell>
          <cell r="P35">
            <v>3.9596845130888569E-2</v>
          </cell>
        </row>
        <row r="36">
          <cell r="A36" t="str">
            <v xml:space="preserve">   Blockbuster</v>
          </cell>
          <cell r="G36">
            <v>7.9927338782924684E-2</v>
          </cell>
          <cell r="H36">
            <v>9.5520421607377948E-3</v>
          </cell>
          <cell r="I36">
            <v>5.9390182610152609E-2</v>
          </cell>
          <cell r="J36">
            <v>1.2902744630071572E-2</v>
          </cell>
          <cell r="K36">
            <v>3.9636297655289088E-2</v>
          </cell>
          <cell r="L36">
            <v>8.41042893187538E-4</v>
          </cell>
          <cell r="M36">
            <v>4.1598694942903691E-2</v>
          </cell>
          <cell r="N36">
            <v>3.8190875306396643E-2</v>
          </cell>
          <cell r="O36">
            <v>4.705102717031151E-2</v>
          </cell>
          <cell r="P36">
            <v>3.1769930381833511E-2</v>
          </cell>
        </row>
        <row r="37">
          <cell r="A37" t="str">
            <v xml:space="preserve">   Publishing</v>
          </cell>
          <cell r="G37">
            <v>8.0673758865248413E-2</v>
          </cell>
          <cell r="H37">
            <v>0.12162162162162171</v>
          </cell>
          <cell r="I37">
            <v>9.9401197604790381E-2</v>
          </cell>
          <cell r="J37">
            <v>5.9016393442623105E-2</v>
          </cell>
          <cell r="K37">
            <v>8.7440540279448475E-2</v>
          </cell>
          <cell r="L37">
            <v>0.04</v>
          </cell>
          <cell r="M37">
            <v>0.04</v>
          </cell>
          <cell r="N37">
            <v>0.04</v>
          </cell>
          <cell r="O37">
            <v>5.5E-2</v>
          </cell>
          <cell r="P37">
            <v>4.6263511015735892E-2</v>
          </cell>
        </row>
        <row r="38">
          <cell r="A38" t="str">
            <v xml:space="preserve"> Total Revenues</v>
          </cell>
          <cell r="G38">
            <v>7.3178027895149933E-2</v>
          </cell>
          <cell r="H38">
            <v>7.4809887608728864E-3</v>
          </cell>
          <cell r="I38">
            <v>-9.917126113942909E-3</v>
          </cell>
          <cell r="J38">
            <v>-4.2975809264132359E-2</v>
          </cell>
          <cell r="K38">
            <v>4.5262646119581529E-3</v>
          </cell>
          <cell r="L38">
            <v>-5.7241986062717798E-2</v>
          </cell>
          <cell r="M38">
            <v>2.8484168403355437E-2</v>
          </cell>
          <cell r="N38">
            <v>5.2300108570027648E-2</v>
          </cell>
          <cell r="O38">
            <v>0.11023433436583785</v>
          </cell>
          <cell r="P38">
            <v>3.4507081603212919E-2</v>
          </cell>
        </row>
        <row r="40">
          <cell r="A40" t="str">
            <v>EBITDA Growth:</v>
          </cell>
        </row>
        <row r="41">
          <cell r="A41" t="str">
            <v xml:space="preserve">   Cable Networks</v>
          </cell>
          <cell r="G41">
            <v>0.19851036269430056</v>
          </cell>
          <cell r="H41">
            <v>0.24791800128123009</v>
          </cell>
          <cell r="I41">
            <v>0.19301796104224644</v>
          </cell>
          <cell r="J41">
            <v>0.15123120505556753</v>
          </cell>
          <cell r="K41">
            <v>0.19266011962457052</v>
          </cell>
          <cell r="L41">
            <v>0.08</v>
          </cell>
          <cell r="M41">
            <v>0.15</v>
          </cell>
          <cell r="N41">
            <v>0.18</v>
          </cell>
          <cell r="O41">
            <v>0.12</v>
          </cell>
          <cell r="P41">
            <v>0.13431472093752439</v>
          </cell>
        </row>
        <row r="42">
          <cell r="A42" t="str">
            <v xml:space="preserve">   Television</v>
          </cell>
          <cell r="G42">
            <v>9.0373961218836341E-2</v>
          </cell>
          <cell r="H42">
            <v>0.17271548930654546</v>
          </cell>
          <cell r="I42">
            <v>-0.18312697955657942</v>
          </cell>
          <cell r="J42">
            <v>8.8967971530249379E-3</v>
          </cell>
          <cell r="K42">
            <v>1.4269910971498323E-2</v>
          </cell>
          <cell r="L42">
            <v>-0.32</v>
          </cell>
          <cell r="M42">
            <v>-0.05</v>
          </cell>
          <cell r="N42">
            <v>0.26</v>
          </cell>
          <cell r="O42">
            <v>-0.13500000000000001</v>
          </cell>
          <cell r="P42">
            <v>-6.6736551835443803E-2</v>
          </cell>
        </row>
        <row r="43">
          <cell r="A43" t="str">
            <v xml:space="preserve">   Infinity</v>
          </cell>
          <cell r="G43">
            <v>-4.2546861053258E-2</v>
          </cell>
          <cell r="H43">
            <v>-5.316840277777779E-2</v>
          </cell>
          <cell r="I43">
            <v>-0.18376722817764168</v>
          </cell>
          <cell r="J43">
            <v>-0.20322847682119205</v>
          </cell>
          <cell r="K43">
            <v>-0.1271240328151243</v>
          </cell>
          <cell r="L43">
            <v>-0.09</v>
          </cell>
          <cell r="M43">
            <v>5.0000000000000001E-3</v>
          </cell>
          <cell r="N43">
            <v>0.115</v>
          </cell>
          <cell r="O43">
            <v>0.17499999999999999</v>
          </cell>
          <cell r="P43">
            <v>5.5349640944271972E-2</v>
          </cell>
        </row>
        <row r="44">
          <cell r="A44" t="str">
            <v xml:space="preserve">   Entertainment</v>
          </cell>
          <cell r="G44">
            <v>0.16636197440584999</v>
          </cell>
          <cell r="H44">
            <v>0.15384615384615374</v>
          </cell>
          <cell r="I44">
            <v>-0.46941109205260156</v>
          </cell>
          <cell r="J44">
            <v>0.13306451612903225</v>
          </cell>
          <cell r="K44">
            <v>-0.14126732867191094</v>
          </cell>
          <cell r="L44">
            <v>0.3</v>
          </cell>
          <cell r="M44">
            <v>0.17</v>
          </cell>
          <cell r="N44">
            <v>0.18</v>
          </cell>
          <cell r="O44" t="str">
            <v>NM</v>
          </cell>
          <cell r="P44">
            <v>0.47121715833421551</v>
          </cell>
        </row>
        <row r="45">
          <cell r="A45" t="str">
            <v xml:space="preserve">   Blockbuster</v>
          </cell>
          <cell r="G45">
            <v>6.7864271457085845E-2</v>
          </cell>
          <cell r="H45">
            <v>4.5936395759717419E-2</v>
          </cell>
          <cell r="I45">
            <v>0.19479429051217489</v>
          </cell>
          <cell r="J45">
            <v>0.14980289093298294</v>
          </cell>
          <cell r="K45">
            <v>0.11480927449513989</v>
          </cell>
          <cell r="L45">
            <v>8.41042893187538E-4</v>
          </cell>
          <cell r="M45">
            <v>4.1598694942903691E-2</v>
          </cell>
          <cell r="N45">
            <v>3.8190875306396643E-2</v>
          </cell>
          <cell r="O45">
            <v>4.705102717031151E-2</v>
          </cell>
          <cell r="P45">
            <v>9.7605654142903786E-2</v>
          </cell>
        </row>
        <row r="46">
          <cell r="A46" t="str">
            <v xml:space="preserve">   Publishing</v>
          </cell>
          <cell r="G46" t="str">
            <v>N/M</v>
          </cell>
          <cell r="H46">
            <v>8.2352941176470518E-2</v>
          </cell>
          <cell r="I46">
            <v>-0.18840579710144933</v>
          </cell>
          <cell r="J46">
            <v>-0.15176151761517609</v>
          </cell>
          <cell r="K46">
            <v>-7.9514181211665647E-2</v>
          </cell>
          <cell r="L46">
            <v>0.08</v>
          </cell>
          <cell r="M46">
            <v>0.10639999999999999</v>
          </cell>
          <cell r="N46">
            <v>0.12</v>
          </cell>
          <cell r="O46">
            <v>0.124</v>
          </cell>
          <cell r="P46">
            <v>0.12000985555851029</v>
          </cell>
        </row>
        <row r="47">
          <cell r="A47" t="str">
            <v xml:space="preserve"> Total EBITDA (Excluding Corp Overhead)</v>
          </cell>
          <cell r="G47">
            <v>8.4696569920844178E-2</v>
          </cell>
          <cell r="H47">
            <v>9.8429080974425265E-2</v>
          </cell>
          <cell r="I47">
            <v>-8.9002826529941403E-2</v>
          </cell>
          <cell r="J47">
            <v>-4.0361864996522057E-3</v>
          </cell>
          <cell r="K47">
            <v>1.5619782093825085E-2</v>
          </cell>
          <cell r="L47">
            <v>-6.5925565555825738E-2</v>
          </cell>
          <cell r="M47">
            <v>7.2920671548984295E-2</v>
          </cell>
          <cell r="N47">
            <v>0.17364059455949188</v>
          </cell>
          <cell r="O47">
            <v>0.13155373113471214</v>
          </cell>
          <cell r="P47">
            <v>8.2350253590817157E-2</v>
          </cell>
        </row>
        <row r="48">
          <cell r="A48" t="str">
            <v>Total Reported EBITDA</v>
          </cell>
          <cell r="G48">
            <v>0.15170494084899078</v>
          </cell>
          <cell r="H48">
            <v>0.12508250825082512</v>
          </cell>
          <cell r="I48">
            <v>-6.8266069804854057E-2</v>
          </cell>
          <cell r="J48">
            <v>-9.7202641537434187E-2</v>
          </cell>
          <cell r="K48">
            <v>1.5084189064220377E-2</v>
          </cell>
          <cell r="L48">
            <v>-8.1101424255502486E-2</v>
          </cell>
          <cell r="M48">
            <v>7.4725271340569055E-2</v>
          </cell>
          <cell r="N48">
            <v>0.15539261316717967</v>
          </cell>
          <cell r="O48">
            <v>0.25916799539738666</v>
          </cell>
          <cell r="P48">
            <v>0.11434715014596919</v>
          </cell>
        </row>
        <row r="50">
          <cell r="A50" t="str">
            <v>EBITDA Margin:</v>
          </cell>
        </row>
        <row r="51">
          <cell r="A51" t="str">
            <v xml:space="preserve">   Cable Networks</v>
          </cell>
          <cell r="B51">
            <v>0.34151736341517364</v>
          </cell>
          <cell r="C51">
            <v>0.31433749496576718</v>
          </cell>
          <cell r="D51">
            <v>0.39161878343570439</v>
          </cell>
          <cell r="E51">
            <v>0.38098796180987959</v>
          </cell>
          <cell r="F51">
            <v>0.35886797063896325</v>
          </cell>
          <cell r="G51">
            <v>0.38036998972250774</v>
          </cell>
          <cell r="H51">
            <v>0.3683812405446294</v>
          </cell>
          <cell r="I51">
            <v>0.43013498723093763</v>
          </cell>
          <cell r="J51">
            <v>0.45724424441751765</v>
          </cell>
          <cell r="K51">
            <v>0.41094739167878996</v>
          </cell>
          <cell r="L51">
            <v>0.4027446950003023</v>
          </cell>
          <cell r="M51">
            <v>0.40734464098684975</v>
          </cell>
          <cell r="N51">
            <v>0.47435447189953855</v>
          </cell>
          <cell r="O51">
            <v>0.47417921643298133</v>
          </cell>
          <cell r="P51">
            <v>0.44228456463082383</v>
          </cell>
        </row>
        <row r="52">
          <cell r="A52" t="str">
            <v xml:space="preserve">   Television</v>
          </cell>
          <cell r="B52">
            <v>0.15609967028809255</v>
          </cell>
          <cell r="C52">
            <v>0.18770147801228637</v>
          </cell>
          <cell r="D52">
            <v>0.20625965078988004</v>
          </cell>
          <cell r="E52">
            <v>0.1466826747403038</v>
          </cell>
          <cell r="F52">
            <v>0.17284829101721261</v>
          </cell>
          <cell r="G52">
            <v>0.15522255631685314</v>
          </cell>
          <cell r="H52">
            <v>0.22277623884272083</v>
          </cell>
          <cell r="I52">
            <v>0.17927330173775671</v>
          </cell>
          <cell r="J52">
            <v>0.14145294880750423</v>
          </cell>
          <cell r="K52">
            <v>0.17177204028572096</v>
          </cell>
          <cell r="L52">
            <v>0.12417804505348251</v>
          </cell>
          <cell r="M52">
            <v>0.20698036860692887</v>
          </cell>
          <cell r="N52">
            <v>0.21677961630477297</v>
          </cell>
          <cell r="O52">
            <v>0.11625349236911274</v>
          </cell>
          <cell r="P52">
            <v>0.16242579509465851</v>
          </cell>
        </row>
        <row r="53">
          <cell r="A53" t="str">
            <v xml:space="preserve">   Infinity</v>
          </cell>
          <cell r="B53">
            <v>0.38685543278084722</v>
          </cell>
          <cell r="C53">
            <v>0.44707480353158047</v>
          </cell>
          <cell r="D53">
            <v>0.45101134681795757</v>
          </cell>
          <cell r="E53">
            <v>0.45822664770033189</v>
          </cell>
          <cell r="F53">
            <v>0.4376251445093251</v>
          </cell>
          <cell r="G53">
            <v>0.38543538148281231</v>
          </cell>
          <cell r="H53">
            <v>0.44298913595288864</v>
          </cell>
          <cell r="I53">
            <v>0.41000000000000003</v>
          </cell>
          <cell r="J53">
            <v>0.41027280477408357</v>
          </cell>
          <cell r="K53">
            <v>0.41331978099146921</v>
          </cell>
          <cell r="L53">
            <v>0.36536062203058256</v>
          </cell>
          <cell r="M53">
            <v>0.44079612042836935</v>
          </cell>
          <cell r="N53">
            <v>0.43127358490566037</v>
          </cell>
          <cell r="O53">
            <v>0.44512515753420884</v>
          </cell>
          <cell r="P53">
            <v>0.42352792097672648</v>
          </cell>
        </row>
        <row r="54">
          <cell r="A54" t="str">
            <v xml:space="preserve">   Entertainment</v>
          </cell>
          <cell r="B54">
            <v>0.1046689628779181</v>
          </cell>
          <cell r="C54">
            <v>0.15279818351809804</v>
          </cell>
          <cell r="D54">
            <v>0.22243418542541016</v>
          </cell>
          <cell r="E54">
            <v>3.5393178250321108E-2</v>
          </cell>
          <cell r="F54">
            <v>0.13391930489514217</v>
          </cell>
          <cell r="G54">
            <v>0.10719086021505375</v>
          </cell>
          <cell r="H54">
            <v>0.17080745341614909</v>
          </cell>
          <cell r="I54">
            <v>0.11646586345381527</v>
          </cell>
          <cell r="J54">
            <v>3.5777947542653427E-2</v>
          </cell>
          <cell r="K54">
            <v>0.10752665329740106</v>
          </cell>
          <cell r="L54">
            <v>0.14219195742813254</v>
          </cell>
          <cell r="M54">
            <v>0.19050974308569538</v>
          </cell>
          <cell r="N54">
            <v>0.12965067818443585</v>
          </cell>
          <cell r="O54">
            <v>0.14482311666588221</v>
          </cell>
          <cell r="P54">
            <v>0.15216962041614654</v>
          </cell>
        </row>
        <row r="55">
          <cell r="A55" t="str">
            <v xml:space="preserve">   Blockbuster</v>
          </cell>
          <cell r="B55">
            <v>0.12410205598216499</v>
          </cell>
          <cell r="C55">
            <v>9.3214756258234513E-2</v>
          </cell>
          <cell r="D55">
            <v>9.9765454850058638E-2</v>
          </cell>
          <cell r="E55">
            <v>0.1135143198090692</v>
          </cell>
          <cell r="F55">
            <v>0.10782040684663614</v>
          </cell>
          <cell r="G55">
            <v>0.12271580396054743</v>
          </cell>
          <cell r="H55">
            <v>9.6574225122349103E-2</v>
          </cell>
          <cell r="I55">
            <v>0.11251680240373212</v>
          </cell>
          <cell r="J55">
            <v>0.12885649068551655</v>
          </cell>
          <cell r="K55">
            <v>0.11561657649271835</v>
          </cell>
          <cell r="L55">
            <v>0.12223071046600459</v>
          </cell>
          <cell r="M55">
            <v>0.12372748629600626</v>
          </cell>
          <cell r="N55">
            <v>0.12338156892612338</v>
          </cell>
          <cell r="O55">
            <v>0.12306610407876231</v>
          </cell>
          <cell r="P55">
            <v>0.12299390041740219</v>
          </cell>
        </row>
        <row r="56">
          <cell r="A56" t="str">
            <v xml:space="preserve">   Publishing</v>
          </cell>
          <cell r="B56">
            <v>-1.5070921985815602E-2</v>
          </cell>
          <cell r="C56">
            <v>6.3813813813813819E-2</v>
          </cell>
          <cell r="D56">
            <v>0.16526946107784432</v>
          </cell>
          <cell r="E56">
            <v>0.20163934426229507</v>
          </cell>
          <cell r="F56">
            <v>0.11903837262370959</v>
          </cell>
          <cell r="G56">
            <v>1.8047579983593111E-2</v>
          </cell>
          <cell r="H56">
            <v>6.157965194109772E-2</v>
          </cell>
          <cell r="I56">
            <v>0.12200435729847495</v>
          </cell>
          <cell r="J56">
            <v>0.16150670794633643</v>
          </cell>
          <cell r="K56">
            <v>0.1007624139740167</v>
          </cell>
          <cell r="L56">
            <v>1.8741717675269769E-2</v>
          </cell>
          <cell r="M56">
            <v>6.5511275872721653E-2</v>
          </cell>
          <cell r="N56">
            <v>0.13138930785989611</v>
          </cell>
          <cell r="O56">
            <v>0.17206970590680773</v>
          </cell>
          <cell r="P56">
            <v>0.10786469711746252</v>
          </cell>
        </row>
        <row r="57">
          <cell r="A57" t="str">
            <v xml:space="preserve"> Total EBITDA (Excluding Corp Overhead)</v>
          </cell>
          <cell r="B57">
            <v>0.21257899263358632</v>
          </cell>
          <cell r="C57">
            <v>0.23249289835382961</v>
          </cell>
          <cell r="D57">
            <v>0.26375741183813584</v>
          </cell>
          <cell r="E57">
            <v>0.22779873815034402</v>
          </cell>
          <cell r="F57">
            <v>0.23442371496808664</v>
          </cell>
          <cell r="G57">
            <v>0.21486062717770035</v>
          </cell>
          <cell r="H57">
            <v>0.25348067459414025</v>
          </cell>
          <cell r="I57">
            <v>0.24268903442720555</v>
          </cell>
          <cell r="J57">
            <v>0.23706746616753072</v>
          </cell>
          <cell r="K57">
            <v>0.23701258065709604</v>
          </cell>
          <cell r="L57">
            <v>0.21288158344807506</v>
          </cell>
          <cell r="M57">
            <v>0.26443251531274342</v>
          </cell>
          <cell r="N57">
            <v>0.27067345174493052</v>
          </cell>
          <cell r="O57">
            <v>0.24161978022932218</v>
          </cell>
          <cell r="P57">
            <v>0.2479737754727277</v>
          </cell>
        </row>
        <row r="58">
          <cell r="A58" t="str">
            <v>Total Reported EBITDA</v>
          </cell>
          <cell r="B58">
            <v>0.18806790562016226</v>
          </cell>
          <cell r="C58">
            <v>0.21384335797589851</v>
          </cell>
          <cell r="D58">
            <v>0.2478761399493741</v>
          </cell>
          <cell r="E58">
            <v>0.21364256047683963</v>
          </cell>
          <cell r="F58">
            <v>0.21633521085336574</v>
          </cell>
          <cell r="G58">
            <v>0.20182926829268294</v>
          </cell>
          <cell r="H58">
            <v>0.23880492460727487</v>
          </cell>
          <cell r="I58">
            <v>0.23326795783280216</v>
          </cell>
          <cell r="J58">
            <v>0.2015371618823607</v>
          </cell>
          <cell r="K58">
            <v>0.21860897003022148</v>
          </cell>
          <cell r="L58">
            <v>0.19672134782832867</v>
          </cell>
          <cell r="M58">
            <v>0.24954169960092532</v>
          </cell>
          <cell r="N58">
            <v>0.25612092327431057</v>
          </cell>
          <cell r="O58">
            <v>0.22857259613615066</v>
          </cell>
          <cell r="P58">
            <v>0.23548053665519375</v>
          </cell>
        </row>
        <row r="60">
          <cell r="A60" t="str">
            <v>Percentage of Full Year Revenues:</v>
          </cell>
        </row>
        <row r="61">
          <cell r="A61" t="str">
            <v xml:space="preserve">   Cable Networks</v>
          </cell>
          <cell r="B61">
            <v>0.21993026891428918</v>
          </cell>
          <cell r="C61">
            <v>0.24157790653137803</v>
          </cell>
          <cell r="D61">
            <v>0.24551826304145485</v>
          </cell>
          <cell r="E61">
            <v>0.29297280348071369</v>
          </cell>
          <cell r="G61">
            <v>0.22723131136363198</v>
          </cell>
          <cell r="H61">
            <v>0.24698852507520777</v>
          </cell>
          <cell r="I61">
            <v>0.25604975311314093</v>
          </cell>
          <cell r="J61">
            <v>0.26982842461412171</v>
          </cell>
          <cell r="L61">
            <v>0.21989460586208365</v>
          </cell>
          <cell r="M61">
            <v>0.243700458019597</v>
          </cell>
          <cell r="N61">
            <v>0.25992878007969261</v>
          </cell>
          <cell r="O61">
            <v>0.2764761560386268</v>
          </cell>
        </row>
        <row r="62">
          <cell r="A62" t="str">
            <v xml:space="preserve">   Television</v>
          </cell>
          <cell r="B62">
            <v>0.26081593578997797</v>
          </cell>
          <cell r="C62">
            <v>0.23177529864996635</v>
          </cell>
          <cell r="D62">
            <v>0.23737196512792005</v>
          </cell>
          <cell r="E62">
            <v>0.27006382800543799</v>
          </cell>
          <cell r="G62">
            <v>0.28021449151473465</v>
          </cell>
          <cell r="H62">
            <v>0.22438430594256739</v>
          </cell>
          <cell r="I62">
            <v>0.21858304964857672</v>
          </cell>
          <cell r="J62">
            <v>0.27683042534324015</v>
          </cell>
          <cell r="L62">
            <v>0.24138236458326442</v>
          </cell>
          <cell r="M62">
            <v>0.23251544942950259</v>
          </cell>
          <cell r="N62">
            <v>0.23082360527317852</v>
          </cell>
          <cell r="O62">
            <v>0.29527858071405449</v>
          </cell>
        </row>
        <row r="63">
          <cell r="A63" t="str">
            <v xml:space="preserve">   Entertainment</v>
          </cell>
          <cell r="B63">
            <v>0.18948207380231763</v>
          </cell>
          <cell r="C63">
            <v>0.27146044518904555</v>
          </cell>
          <cell r="D63">
            <v>0.28509329244309667</v>
          </cell>
          <cell r="E63">
            <v>0.2540568103966398</v>
          </cell>
          <cell r="G63">
            <v>0.20177929598184283</v>
          </cell>
          <cell r="H63">
            <v>0.26198763429900557</v>
          </cell>
          <cell r="I63">
            <v>0.27012389623375732</v>
          </cell>
          <cell r="J63">
            <v>0.26625917181475023</v>
          </cell>
          <cell r="L63">
            <v>0.19017411565495496</v>
          </cell>
          <cell r="M63">
            <v>0.2643047746778282</v>
          </cell>
          <cell r="N63">
            <v>0.27537061710538074</v>
          </cell>
          <cell r="O63">
            <v>0.27015049256183604</v>
          </cell>
        </row>
        <row r="64">
          <cell r="A64" t="str">
            <v xml:space="preserve">   Infinity</v>
          </cell>
          <cell r="B64">
            <v>0.21892622430265116</v>
          </cell>
          <cell r="C64">
            <v>0.25972290445297258</v>
          </cell>
          <cell r="D64">
            <v>0.25538872966245046</v>
          </cell>
          <cell r="E64">
            <v>0.26572019282590431</v>
          </cell>
          <cell r="G64">
            <v>0.22763750821379894</v>
          </cell>
          <cell r="H64">
            <v>0.26853537170891195</v>
          </cell>
          <cell r="I64">
            <v>0.24811370520368553</v>
          </cell>
          <cell r="J64">
            <v>0.25585703402542692</v>
          </cell>
          <cell r="L64">
            <v>0.21219863641810277</v>
          </cell>
          <cell r="M64">
            <v>0.26336035924745393</v>
          </cell>
          <cell r="N64">
            <v>0.25537839447950594</v>
          </cell>
          <cell r="O64">
            <v>0.26906260985493735</v>
          </cell>
        </row>
        <row r="65">
          <cell r="A65" t="str">
            <v xml:space="preserve">   Blockbuster</v>
          </cell>
          <cell r="B65">
            <v>0.24416846434547687</v>
          </cell>
          <cell r="C65">
            <v>0.2448337735126308</v>
          </cell>
          <cell r="D65">
            <v>0.24068063143888224</v>
          </cell>
          <cell r="E65">
            <v>0.27031713070301</v>
          </cell>
          <cell r="G65">
            <v>0.25363119824694091</v>
          </cell>
          <cell r="H65">
            <v>0.23774894797060137</v>
          </cell>
          <cell r="I65">
            <v>0.24525374755172882</v>
          </cell>
          <cell r="J65">
            <v>0.26336610623072892</v>
          </cell>
          <cell r="L65">
            <v>0.24600638977635783</v>
          </cell>
          <cell r="M65">
            <v>0.23999248261604961</v>
          </cell>
          <cell r="N65">
            <v>0.24675812817139636</v>
          </cell>
          <cell r="O65">
            <v>0.26724299943619623</v>
          </cell>
        </row>
        <row r="66">
          <cell r="A66" t="str">
            <v xml:space="preserve">   Publishing</v>
          </cell>
          <cell r="B66">
            <v>0.18926224237524314</v>
          </cell>
          <cell r="C66">
            <v>0.22349052025161686</v>
          </cell>
          <cell r="D66">
            <v>0.280202078693844</v>
          </cell>
          <cell r="E66">
            <v>0.30704778683217637</v>
          </cell>
          <cell r="G66">
            <v>0.1880845262825678</v>
          </cell>
          <cell r="H66">
            <v>0.23051540792957859</v>
          </cell>
          <cell r="I66">
            <v>0.28328399528695197</v>
          </cell>
          <cell r="J66">
            <v>0.29902199502511601</v>
          </cell>
          <cell r="L66">
            <v>0.18710805764845659</v>
          </cell>
          <cell r="M66">
            <v>0.22931865309827246</v>
          </cell>
          <cell r="N66">
            <v>0.2818132845304071</v>
          </cell>
          <cell r="O66">
            <v>0.30176000472286379</v>
          </cell>
        </row>
        <row r="68">
          <cell r="A68" t="str">
            <v>Percentage of Full Year EBITDA:</v>
          </cell>
        </row>
        <row r="69">
          <cell r="A69" t="str">
            <v xml:space="preserve">   Cable Networks</v>
          </cell>
          <cell r="B69">
            <v>0.2092970443727955</v>
          </cell>
          <cell r="C69">
            <v>0.21160148074218507</v>
          </cell>
          <cell r="D69">
            <v>0.26792461671167767</v>
          </cell>
          <cell r="E69">
            <v>0.31103113232731816</v>
          </cell>
          <cell r="G69">
            <v>0.21032368940201165</v>
          </cell>
          <cell r="H69">
            <v>0.22140532124026951</v>
          </cell>
          <cell r="I69">
            <v>0.26800500384217429</v>
          </cell>
          <cell r="J69">
            <v>0.30022697949495475</v>
          </cell>
          <cell r="L69">
            <v>0.20026133154836942</v>
          </cell>
          <cell r="M69">
            <v>0.22447658537465204</v>
          </cell>
          <cell r="N69">
            <v>0.27881110178102259</v>
          </cell>
          <cell r="O69">
            <v>0.29645098129595604</v>
          </cell>
        </row>
        <row r="70">
          <cell r="A70" t="str">
            <v xml:space="preserve">   Television</v>
          </cell>
          <cell r="B70">
            <v>0.23554344299904914</v>
          </cell>
          <cell r="C70">
            <v>0.25169219705507817</v>
          </cell>
          <cell r="D70">
            <v>0.2832556708918621</v>
          </cell>
          <cell r="E70">
            <v>0.22918181261334075</v>
          </cell>
          <cell r="G70">
            <v>0.25321705219076895</v>
          </cell>
          <cell r="H70">
            <v>0.29101064206998817</v>
          </cell>
          <cell r="I70">
            <v>0.22812854146243616</v>
          </cell>
          <cell r="J70">
            <v>0.22796771767571608</v>
          </cell>
          <cell r="L70">
            <v>0.18449690748918796</v>
          </cell>
          <cell r="M70">
            <v>0.29622363439056404</v>
          </cell>
          <cell r="N70">
            <v>0.30799055510105966</v>
          </cell>
          <cell r="O70">
            <v>0.21128890301918837</v>
          </cell>
        </row>
        <row r="71">
          <cell r="A71" t="str">
            <v xml:space="preserve">   Entertainment</v>
          </cell>
          <cell r="B71">
            <v>0.14809584147987276</v>
          </cell>
          <cell r="C71">
            <v>0.3097287799871562</v>
          </cell>
          <cell r="D71">
            <v>0.47352765401882535</v>
          </cell>
          <cell r="E71">
            <v>6.7144001255956931E-2</v>
          </cell>
          <cell r="G71">
            <v>0.20114916298993976</v>
          </cell>
          <cell r="H71">
            <v>0.41617068204815127</v>
          </cell>
          <cell r="I71">
            <v>0.29258060071263969</v>
          </cell>
          <cell r="J71">
            <v>8.8593910345098878E-2</v>
          </cell>
          <cell r="L71">
            <v>0.17764583922344734</v>
          </cell>
          <cell r="M71">
            <v>0.33078880407124678</v>
          </cell>
          <cell r="N71">
            <v>0.23454219891878922</v>
          </cell>
          <cell r="O71">
            <v>0.25702315778651658</v>
          </cell>
        </row>
        <row r="72">
          <cell r="A72" t="str">
            <v xml:space="preserve">   Infinity</v>
          </cell>
          <cell r="B72">
            <v>0.19352818345170356</v>
          </cell>
          <cell r="C72">
            <v>0.26533111256930969</v>
          </cell>
          <cell r="D72">
            <v>0.26320063271578009</v>
          </cell>
          <cell r="E72">
            <v>0.27822915276365112</v>
          </cell>
          <cell r="G72">
            <v>0.21228006462142526</v>
          </cell>
          <cell r="H72">
            <v>0.28781166001966391</v>
          </cell>
          <cell r="I72">
            <v>0.2461208580181907</v>
          </cell>
          <cell r="J72">
            <v>0.25397086662289847</v>
          </cell>
          <cell r="L72">
            <v>0.18305795895607993</v>
          </cell>
          <cell r="M72">
            <v>0.27410216034121376</v>
          </cell>
          <cell r="N72">
            <v>0.26005265984080778</v>
          </cell>
          <cell r="O72">
            <v>0.28278722086189856</v>
          </cell>
        </row>
        <row r="73">
          <cell r="A73" t="str">
            <v xml:space="preserve">   Blockbuster</v>
          </cell>
          <cell r="B73">
            <v>0.28103964098728501</v>
          </cell>
          <cell r="C73">
            <v>0.21166791323859388</v>
          </cell>
          <cell r="D73">
            <v>0.22270007479431564</v>
          </cell>
          <cell r="E73">
            <v>0.28459237097980555</v>
          </cell>
          <cell r="G73">
            <v>0.26920496477692019</v>
          </cell>
          <cell r="H73">
            <v>0.19859107681985888</v>
          </cell>
          <cell r="I73">
            <v>0.23867829587386755</v>
          </cell>
          <cell r="J73">
            <v>0.29352566252935219</v>
          </cell>
          <cell r="L73">
            <v>0.24427480916030533</v>
          </cell>
          <cell r="M73">
            <v>0.24122137404580152</v>
          </cell>
          <cell r="N73">
            <v>0.24732824427480915</v>
          </cell>
          <cell r="O73">
            <v>0.26717557251908397</v>
          </cell>
        </row>
        <row r="74">
          <cell r="A74" t="str">
            <v xml:space="preserve">   Publishing</v>
          </cell>
          <cell r="B74">
            <v>-2.3961655614314844E-2</v>
          </cell>
          <cell r="C74">
            <v>0.11980827807157422</v>
          </cell>
          <cell r="D74">
            <v>0.3890245264441704</v>
          </cell>
          <cell r="E74">
            <v>0.52010887774601045</v>
          </cell>
          <cell r="G74">
            <v>3.3687864332390696E-2</v>
          </cell>
          <cell r="H74">
            <v>0.14087652357181563</v>
          </cell>
          <cell r="I74">
            <v>0.34300370956615978</v>
          </cell>
          <cell r="J74">
            <v>0.4792864334562858</v>
          </cell>
          <cell r="L74">
            <v>3.2626570771645866E-2</v>
          </cell>
          <cell r="M74">
            <v>0.13977354743101456</v>
          </cell>
          <cell r="N74">
            <v>0.34450143414101486</v>
          </cell>
          <cell r="O74">
            <v>0.48309844765632465</v>
          </cell>
        </row>
        <row r="78">
          <cell r="A78" t="str">
            <v>Source:  Company Documents;  Bear, Stearns &amp; Co. estimates</v>
          </cell>
        </row>
        <row r="80">
          <cell r="A80" t="str">
            <v>Viacom - Quarterly Revenue, EBITDA, &amp; Earnings Model ( $ in millions)</v>
          </cell>
        </row>
        <row r="82">
          <cell r="A82" t="str">
            <v xml:space="preserve"> </v>
          </cell>
          <cell r="B82" t="str">
            <v>Q1/00</v>
          </cell>
          <cell r="C82" t="str">
            <v>Q2/00</v>
          </cell>
          <cell r="D82" t="str">
            <v>Q3/00</v>
          </cell>
          <cell r="E82" t="str">
            <v>Q4/00</v>
          </cell>
          <cell r="F82">
            <v>2000</v>
          </cell>
          <cell r="G82" t="str">
            <v>Q1/01</v>
          </cell>
          <cell r="H82" t="str">
            <v>Q2/01</v>
          </cell>
          <cell r="I82" t="str">
            <v>Q3/01</v>
          </cell>
          <cell r="J82" t="str">
            <v>Q4/01</v>
          </cell>
          <cell r="K82">
            <v>2001</v>
          </cell>
          <cell r="L82" t="str">
            <v>Q1/02E</v>
          </cell>
          <cell r="M82" t="str">
            <v>Q2/02E</v>
          </cell>
          <cell r="N82" t="str">
            <v>Q3/02E</v>
          </cell>
          <cell r="O82" t="str">
            <v>Q4/02E</v>
          </cell>
          <cell r="P82" t="str">
            <v>2002E</v>
          </cell>
        </row>
        <row r="83">
          <cell r="A83" t="str">
            <v>Revenues</v>
          </cell>
          <cell r="G83">
            <v>5740</v>
          </cell>
          <cell r="H83">
            <v>5710.0999999999995</v>
          </cell>
          <cell r="I83">
            <v>5710.6</v>
          </cell>
          <cell r="J83">
            <v>6037.1</v>
          </cell>
          <cell r="K83">
            <v>23196.53510689922</v>
          </cell>
          <cell r="L83">
            <v>5411.4309999999996</v>
          </cell>
          <cell r="M83">
            <v>5872.7474499999998</v>
          </cell>
          <cell r="N83">
            <v>6009.2650000000003</v>
          </cell>
          <cell r="O83">
            <v>6702.5956999999999</v>
          </cell>
          <cell r="P83">
            <v>23996.979836744784</v>
          </cell>
        </row>
        <row r="85">
          <cell r="A85" t="str">
            <v>EBITDA</v>
          </cell>
          <cell r="G85">
            <v>1158.5</v>
          </cell>
          <cell r="H85">
            <v>1363.6000000000001</v>
          </cell>
          <cell r="I85">
            <v>1332.1000000000001</v>
          </cell>
          <cell r="J85">
            <v>1216.6999999999998</v>
          </cell>
          <cell r="K85">
            <v>5070.970647989112</v>
          </cell>
          <cell r="L85">
            <v>1064.5440000000003</v>
          </cell>
          <cell r="M85">
            <v>1465.4953800000001</v>
          </cell>
          <cell r="N85">
            <v>1539.0985000000001</v>
          </cell>
          <cell r="O85">
            <v>1532.0297</v>
          </cell>
          <cell r="P85">
            <v>5650.8216900605257</v>
          </cell>
        </row>
        <row r="87">
          <cell r="A87" t="str">
            <v>Depreciation &amp; Amortization</v>
          </cell>
          <cell r="G87">
            <v>-749.8</v>
          </cell>
          <cell r="H87">
            <v>-776.8</v>
          </cell>
          <cell r="I87">
            <v>-784.40000000000009</v>
          </cell>
          <cell r="J87">
            <v>-809.5</v>
          </cell>
          <cell r="K87">
            <v>-3120.43</v>
          </cell>
          <cell r="L87">
            <v>-237.35029763233612</v>
          </cell>
          <cell r="M87">
            <v>-245.89718751773631</v>
          </cell>
          <cell r="N87">
            <v>-248.30297874473791</v>
          </cell>
          <cell r="O87">
            <v>-256.24842082338768</v>
          </cell>
          <cell r="P87">
            <v>-987.77672611479136</v>
          </cell>
        </row>
        <row r="88">
          <cell r="A88" t="str">
            <v>Operating Income</v>
          </cell>
          <cell r="G88">
            <v>408.70000000000005</v>
          </cell>
          <cell r="H88">
            <v>586.80000000000018</v>
          </cell>
          <cell r="I88">
            <v>547.70000000000005</v>
          </cell>
          <cell r="J88">
            <v>407.19999999999982</v>
          </cell>
          <cell r="K88">
            <v>1950.5406479891121</v>
          </cell>
          <cell r="L88">
            <v>827.19370236766417</v>
          </cell>
          <cell r="M88">
            <v>1219.5981924822638</v>
          </cell>
          <cell r="N88">
            <v>1290.7955212552622</v>
          </cell>
          <cell r="O88">
            <v>1275.7812791766123</v>
          </cell>
          <cell r="P88">
            <v>4663.0449639457347</v>
          </cell>
        </row>
        <row r="90">
          <cell r="A90" t="str">
            <v>Interest Expense, net</v>
          </cell>
          <cell r="G90">
            <v>-245.5</v>
          </cell>
          <cell r="H90">
            <v>-255.2</v>
          </cell>
          <cell r="I90">
            <v>-220</v>
          </cell>
          <cell r="J90">
            <v>-211.4</v>
          </cell>
          <cell r="K90">
            <v>-931.91691500000013</v>
          </cell>
          <cell r="L90">
            <v>-227.75</v>
          </cell>
          <cell r="M90">
            <v>-227.75</v>
          </cell>
          <cell r="N90">
            <v>-227.75</v>
          </cell>
          <cell r="O90">
            <v>-227.75</v>
          </cell>
          <cell r="P90">
            <v>-912.54479767757414</v>
          </cell>
        </row>
        <row r="91">
          <cell r="A91" t="str">
            <v>Other Items, net</v>
          </cell>
          <cell r="G91">
            <v>-9.8000000000000007</v>
          </cell>
          <cell r="H91">
            <v>2</v>
          </cell>
          <cell r="I91">
            <v>-28.3</v>
          </cell>
          <cell r="J91">
            <v>290.8</v>
          </cell>
          <cell r="K91">
            <v>254.7</v>
          </cell>
          <cell r="L91">
            <v>-12</v>
          </cell>
          <cell r="M91">
            <v>-13</v>
          </cell>
          <cell r="N91">
            <v>-13</v>
          </cell>
          <cell r="O91">
            <v>-12</v>
          </cell>
          <cell r="P91">
            <v>-50</v>
          </cell>
        </row>
        <row r="93">
          <cell r="A93" t="str">
            <v>Earnings Before Taxes</v>
          </cell>
          <cell r="G93">
            <v>153.40000000000003</v>
          </cell>
          <cell r="H93">
            <v>333.60000000000019</v>
          </cell>
          <cell r="I93">
            <v>299.40000000000003</v>
          </cell>
          <cell r="J93">
            <v>486.5999999999998</v>
          </cell>
          <cell r="K93">
            <v>1273.3237329891119</v>
          </cell>
          <cell r="L93">
            <v>587.44370236766417</v>
          </cell>
          <cell r="M93">
            <v>978.84819248226381</v>
          </cell>
          <cell r="N93">
            <v>1050.0455212552622</v>
          </cell>
          <cell r="O93">
            <v>1036.0312791766123</v>
          </cell>
          <cell r="P93">
            <v>3700.5001662681607</v>
          </cell>
        </row>
        <row r="94">
          <cell r="A94" t="str">
            <v>Provision for Income Taxes</v>
          </cell>
          <cell r="G94">
            <v>-123.5</v>
          </cell>
          <cell r="H94">
            <v>-314.7</v>
          </cell>
          <cell r="I94">
            <v>-169.4</v>
          </cell>
          <cell r="J94">
            <v>-314.89999999999998</v>
          </cell>
          <cell r="K94">
            <v>-922.5</v>
          </cell>
          <cell r="L94">
            <v>-258.47522904177225</v>
          </cell>
          <cell r="M94">
            <v>-430.6932046921961</v>
          </cell>
          <cell r="N94">
            <v>-462.02002935231536</v>
          </cell>
          <cell r="O94">
            <v>-455.85376283770944</v>
          </cell>
          <cell r="P94">
            <v>-1628.2200731579908</v>
          </cell>
        </row>
        <row r="95">
          <cell r="A95" t="str">
            <v>Effective Tax Rate</v>
          </cell>
          <cell r="G95">
            <v>0.80508474576271172</v>
          </cell>
          <cell r="H95">
            <v>0.94334532374100666</v>
          </cell>
          <cell r="I95">
            <v>0.56579826319305271</v>
          </cell>
          <cell r="J95">
            <v>0.64714344430743964</v>
          </cell>
          <cell r="L95">
            <v>0.44</v>
          </cell>
          <cell r="M95">
            <v>0.44</v>
          </cell>
          <cell r="N95">
            <v>0.44</v>
          </cell>
          <cell r="O95">
            <v>0.44</v>
          </cell>
        </row>
        <row r="96">
          <cell r="A96" t="str">
            <v>Minority Interest</v>
          </cell>
          <cell r="G96">
            <v>-5.0999999999999996</v>
          </cell>
          <cell r="H96">
            <v>-5.9</v>
          </cell>
          <cell r="I96">
            <v>41.3</v>
          </cell>
          <cell r="J96">
            <v>17</v>
          </cell>
          <cell r="K96">
            <v>47.1</v>
          </cell>
          <cell r="L96">
            <v>-12.5</v>
          </cell>
          <cell r="M96">
            <v>-12.5</v>
          </cell>
          <cell r="N96">
            <v>-12.5</v>
          </cell>
          <cell r="O96">
            <v>-12.5</v>
          </cell>
          <cell r="P96">
            <v>-50</v>
          </cell>
        </row>
        <row r="97">
          <cell r="A97" t="str">
            <v>Earnings Before Preferred Dividend</v>
          </cell>
          <cell r="G97">
            <v>24.800000000000033</v>
          </cell>
          <cell r="H97">
            <v>13.000000000000204</v>
          </cell>
          <cell r="I97">
            <v>171.3</v>
          </cell>
          <cell r="J97">
            <v>188.69999999999982</v>
          </cell>
          <cell r="K97">
            <v>397.92373298911195</v>
          </cell>
          <cell r="L97">
            <v>316.46847332589192</v>
          </cell>
          <cell r="M97">
            <v>535.65498779006771</v>
          </cell>
          <cell r="N97">
            <v>575.5254919029469</v>
          </cell>
          <cell r="O97">
            <v>567.67751633890293</v>
          </cell>
          <cell r="P97">
            <v>2022.2800931101701</v>
          </cell>
        </row>
        <row r="98">
          <cell r="A98" t="str">
            <v>Equity in Loss of Affiliates</v>
          </cell>
          <cell r="G98">
            <v>-27.1</v>
          </cell>
          <cell r="H98">
            <v>-7.1</v>
          </cell>
          <cell r="I98">
            <v>-7.7</v>
          </cell>
          <cell r="J98">
            <v>-85.1</v>
          </cell>
          <cell r="K98">
            <v>-127</v>
          </cell>
          <cell r="L98">
            <v>-17.5</v>
          </cell>
          <cell r="M98">
            <v>-17.5</v>
          </cell>
          <cell r="N98">
            <v>-17.5</v>
          </cell>
          <cell r="O98">
            <v>-17.5</v>
          </cell>
          <cell r="P98">
            <v>-70</v>
          </cell>
        </row>
        <row r="99">
          <cell r="A99" t="str">
            <v>Extraordinary Loss/Charges</v>
          </cell>
          <cell r="G99">
            <v>0</v>
          </cell>
          <cell r="H99">
            <v>0</v>
          </cell>
          <cell r="I99">
            <v>-200.01</v>
          </cell>
          <cell r="J99">
            <v>0</v>
          </cell>
          <cell r="K99">
            <v>-200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A100" t="str">
            <v>Premium on Redemption of Preferred Dividend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A101" t="str">
            <v>Earnings Available to Common Shares</v>
          </cell>
          <cell r="G101">
            <v>-2.2999999999999687</v>
          </cell>
          <cell r="H101">
            <v>5.9000000000002046</v>
          </cell>
          <cell r="I101">
            <v>-36.409999999999968</v>
          </cell>
          <cell r="J101">
            <v>103.59999999999982</v>
          </cell>
          <cell r="K101">
            <v>70.923732989111954</v>
          </cell>
          <cell r="L101">
            <v>298.96847332589192</v>
          </cell>
          <cell r="M101">
            <v>518.15498779006771</v>
          </cell>
          <cell r="N101">
            <v>558.0254919029469</v>
          </cell>
          <cell r="O101">
            <v>550.17751633890293</v>
          </cell>
          <cell r="P101">
            <v>1952.2800931101701</v>
          </cell>
        </row>
        <row r="103">
          <cell r="A103" t="str">
            <v>Average Fully Diluted Shares - Treasury Method</v>
          </cell>
          <cell r="G103">
            <v>1780</v>
          </cell>
          <cell r="H103">
            <v>1800.2</v>
          </cell>
          <cell r="I103">
            <v>1768</v>
          </cell>
          <cell r="J103">
            <v>1759.7</v>
          </cell>
          <cell r="K103">
            <v>1731.6</v>
          </cell>
          <cell r="L103">
            <v>1775.5373</v>
          </cell>
          <cell r="M103">
            <v>1791.5171356999997</v>
          </cell>
          <cell r="N103">
            <v>1807.6407899212995</v>
          </cell>
          <cell r="O103">
            <v>1823.909557030591</v>
          </cell>
          <cell r="P103">
            <v>1800.864</v>
          </cell>
        </row>
        <row r="104">
          <cell r="E104" t="str">
            <v xml:space="preserve"> </v>
          </cell>
        </row>
        <row r="105">
          <cell r="A105" t="str">
            <v>Earnings per Share from Continuing Operations</v>
          </cell>
          <cell r="G105">
            <v>1.1910112359550579E-2</v>
          </cell>
          <cell r="H105">
            <v>1.3442950783246419E-2</v>
          </cell>
          <cell r="I105">
            <v>-8.7160633484162711E-3</v>
          </cell>
          <cell r="J105">
            <v>7.2739671534920627E-2</v>
          </cell>
          <cell r="K105">
            <v>9.1316547117759272E-2</v>
          </cell>
          <cell r="L105">
            <v>0.18096971171818915</v>
          </cell>
          <cell r="M105">
            <v>0.30170238231010621</v>
          </cell>
          <cell r="N105">
            <v>0.3210679329316391</v>
          </cell>
          <cell r="O105">
            <v>0.31390126452925887</v>
          </cell>
          <cell r="P105">
            <v>1.1337225315793809</v>
          </cell>
        </row>
        <row r="106">
          <cell r="A106" t="str">
            <v>Earnings per Share</v>
          </cell>
          <cell r="G106">
            <v>-1.2921348314606565E-3</v>
          </cell>
          <cell r="H106">
            <v>3.2774136207089238E-3</v>
          </cell>
          <cell r="I106">
            <v>-2.0593891402714913E-2</v>
          </cell>
          <cell r="J106">
            <v>5.8873671648576362E-2</v>
          </cell>
          <cell r="K106">
            <v>4.0958496759708918E-2</v>
          </cell>
          <cell r="L106">
            <v>0.16838197278417746</v>
          </cell>
          <cell r="M106">
            <v>0.28922692251425713</v>
          </cell>
          <cell r="N106">
            <v>0.30870375077519802</v>
          </cell>
          <cell r="O106">
            <v>0.30164736744656206</v>
          </cell>
          <cell r="P106">
            <v>1.0840796934750043</v>
          </cell>
        </row>
        <row r="109">
          <cell r="A109" t="str">
            <v>EPS (New GAAP)</v>
          </cell>
          <cell r="G109">
            <v>0.2531179775280899</v>
          </cell>
          <cell r="H109">
            <v>0.25194422841906466</v>
          </cell>
          <cell r="I109">
            <v>0.23412895927601812</v>
          </cell>
          <cell r="J109">
            <v>0.31673012445303173</v>
          </cell>
        </row>
        <row r="112">
          <cell r="A112" t="str">
            <v>Source:  Company Documents;  Bear, Stearns &amp; Co. estimates</v>
          </cell>
        </row>
      </sheetData>
      <sheetData sheetId="6" refreshError="1">
        <row r="3">
          <cell r="A3" t="str">
            <v>Viacom - Cable Networks Revenue and EBITDA Summary ($ in millions)</v>
          </cell>
        </row>
        <row r="4">
          <cell r="B4">
            <v>2000</v>
          </cell>
          <cell r="C4">
            <v>2001</v>
          </cell>
          <cell r="D4" t="str">
            <v>2002E</v>
          </cell>
          <cell r="E4" t="str">
            <v>2003E</v>
          </cell>
          <cell r="F4" t="str">
            <v>2004E</v>
          </cell>
          <cell r="G4" t="str">
            <v>2005E</v>
          </cell>
        </row>
        <row r="5">
          <cell r="A5" t="str">
            <v>Revenue:</v>
          </cell>
        </row>
        <row r="6">
          <cell r="A6" t="str">
            <v xml:space="preserve">   MTV</v>
          </cell>
          <cell r="B6">
            <v>769.22499999999991</v>
          </cell>
          <cell r="C6">
            <v>735.97739999999999</v>
          </cell>
          <cell r="D6">
            <v>758.3302329600001</v>
          </cell>
          <cell r="E6">
            <v>831.50080415692821</v>
          </cell>
          <cell r="F6">
            <v>897.57560855656129</v>
          </cell>
          <cell r="G6">
            <v>964.90696901992578</v>
          </cell>
        </row>
        <row r="7">
          <cell r="A7" t="str">
            <v xml:space="preserve">   VH-1</v>
          </cell>
          <cell r="B7">
            <v>304.301875</v>
          </cell>
          <cell r="C7">
            <v>300.79148999999995</v>
          </cell>
          <cell r="D7">
            <v>315.90439982750001</v>
          </cell>
          <cell r="E7">
            <v>351.67036930173907</v>
          </cell>
          <cell r="F7">
            <v>389.32635100664493</v>
          </cell>
          <cell r="G7">
            <v>428.54129828204998</v>
          </cell>
        </row>
        <row r="8">
          <cell r="A8" t="str">
            <v xml:space="preserve">   Nickelodeon &amp; Nick at Nite</v>
          </cell>
          <cell r="B8">
            <v>799.95839999999998</v>
          </cell>
          <cell r="C8">
            <v>756.16890000000001</v>
          </cell>
          <cell r="D8">
            <v>775.5579891750001</v>
          </cell>
          <cell r="E8">
            <v>841.86282197629475</v>
          </cell>
          <cell r="F8">
            <v>905.73664806633269</v>
          </cell>
          <cell r="G8">
            <v>969.97773577140708</v>
          </cell>
        </row>
        <row r="9">
          <cell r="A9" t="str">
            <v xml:space="preserve">   TV Land</v>
          </cell>
          <cell r="B9">
            <v>65.333749999999995</v>
          </cell>
          <cell r="C9">
            <v>81.326624999999993</v>
          </cell>
          <cell r="D9">
            <v>93.483495000000005</v>
          </cell>
          <cell r="E9">
            <v>107.76304796400001</v>
          </cell>
          <cell r="F9">
            <v>120.53807638139524</v>
          </cell>
          <cell r="G9">
            <v>133.16851245577317</v>
          </cell>
        </row>
        <row r="10">
          <cell r="A10" t="str">
            <v xml:space="preserve">   International </v>
          </cell>
          <cell r="B10">
            <v>595.26179400000001</v>
          </cell>
          <cell r="C10">
            <v>636.93011958</v>
          </cell>
          <cell r="D10">
            <v>668.77662555899997</v>
          </cell>
          <cell r="E10">
            <v>722.27875560372001</v>
          </cell>
          <cell r="F10">
            <v>780.06105605201765</v>
          </cell>
          <cell r="G10">
            <v>842.46594053617912</v>
          </cell>
        </row>
        <row r="11">
          <cell r="A11" t="str">
            <v xml:space="preserve">   Showtime</v>
          </cell>
          <cell r="B11">
            <v>803.84</v>
          </cell>
          <cell r="C11">
            <v>1008.1458231286122</v>
          </cell>
          <cell r="D11">
            <v>1081.5141765707435</v>
          </cell>
          <cell r="E11">
            <v>1156.9748395775307</v>
          </cell>
          <cell r="F11">
            <v>1234.5624535633124</v>
          </cell>
          <cell r="G11">
            <v>1317.4657034310742</v>
          </cell>
        </row>
        <row r="12">
          <cell r="A12" t="str">
            <v xml:space="preserve">   TNN</v>
          </cell>
          <cell r="B12">
            <v>419.19063749999998</v>
          </cell>
          <cell r="C12">
            <v>402.49081256250008</v>
          </cell>
          <cell r="D12">
            <v>408.83633626017757</v>
          </cell>
          <cell r="E12">
            <v>446.57597603271472</v>
          </cell>
          <cell r="F12">
            <v>481.82435020720982</v>
          </cell>
          <cell r="G12">
            <v>519.96392122288228</v>
          </cell>
        </row>
        <row r="13">
          <cell r="A13" t="str">
            <v xml:space="preserve">   Country Music Television</v>
          </cell>
          <cell r="B13">
            <v>134.75615999999999</v>
          </cell>
          <cell r="C13">
            <v>126.65406000000002</v>
          </cell>
          <cell r="D13">
            <v>141.42726950400004</v>
          </cell>
          <cell r="E13">
            <v>162.43294110912007</v>
          </cell>
          <cell r="F13">
            <v>186.58852650884165</v>
          </cell>
          <cell r="G13">
            <v>214.36959080152457</v>
          </cell>
        </row>
        <row r="14">
          <cell r="A14" t="str">
            <v xml:space="preserve">   BET</v>
          </cell>
          <cell r="B14">
            <v>211.2355</v>
          </cell>
          <cell r="C14">
            <v>225.29507500000005</v>
          </cell>
          <cell r="D14">
            <v>258.48188997</v>
          </cell>
          <cell r="E14">
            <v>291.78882565383003</v>
          </cell>
          <cell r="F14">
            <v>326.66125646568491</v>
          </cell>
          <cell r="G14">
            <v>365.73733643801592</v>
          </cell>
        </row>
        <row r="15">
          <cell r="A15" t="str">
            <v xml:space="preserve">   BET on Jazz</v>
          </cell>
          <cell r="B15">
            <v>8.1999999999999993</v>
          </cell>
          <cell r="C15">
            <v>8.1999999999999993</v>
          </cell>
          <cell r="D15">
            <v>10.66</v>
          </cell>
          <cell r="E15">
            <v>12.258999999999999</v>
          </cell>
          <cell r="F15">
            <v>14.097849999999998</v>
          </cell>
          <cell r="G15">
            <v>16.212527499999997</v>
          </cell>
        </row>
        <row r="16">
          <cell r="A16" t="str">
            <v>Total Revenue</v>
          </cell>
          <cell r="B16">
            <v>4111.3031164999993</v>
          </cell>
          <cell r="C16">
            <v>4281.9803052711122</v>
          </cell>
          <cell r="D16">
            <v>4512.9724148264213</v>
          </cell>
          <cell r="E16">
            <v>4925.1073813758776</v>
          </cell>
          <cell r="F16">
            <v>5336.9721768080017</v>
          </cell>
          <cell r="G16">
            <v>5772.8095354588304</v>
          </cell>
        </row>
        <row r="18">
          <cell r="A18" t="str">
            <v>EBITDA:</v>
          </cell>
        </row>
        <row r="19">
          <cell r="A19" t="str">
            <v xml:space="preserve">   MTV</v>
          </cell>
          <cell r="B19">
            <v>387.62499999999989</v>
          </cell>
          <cell r="C19">
            <v>373.45740000000001</v>
          </cell>
          <cell r="D19">
            <v>388.55983296000011</v>
          </cell>
          <cell r="E19">
            <v>443.24188415692822</v>
          </cell>
          <cell r="F19">
            <v>489.90374255656127</v>
          </cell>
          <cell r="G19">
            <v>536.85150971992573</v>
          </cell>
        </row>
        <row r="20">
          <cell r="A20" t="str">
            <v xml:space="preserve">   VH-1</v>
          </cell>
          <cell r="B20">
            <v>154.50187499999998</v>
          </cell>
          <cell r="C20">
            <v>158.48148999999995</v>
          </cell>
          <cell r="D20">
            <v>168.61354982750004</v>
          </cell>
          <cell r="E20">
            <v>197.0149768017391</v>
          </cell>
          <cell r="F20">
            <v>226.93818888164495</v>
          </cell>
          <cell r="G20">
            <v>258.03372805079999</v>
          </cell>
        </row>
        <row r="21">
          <cell r="A21" t="str">
            <v xml:space="preserve">   Nickelodeon &amp; Nick at Nite</v>
          </cell>
          <cell r="B21">
            <v>343.20839999999998</v>
          </cell>
          <cell r="C21">
            <v>322.25640000000004</v>
          </cell>
          <cell r="D21">
            <v>328.62811417500012</v>
          </cell>
          <cell r="E21">
            <v>383.75970010129481</v>
          </cell>
          <cell r="F21">
            <v>436.18094814445777</v>
          </cell>
          <cell r="G21">
            <v>491.03092185109466</v>
          </cell>
        </row>
        <row r="22">
          <cell r="A22" t="str">
            <v xml:space="preserve">   TV Land</v>
          </cell>
          <cell r="B22">
            <v>32.933749999999996</v>
          </cell>
          <cell r="C22">
            <v>50.546624999999992</v>
          </cell>
          <cell r="D22">
            <v>61.780095000000003</v>
          </cell>
          <cell r="E22">
            <v>73.840409964000003</v>
          </cell>
          <cell r="F22">
            <v>84.580080101395239</v>
          </cell>
          <cell r="G22">
            <v>95.412616361773161</v>
          </cell>
        </row>
        <row r="23">
          <cell r="A23" t="str">
            <v xml:space="preserve">   International </v>
          </cell>
          <cell r="B23">
            <v>59.625</v>
          </cell>
          <cell r="C23">
            <v>137.13749999999999</v>
          </cell>
          <cell r="D23">
            <v>246.8475</v>
          </cell>
          <cell r="E23">
            <v>345.5865</v>
          </cell>
          <cell r="F23">
            <v>449.26245</v>
          </cell>
          <cell r="G23">
            <v>561.57806249999999</v>
          </cell>
        </row>
        <row r="24">
          <cell r="A24" t="str">
            <v xml:space="preserve">   Showtime</v>
          </cell>
          <cell r="B24">
            <v>174.68000000000006</v>
          </cell>
          <cell r="C24">
            <v>378.9858231286122</v>
          </cell>
          <cell r="D24">
            <v>420.89617657074359</v>
          </cell>
          <cell r="E24">
            <v>469.93211957753078</v>
          </cell>
          <cell r="F24">
            <v>520.03802476331248</v>
          </cell>
          <cell r="G24">
            <v>574.36029747907423</v>
          </cell>
        </row>
        <row r="25">
          <cell r="A25" t="str">
            <v xml:space="preserve">   TNN</v>
          </cell>
          <cell r="B25">
            <v>198.69063749999998</v>
          </cell>
          <cell r="C25">
            <v>197.42581256250008</v>
          </cell>
          <cell r="D25">
            <v>193.51808626017757</v>
          </cell>
          <cell r="E25">
            <v>220.4918135327147</v>
          </cell>
          <cell r="F25">
            <v>244.4359795822098</v>
          </cell>
          <cell r="G25">
            <v>273.08001577288223</v>
          </cell>
        </row>
        <row r="26">
          <cell r="A26" t="str">
            <v xml:space="preserve">   Country Music Television</v>
          </cell>
          <cell r="B26">
            <v>64.744587599999988</v>
          </cell>
          <cell r="C26">
            <v>60.143066220000009</v>
          </cell>
          <cell r="D26">
            <v>74.251165786200033</v>
          </cell>
          <cell r="E26">
            <v>90.554510131074053</v>
          </cell>
          <cell r="F26">
            <v>110.39738967211288</v>
          </cell>
          <cell r="G26">
            <v>134.36889712295937</v>
          </cell>
        </row>
        <row r="27">
          <cell r="A27" t="str">
            <v xml:space="preserve">   BET</v>
          </cell>
          <cell r="B27">
            <v>62.005755999999963</v>
          </cell>
          <cell r="C27">
            <v>82.034520760000021</v>
          </cell>
          <cell r="D27">
            <v>110.92351910279996</v>
          </cell>
          <cell r="E27">
            <v>132.42578511725398</v>
          </cell>
          <cell r="F27">
            <v>156.14280309154853</v>
          </cell>
          <cell r="G27">
            <v>183.28259132768997</v>
          </cell>
        </row>
        <row r="28">
          <cell r="A28" t="str">
            <v xml:space="preserve">   BET on Jazz</v>
          </cell>
          <cell r="B28">
            <v>-2.6</v>
          </cell>
          <cell r="C28">
            <v>-0.8</v>
          </cell>
          <cell r="D28">
            <v>2</v>
          </cell>
          <cell r="E28">
            <v>3.0647499999999996</v>
          </cell>
          <cell r="F28">
            <v>4.5113119999999993</v>
          </cell>
          <cell r="G28">
            <v>6.4850109999999992</v>
          </cell>
        </row>
        <row r="29">
          <cell r="A29" t="str">
            <v xml:space="preserve">Total EBITDA </v>
          </cell>
          <cell r="B29">
            <v>1475.4150060999998</v>
          </cell>
          <cell r="C29">
            <v>1759.6686376711123</v>
          </cell>
          <cell r="D29">
            <v>1996.0180396824214</v>
          </cell>
          <cell r="E29">
            <v>2359.9124493825352</v>
          </cell>
          <cell r="F29">
            <v>2722.3909187932427</v>
          </cell>
          <cell r="G29">
            <v>3114.4836511861999</v>
          </cell>
        </row>
        <row r="30">
          <cell r="A30" t="str">
            <v>Margin %</v>
          </cell>
          <cell r="B30">
            <v>0.35886797063896325</v>
          </cell>
          <cell r="C30">
            <v>0.41094739167878996</v>
          </cell>
          <cell r="D30">
            <v>0.44228456463082383</v>
          </cell>
          <cell r="E30">
            <v>0.47915959321140128</v>
          </cell>
          <cell r="F30">
            <v>0.51010026445771761</v>
          </cell>
          <cell r="G30">
            <v>0.53950916482794664</v>
          </cell>
        </row>
        <row r="32">
          <cell r="A32" t="str">
            <v>Summary Statistics:</v>
          </cell>
        </row>
        <row r="33">
          <cell r="A33" t="str">
            <v>Revenue Growth</v>
          </cell>
          <cell r="C33">
            <v>4.1514134067646369E-2</v>
          </cell>
          <cell r="D33">
            <v>5.3945159269172205E-2</v>
          </cell>
          <cell r="E33">
            <v>9.1322287988172324E-2</v>
          </cell>
          <cell r="F33">
            <v>8.362554631591923E-2</v>
          </cell>
          <cell r="G33">
            <v>8.1663786921126302E-2</v>
          </cell>
        </row>
        <row r="34">
          <cell r="A34" t="str">
            <v>Operating Expense Growth</v>
          </cell>
          <cell r="C34">
            <v>-4.3088491636605886E-2</v>
          </cell>
          <cell r="D34">
            <v>-2.1239613346822894E-3</v>
          </cell>
          <cell r="E34">
            <v>1.9166242076431361E-2</v>
          </cell>
          <cell r="F34">
            <v>1.9252465146202269E-2</v>
          </cell>
          <cell r="G34">
            <v>1.6731025713496717E-2</v>
          </cell>
        </row>
        <row r="35">
          <cell r="A35" t="str">
            <v>EBITDA Growth</v>
          </cell>
          <cell r="C35">
            <v>0.19266011962457052</v>
          </cell>
          <cell r="D35">
            <v>0.13431472093752439</v>
          </cell>
          <cell r="E35">
            <v>0.1823101808027805</v>
          </cell>
          <cell r="F35">
            <v>0.15359826992969539</v>
          </cell>
          <cell r="G35">
            <v>0.14402513969843844</v>
          </cell>
        </row>
        <row r="36">
          <cell r="A36" t="str">
            <v>Incremental EBITDA Margin</v>
          </cell>
          <cell r="C36">
            <v>1.6654459428219872</v>
          </cell>
          <cell r="D36">
            <v>1.0231925344390058</v>
          </cell>
          <cell r="E36">
            <v>0.88294961416831486</v>
          </cell>
          <cell r="F36">
            <v>0.88009092651485055</v>
          </cell>
          <cell r="G36">
            <v>0.89963084763250534</v>
          </cell>
        </row>
        <row r="38">
          <cell r="A38" t="str">
            <v>Source: Bear, Stearns &amp; Co. Inc. estimates</v>
          </cell>
        </row>
      </sheetData>
      <sheetData sheetId="7" refreshError="1">
        <row r="4">
          <cell r="A4" t="str">
            <v>Viacom - Television Revenue and EBITDA Summary ($ in millions)</v>
          </cell>
        </row>
        <row r="5">
          <cell r="C5">
            <v>2000</v>
          </cell>
          <cell r="D5">
            <v>2001</v>
          </cell>
          <cell r="E5" t="str">
            <v>2002E</v>
          </cell>
          <cell r="F5" t="str">
            <v>2003E</v>
          </cell>
          <cell r="G5" t="str">
            <v>2004E</v>
          </cell>
          <cell r="H5" t="str">
            <v>2005E</v>
          </cell>
        </row>
        <row r="6">
          <cell r="A6" t="str">
            <v>Revenue:</v>
          </cell>
        </row>
        <row r="7">
          <cell r="A7" t="str">
            <v>CBS Network</v>
          </cell>
          <cell r="C7">
            <v>3209.2961767250004</v>
          </cell>
          <cell r="D7">
            <v>3316.8119206867004</v>
          </cell>
          <cell r="E7">
            <v>3335.6116078096366</v>
          </cell>
          <cell r="F7">
            <v>3541.4067916072686</v>
          </cell>
          <cell r="G7">
            <v>3686.8452920413747</v>
          </cell>
          <cell r="H7">
            <v>3933.4651393745653</v>
          </cell>
        </row>
        <row r="8">
          <cell r="A8" t="str">
            <v>UPN Network</v>
          </cell>
          <cell r="C8">
            <v>165.60000000000002</v>
          </cell>
          <cell r="D8">
            <v>179.84160000000003</v>
          </cell>
          <cell r="E8">
            <v>190.63209600000005</v>
          </cell>
          <cell r="F8">
            <v>205.88266368000006</v>
          </cell>
          <cell r="G8">
            <v>220.29445013760008</v>
          </cell>
          <cell r="H8">
            <v>235.71506164723209</v>
          </cell>
        </row>
        <row r="9">
          <cell r="A9" t="str">
            <v>TV Stations</v>
          </cell>
          <cell r="C9">
            <v>1512.8486999999996</v>
          </cell>
          <cell r="D9">
            <v>1304.6423525099999</v>
          </cell>
          <cell r="E9">
            <v>1332.1231570883251</v>
          </cell>
          <cell r="F9">
            <v>1529.4077914945728</v>
          </cell>
          <cell r="G9">
            <v>1632.7382073675828</v>
          </cell>
          <cell r="H9">
            <v>1762.1966279435032</v>
          </cell>
        </row>
        <row r="10">
          <cell r="A10" t="str">
            <v>TV Production and Syndication</v>
          </cell>
          <cell r="C10">
            <v>2205.7634029599999</v>
          </cell>
          <cell r="D10">
            <v>2438.5152765893331</v>
          </cell>
          <cell r="E10">
            <v>2287.072983256</v>
          </cell>
          <cell r="F10">
            <v>2442.7363756187997</v>
          </cell>
          <cell r="G10">
            <v>2518.2831505807399</v>
          </cell>
          <cell r="H10">
            <v>2498.7536669938322</v>
          </cell>
        </row>
        <row r="11">
          <cell r="A11" t="str">
            <v>Total Revenue</v>
          </cell>
          <cell r="C11">
            <v>7093.5082796850002</v>
          </cell>
          <cell r="D11">
            <v>7239.8111497860336</v>
          </cell>
          <cell r="E11">
            <v>7145.4398441539624</v>
          </cell>
          <cell r="F11">
            <v>7719.4336224006411</v>
          </cell>
          <cell r="G11">
            <v>8058.1611001272977</v>
          </cell>
          <cell r="H11">
            <v>8430.1304959591325</v>
          </cell>
        </row>
        <row r="13">
          <cell r="A13" t="str">
            <v>EBITDA:</v>
          </cell>
        </row>
        <row r="14">
          <cell r="A14" t="str">
            <v>CBS Network</v>
          </cell>
          <cell r="C14">
            <v>150.63823735000017</v>
          </cell>
          <cell r="D14">
            <v>231.97640191795006</v>
          </cell>
          <cell r="E14">
            <v>205.28395716401221</v>
          </cell>
          <cell r="F14">
            <v>194.21631493581842</v>
          </cell>
          <cell r="G14">
            <v>182.41397186178182</v>
          </cell>
          <cell r="H14">
            <v>174.05518267317652</v>
          </cell>
        </row>
        <row r="15">
          <cell r="A15" t="str">
            <v>UPN Network</v>
          </cell>
          <cell r="C15">
            <v>-111</v>
          </cell>
          <cell r="D15">
            <v>-80</v>
          </cell>
          <cell r="E15">
            <v>-38</v>
          </cell>
          <cell r="F15">
            <v>20</v>
          </cell>
          <cell r="G15">
            <v>35</v>
          </cell>
          <cell r="H15">
            <v>50</v>
          </cell>
        </row>
        <row r="16">
          <cell r="A16" t="str">
            <v>TV Stations</v>
          </cell>
          <cell r="C16">
            <v>680.08914314999981</v>
          </cell>
          <cell r="D16">
            <v>519.91500397477512</v>
          </cell>
          <cell r="E16">
            <v>538.38051506774809</v>
          </cell>
          <cell r="F16">
            <v>618.59960633049786</v>
          </cell>
          <cell r="G16">
            <v>682.40309912239627</v>
          </cell>
          <cell r="H16">
            <v>761.45222965910386</v>
          </cell>
        </row>
        <row r="17">
          <cell r="A17" t="str">
            <v>TV Production and Syndication</v>
          </cell>
          <cell r="C17">
            <v>506.37340295999991</v>
          </cell>
          <cell r="D17">
            <v>571.70572658933327</v>
          </cell>
          <cell r="E17">
            <v>454.93927575599992</v>
          </cell>
          <cell r="F17">
            <v>517.77085510379982</v>
          </cell>
          <cell r="G17">
            <v>579.14327507593998</v>
          </cell>
          <cell r="H17">
            <v>583.93198013835195</v>
          </cell>
        </row>
        <row r="18">
          <cell r="A18" t="str">
            <v>Total EBITDA</v>
          </cell>
          <cell r="C18">
            <v>1226.10078346</v>
          </cell>
          <cell r="D18">
            <v>1243.5971324820584</v>
          </cell>
          <cell r="E18">
            <v>1160.6037479877602</v>
          </cell>
          <cell r="F18">
            <v>1350.5867763701162</v>
          </cell>
          <cell r="G18">
            <v>1478.9603460601181</v>
          </cell>
          <cell r="H18">
            <v>1569.4393924706324</v>
          </cell>
        </row>
        <row r="20">
          <cell r="A20" t="str">
            <v>Revenue Growth:</v>
          </cell>
        </row>
        <row r="21">
          <cell r="A21" t="str">
            <v>CBS Network</v>
          </cell>
          <cell r="D21">
            <v>3.35013467256291E-2</v>
          </cell>
          <cell r="E21">
            <v>5.6679991426960008E-3</v>
          </cell>
          <cell r="F21">
            <v>6.1696386748326892E-2</v>
          </cell>
          <cell r="G21">
            <v>4.1068001783578945E-2</v>
          </cell>
          <cell r="H21">
            <v>6.6891835105084896E-2</v>
          </cell>
        </row>
        <row r="22">
          <cell r="A22" t="str">
            <v>UPN Network</v>
          </cell>
          <cell r="D22">
            <v>8.6000000000000076E-2</v>
          </cell>
          <cell r="E22">
            <v>6.0000000000000053E-2</v>
          </cell>
          <cell r="F22">
            <v>8.0000000000000071E-2</v>
          </cell>
          <cell r="G22">
            <v>7.0000000000000062E-2</v>
          </cell>
          <cell r="H22">
            <v>7.0000000000000062E-2</v>
          </cell>
        </row>
        <row r="23">
          <cell r="A23" t="str">
            <v>TV Stations</v>
          </cell>
          <cell r="D23">
            <v>-0.13762536034832806</v>
          </cell>
          <cell r="E23">
            <v>2.1063860548030666E-2</v>
          </cell>
          <cell r="F23">
            <v>0.14809789421982633</v>
          </cell>
          <cell r="G23">
            <v>6.7562370512074477E-2</v>
          </cell>
          <cell r="H23">
            <v>7.9289147514127523E-2</v>
          </cell>
        </row>
        <row r="24">
          <cell r="A24" t="str">
            <v>TV Production and Syndication</v>
          </cell>
          <cell r="D24">
            <v>0.10551987276468289</v>
          </cell>
          <cell r="E24">
            <v>-6.2104303707766872E-2</v>
          </cell>
          <cell r="F24">
            <v>6.8062275888191692E-2</v>
          </cell>
          <cell r="G24">
            <v>3.0927109333606539E-2</v>
          </cell>
          <cell r="H24">
            <v>-7.7550785273705625E-3</v>
          </cell>
        </row>
        <row r="25">
          <cell r="A25" t="str">
            <v>Total Revenue</v>
          </cell>
          <cell r="D25">
            <v>2.0624895937603638E-2</v>
          </cell>
          <cell r="E25">
            <v>-1.3035050732623121E-2</v>
          </cell>
          <cell r="F25">
            <v>8.0330083349073433E-2</v>
          </cell>
          <cell r="G25">
            <v>4.3879835528829458E-2</v>
          </cell>
          <cell r="H25">
            <v>4.616058070940765E-2</v>
          </cell>
        </row>
        <row r="27">
          <cell r="A27" t="str">
            <v>EBITDA Growth:</v>
          </cell>
        </row>
        <row r="28">
          <cell r="A28" t="str">
            <v>CBS Network</v>
          </cell>
          <cell r="D28">
            <v>0.53995695912827801</v>
          </cell>
          <cell r="E28">
            <v>-0.11506534515255973</v>
          </cell>
          <cell r="F28">
            <v>-5.3913819575054589E-2</v>
          </cell>
          <cell r="G28">
            <v>-6.076906092022627E-2</v>
          </cell>
          <cell r="H28">
            <v>-4.582318505152061E-2</v>
          </cell>
        </row>
        <row r="29">
          <cell r="A29" t="str">
            <v>UPN Network</v>
          </cell>
          <cell r="D29" t="str">
            <v>NM</v>
          </cell>
          <cell r="E29" t="str">
            <v>NM</v>
          </cell>
          <cell r="F29" t="str">
            <v>NM</v>
          </cell>
          <cell r="G29">
            <v>0.75</v>
          </cell>
          <cell r="H29">
            <v>0.4285714285714286</v>
          </cell>
        </row>
        <row r="30">
          <cell r="A30" t="str">
            <v>TV Stations</v>
          </cell>
          <cell r="D30">
            <v>-0.23551932976512291</v>
          </cell>
          <cell r="E30">
            <v>3.5516403550202025E-2</v>
          </cell>
          <cell r="F30">
            <v>0.14900073278590931</v>
          </cell>
          <cell r="G30">
            <v>0.1031418257285639</v>
          </cell>
          <cell r="H30">
            <v>0.11583934867583201</v>
          </cell>
        </row>
        <row r="31">
          <cell r="A31" t="str">
            <v>TV Production and Syndication</v>
          </cell>
          <cell r="D31">
            <v>0.1290200536746875</v>
          </cell>
          <cell r="E31">
            <v>-0.20424222708059181</v>
          </cell>
          <cell r="F31">
            <v>0.13810981530092969</v>
          </cell>
          <cell r="G31">
            <v>0.11853200960845234</v>
          </cell>
          <cell r="H31">
            <v>8.2686016889068625E-3</v>
          </cell>
        </row>
        <row r="32">
          <cell r="A32" t="str">
            <v>Total EBITDA</v>
          </cell>
          <cell r="D32">
            <v>1.4269910971498323E-2</v>
          </cell>
          <cell r="E32">
            <v>-6.6736551835443803E-2</v>
          </cell>
          <cell r="F32">
            <v>0.16369327491122276</v>
          </cell>
          <cell r="G32">
            <v>9.5050219605306019E-2</v>
          </cell>
          <cell r="H32">
            <v>6.1177466083892185E-2</v>
          </cell>
        </row>
        <row r="34">
          <cell r="A34" t="str">
            <v>EBITDA Margins:</v>
          </cell>
        </row>
        <row r="35">
          <cell r="A35" t="str">
            <v>CBS Network</v>
          </cell>
          <cell r="C35">
            <v>4.693809142405872E-2</v>
          </cell>
          <cell r="D35">
            <v>6.9939570727882136E-2</v>
          </cell>
          <cell r="E35">
            <v>6.1543123510957566E-2</v>
          </cell>
          <cell r="F35">
            <v>5.484157182848607E-2</v>
          </cell>
          <cell r="G35">
            <v>4.9476980294115014E-2</v>
          </cell>
          <cell r="H35">
            <v>4.4249834816345139E-2</v>
          </cell>
        </row>
        <row r="36">
          <cell r="A36" t="str">
            <v>UPN Network</v>
          </cell>
          <cell r="C36">
            <v>-0.67028985507246364</v>
          </cell>
          <cell r="D36">
            <v>-0.44483590003647649</v>
          </cell>
          <cell r="E36">
            <v>-0.19933684199747764</v>
          </cell>
          <cell r="F36">
            <v>9.7142710525086565E-2</v>
          </cell>
          <cell r="G36">
            <v>0.15887826487747803</v>
          </cell>
          <cell r="H36">
            <v>0.21212051385511083</v>
          </cell>
        </row>
        <row r="37">
          <cell r="A37" t="str">
            <v>TV Stations</v>
          </cell>
          <cell r="C37">
            <v>0.44954207459741347</v>
          </cell>
          <cell r="D37">
            <v>0.39851151771557258</v>
          </cell>
          <cell r="E37">
            <v>0.40415220785179345</v>
          </cell>
          <cell r="F37">
            <v>0.40447002413005101</v>
          </cell>
          <cell r="G37">
            <v>0.41795010127350135</v>
          </cell>
          <cell r="H37">
            <v>0.43210401017945677</v>
          </cell>
        </row>
        <row r="38">
          <cell r="A38" t="str">
            <v>TV Production and Syndication</v>
          </cell>
          <cell r="C38">
            <v>0.22956832191543194</v>
          </cell>
          <cell r="D38">
            <v>0.23444828583930721</v>
          </cell>
          <cell r="E38">
            <v>0.19891769046579524</v>
          </cell>
          <cell r="F38">
            <v>0.21196346043384928</v>
          </cell>
          <cell r="G38">
            <v>0.22997543979213936</v>
          </cell>
          <cell r="H38">
            <v>0.23368929392742468</v>
          </cell>
        </row>
        <row r="39">
          <cell r="A39" t="str">
            <v>Total EBITDA</v>
          </cell>
          <cell r="C39">
            <v>0.17284829101721261</v>
          </cell>
          <cell r="D39">
            <v>0.17177204028572096</v>
          </cell>
          <cell r="E39">
            <v>0.16242579509465851</v>
          </cell>
          <cell r="F39">
            <v>0.17495930950826696</v>
          </cell>
          <cell r="G39">
            <v>0.18353571338214553</v>
          </cell>
          <cell r="H39">
            <v>0.18617023701150553</v>
          </cell>
        </row>
        <row r="41">
          <cell r="A41" t="str">
            <v>Source: Bear Stearns &amp; Co. estimates</v>
          </cell>
        </row>
        <row r="44">
          <cell r="A44" t="str">
            <v>Viacom - CBS Network Revenue and EBITDA Summary ($ in millions)</v>
          </cell>
        </row>
        <row r="45">
          <cell r="C45">
            <v>2000</v>
          </cell>
          <cell r="D45">
            <v>2001</v>
          </cell>
          <cell r="E45" t="str">
            <v>2002E</v>
          </cell>
          <cell r="F45" t="str">
            <v>2003E</v>
          </cell>
          <cell r="G45" t="str">
            <v>2004E</v>
          </cell>
          <cell r="H45" t="str">
            <v>2005E</v>
          </cell>
        </row>
        <row r="47">
          <cell r="A47" t="str">
            <v>Revenue</v>
          </cell>
          <cell r="C47">
            <v>3209.2961767250004</v>
          </cell>
          <cell r="D47">
            <v>3316.8119206867004</v>
          </cell>
          <cell r="E47">
            <v>3335.6116078096366</v>
          </cell>
          <cell r="F47">
            <v>3541.4067916072686</v>
          </cell>
          <cell r="G47">
            <v>3686.8452920413747</v>
          </cell>
          <cell r="H47">
            <v>3933.4651393745653</v>
          </cell>
        </row>
        <row r="48">
          <cell r="A48" t="str">
            <v>EBITDA</v>
          </cell>
          <cell r="C48">
            <v>150.63823735000017</v>
          </cell>
          <cell r="D48">
            <v>231.97640191795006</v>
          </cell>
          <cell r="E48">
            <v>205.28395716401221</v>
          </cell>
          <cell r="F48">
            <v>194.21631493581842</v>
          </cell>
          <cell r="G48">
            <v>182.41397186178182</v>
          </cell>
          <cell r="H48">
            <v>174.05518267317652</v>
          </cell>
        </row>
        <row r="50">
          <cell r="A50" t="str">
            <v>Summary Statistics:</v>
          </cell>
        </row>
        <row r="51">
          <cell r="A51" t="str">
            <v xml:space="preserve">   Revenue Growth</v>
          </cell>
          <cell r="D51">
            <v>3.35013467256291E-2</v>
          </cell>
          <cell r="E51">
            <v>5.6679991426960008E-3</v>
          </cell>
          <cell r="F51">
            <v>6.1696386748326892E-2</v>
          </cell>
          <cell r="G51">
            <v>4.1068001783578945E-2</v>
          </cell>
          <cell r="H51">
            <v>6.6891835105084896E-2</v>
          </cell>
        </row>
        <row r="52">
          <cell r="A52" t="str">
            <v xml:space="preserve">   EBITDA Growth</v>
          </cell>
          <cell r="D52">
            <v>0.53995695912827801</v>
          </cell>
          <cell r="E52">
            <v>-0.11506534515255973</v>
          </cell>
          <cell r="F52">
            <v>-5.3913819575054589E-2</v>
          </cell>
          <cell r="G52">
            <v>-6.076906092022627E-2</v>
          </cell>
          <cell r="H52">
            <v>-4.582318505152061E-2</v>
          </cell>
        </row>
        <row r="53">
          <cell r="A53" t="str">
            <v xml:space="preserve">   EBITDA Margin</v>
          </cell>
          <cell r="D53">
            <v>6.9939570727882136E-2</v>
          </cell>
          <cell r="E53">
            <v>6.1543123510957566E-2</v>
          </cell>
          <cell r="F53">
            <v>5.484157182848607E-2</v>
          </cell>
          <cell r="G53">
            <v>4.9476980294115014E-2</v>
          </cell>
          <cell r="H53">
            <v>4.4249834816345139E-2</v>
          </cell>
        </row>
        <row r="54">
          <cell r="A54" t="str">
            <v xml:space="preserve">   Incremental EBITDA Margin</v>
          </cell>
          <cell r="D54">
            <v>0.75652329203920743</v>
          </cell>
          <cell r="E54">
            <v>-1.4198345206166945</v>
          </cell>
          <cell r="F54">
            <v>-5.3779889421888112E-2</v>
          </cell>
          <cell r="G54">
            <v>-8.1150060257833112E-2</v>
          </cell>
          <cell r="H54">
            <v>-3.3893416442320363E-2</v>
          </cell>
        </row>
        <row r="56">
          <cell r="A56" t="str">
            <v>Source: Bear Stearns &amp; Co. estimates</v>
          </cell>
        </row>
        <row r="262">
          <cell r="A262" t="str">
            <v>Viacom - UPN Network Revenue and EBITDA Summary ($ in millions)</v>
          </cell>
        </row>
        <row r="263">
          <cell r="C263">
            <v>2000</v>
          </cell>
          <cell r="D263">
            <v>2001</v>
          </cell>
          <cell r="E263" t="str">
            <v>2002E</v>
          </cell>
          <cell r="F263" t="str">
            <v>2003E</v>
          </cell>
          <cell r="G263" t="str">
            <v>2004E</v>
          </cell>
          <cell r="H263" t="str">
            <v>2005E</v>
          </cell>
        </row>
        <row r="265">
          <cell r="A265" t="str">
            <v>Revenue</v>
          </cell>
          <cell r="B265">
            <v>150</v>
          </cell>
          <cell r="C265">
            <v>165.60000000000002</v>
          </cell>
          <cell r="D265">
            <v>179.84160000000003</v>
          </cell>
          <cell r="E265">
            <v>190.63209600000005</v>
          </cell>
          <cell r="F265">
            <v>205.88266368000006</v>
          </cell>
          <cell r="G265">
            <v>220.29445013760008</v>
          </cell>
          <cell r="H265">
            <v>235.71506164723209</v>
          </cell>
        </row>
        <row r="266">
          <cell r="A266" t="str">
            <v>EBITDA</v>
          </cell>
          <cell r="B266">
            <v>-170.2</v>
          </cell>
          <cell r="C266">
            <v>-111</v>
          </cell>
          <cell r="D266">
            <v>-80</v>
          </cell>
          <cell r="E266">
            <v>-38</v>
          </cell>
          <cell r="F266">
            <v>20</v>
          </cell>
          <cell r="G266">
            <v>35</v>
          </cell>
          <cell r="H266">
            <v>50</v>
          </cell>
        </row>
        <row r="268">
          <cell r="A268" t="str">
            <v>Summary Statistics:</v>
          </cell>
        </row>
        <row r="269">
          <cell r="A269" t="str">
            <v xml:space="preserve">   Revenue Growth</v>
          </cell>
          <cell r="C269">
            <v>0.104</v>
          </cell>
          <cell r="D269">
            <v>8.5999999999999993E-2</v>
          </cell>
          <cell r="E269">
            <v>0.06</v>
          </cell>
          <cell r="F269">
            <v>0.08</v>
          </cell>
          <cell r="G269">
            <v>7.0000000000000007E-2</v>
          </cell>
          <cell r="H269">
            <v>7.0000000000000007E-2</v>
          </cell>
        </row>
        <row r="270">
          <cell r="A270" t="str">
            <v xml:space="preserve">   EBITDA Growth</v>
          </cell>
          <cell r="C270" t="str">
            <v>NM</v>
          </cell>
          <cell r="D270" t="str">
            <v>NM</v>
          </cell>
          <cell r="E270" t="str">
            <v>NM</v>
          </cell>
          <cell r="F270" t="str">
            <v>NM</v>
          </cell>
          <cell r="G270">
            <v>0.75</v>
          </cell>
          <cell r="H270">
            <v>0.4285714285714286</v>
          </cell>
        </row>
        <row r="271">
          <cell r="A271" t="str">
            <v xml:space="preserve">   EBITDA Margin</v>
          </cell>
          <cell r="C271" t="str">
            <v>NM</v>
          </cell>
          <cell r="D271" t="str">
            <v>NM</v>
          </cell>
          <cell r="E271" t="str">
            <v>NM</v>
          </cell>
          <cell r="F271">
            <v>9.7142710525086565E-2</v>
          </cell>
          <cell r="G271">
            <v>0.15887826487747803</v>
          </cell>
          <cell r="H271">
            <v>0.21212051385511083</v>
          </cell>
        </row>
        <row r="272">
          <cell r="A272" t="str">
            <v xml:space="preserve">   Incremental EBITDA Margin</v>
          </cell>
          <cell r="C272" t="str">
            <v>NM</v>
          </cell>
          <cell r="D272" t="str">
            <v>NM</v>
          </cell>
          <cell r="E272" t="str">
            <v>NM</v>
          </cell>
          <cell r="F272" t="str">
            <v>NM</v>
          </cell>
          <cell r="G272">
            <v>1.0408147556259266</v>
          </cell>
          <cell r="H272">
            <v>0.97272407067843658</v>
          </cell>
        </row>
        <row r="274">
          <cell r="A274" t="str">
            <v>Source: Bear, Stearns &amp; Co. estimates</v>
          </cell>
        </row>
      </sheetData>
      <sheetData sheetId="8"/>
      <sheetData sheetId="9" refreshError="1">
        <row r="3">
          <cell r="A3" t="str">
            <v>Viacom - Syndication Revenue and EBITDA Summary ($ in millions)</v>
          </cell>
        </row>
        <row r="4">
          <cell r="B4">
            <v>2000</v>
          </cell>
          <cell r="C4">
            <v>2001</v>
          </cell>
          <cell r="D4" t="str">
            <v>2002E</v>
          </cell>
          <cell r="E4" t="str">
            <v>2003E</v>
          </cell>
          <cell r="F4" t="str">
            <v>2004E</v>
          </cell>
          <cell r="G4" t="str">
            <v>2005E</v>
          </cell>
        </row>
        <row r="5">
          <cell r="A5" t="str">
            <v>Revenue:</v>
          </cell>
        </row>
        <row r="6">
          <cell r="A6" t="str">
            <v>Paramount Television</v>
          </cell>
          <cell r="B6">
            <v>1394.1</v>
          </cell>
          <cell r="C6">
            <v>1695.6883333333333</v>
          </cell>
          <cell r="D6">
            <v>1545.3301999999999</v>
          </cell>
          <cell r="E6">
            <v>1670.0903960000001</v>
          </cell>
          <cell r="F6">
            <v>1713.6086483900003</v>
          </cell>
          <cell r="G6">
            <v>1660.6152708941004</v>
          </cell>
        </row>
        <row r="7">
          <cell r="A7" t="str">
            <v>CBS Enterprises</v>
          </cell>
          <cell r="B7">
            <v>811.66340295999998</v>
          </cell>
          <cell r="C7">
            <v>742.82694325599994</v>
          </cell>
          <cell r="D7">
            <v>741.74278325600005</v>
          </cell>
          <cell r="E7">
            <v>772.64597961879986</v>
          </cell>
          <cell r="F7">
            <v>804.67450219073976</v>
          </cell>
          <cell r="G7">
            <v>838.13839609973184</v>
          </cell>
        </row>
        <row r="8">
          <cell r="A8" t="str">
            <v>Total Revenue</v>
          </cell>
          <cell r="B8">
            <v>2205.7634029599999</v>
          </cell>
          <cell r="C8">
            <v>2438.5152765893331</v>
          </cell>
          <cell r="D8">
            <v>2287.072983256</v>
          </cell>
          <cell r="E8">
            <v>2442.7363756187997</v>
          </cell>
          <cell r="F8">
            <v>2518.2831505807399</v>
          </cell>
          <cell r="G8">
            <v>2498.7536669938322</v>
          </cell>
        </row>
        <row r="10">
          <cell r="A10" t="str">
            <v>EBITDA:</v>
          </cell>
        </row>
        <row r="11">
          <cell r="A11" t="str">
            <v>Paramount Television</v>
          </cell>
          <cell r="B11">
            <v>256.7399999999999</v>
          </cell>
          <cell r="C11">
            <v>344.05278333333337</v>
          </cell>
          <cell r="D11">
            <v>250.58729249999993</v>
          </cell>
          <cell r="E11">
            <v>297.36935348500003</v>
          </cell>
          <cell r="F11">
            <v>342.02364726520028</v>
          </cell>
          <cell r="G11">
            <v>329.13048752442023</v>
          </cell>
        </row>
        <row r="12">
          <cell r="A12" t="str">
            <v>CBS Enterprises</v>
          </cell>
          <cell r="B12">
            <v>249.63340296000001</v>
          </cell>
          <cell r="C12">
            <v>227.6529432559999</v>
          </cell>
          <cell r="D12">
            <v>204.35198325599998</v>
          </cell>
          <cell r="E12">
            <v>220.40150161879978</v>
          </cell>
          <cell r="F12">
            <v>237.11962781073973</v>
          </cell>
          <cell r="G12">
            <v>254.80149261393171</v>
          </cell>
        </row>
        <row r="13">
          <cell r="A13" t="str">
            <v>Total EBITDA</v>
          </cell>
          <cell r="B13">
            <v>506.37340295999991</v>
          </cell>
          <cell r="C13">
            <v>571.70572658933327</v>
          </cell>
          <cell r="D13">
            <v>454.93927575599992</v>
          </cell>
          <cell r="E13">
            <v>517.77085510379982</v>
          </cell>
          <cell r="F13">
            <v>579.14327507593998</v>
          </cell>
          <cell r="G13">
            <v>583.93198013835195</v>
          </cell>
        </row>
        <row r="14">
          <cell r="A14" t="str">
            <v>Margin %</v>
          </cell>
          <cell r="B14">
            <v>0.22956832191543194</v>
          </cell>
          <cell r="C14">
            <v>0.23444828583930721</v>
          </cell>
          <cell r="D14">
            <v>0.19891769046579524</v>
          </cell>
          <cell r="E14">
            <v>0.21196346043384928</v>
          </cell>
          <cell r="F14">
            <v>0.22997543979213936</v>
          </cell>
          <cell r="G14">
            <v>0.23368929392742468</v>
          </cell>
        </row>
        <row r="16">
          <cell r="A16" t="str">
            <v>Percent Change:</v>
          </cell>
        </row>
        <row r="17">
          <cell r="A17" t="str">
            <v>Revenue</v>
          </cell>
          <cell r="C17">
            <v>0.10551987276468289</v>
          </cell>
          <cell r="D17">
            <v>-6.2104303707766872E-2</v>
          </cell>
          <cell r="E17">
            <v>6.8062275888191692E-2</v>
          </cell>
          <cell r="F17">
            <v>3.0927109333606539E-2</v>
          </cell>
          <cell r="G17">
            <v>-7.7550785273705625E-3</v>
          </cell>
        </row>
        <row r="18">
          <cell r="A18" t="str">
            <v>EBITDA</v>
          </cell>
          <cell r="C18">
            <v>0.1290200536746875</v>
          </cell>
          <cell r="D18">
            <v>-0.20424222708059181</v>
          </cell>
          <cell r="E18">
            <v>0.13810981530092969</v>
          </cell>
          <cell r="F18">
            <v>0.11853200960845234</v>
          </cell>
          <cell r="G18">
            <v>8.2686016889068625E-3</v>
          </cell>
        </row>
        <row r="20">
          <cell r="A20" t="str">
            <v>Source:  Bear, Stearns &amp; Co. Inc.</v>
          </cell>
        </row>
      </sheetData>
      <sheetData sheetId="10" refreshError="1">
        <row r="4">
          <cell r="A4" t="str">
            <v>Viacom - Filmed Entertainment Revenue and EBITDA Summary ($ in millions)</v>
          </cell>
        </row>
        <row r="5">
          <cell r="B5" t="str">
            <v>1999P</v>
          </cell>
          <cell r="C5">
            <v>2000</v>
          </cell>
          <cell r="D5">
            <v>2001</v>
          </cell>
          <cell r="E5" t="str">
            <v>2002E</v>
          </cell>
          <cell r="F5" t="str">
            <v>2003E</v>
          </cell>
          <cell r="G5" t="str">
            <v>2004E</v>
          </cell>
          <cell r="H5" t="str">
            <v>2005E</v>
          </cell>
        </row>
        <row r="6">
          <cell r="A6" t="str">
            <v>Revenue:</v>
          </cell>
        </row>
        <row r="7">
          <cell r="A7" t="str">
            <v xml:space="preserve">   Feature Films</v>
          </cell>
          <cell r="B7">
            <v>1913.8267448000001</v>
          </cell>
          <cell r="C7">
            <v>1969.4745448640001</v>
          </cell>
          <cell r="D7">
            <v>2169.3886412968004</v>
          </cell>
          <cell r="E7">
            <v>2259.5774078332006</v>
          </cell>
          <cell r="F7">
            <v>2410.6527520522445</v>
          </cell>
          <cell r="G7">
            <v>2573.3664394464104</v>
          </cell>
          <cell r="H7">
            <v>2764.8173260696435</v>
          </cell>
        </row>
        <row r="8">
          <cell r="A8" t="str">
            <v xml:space="preserve">      New Media/Consumer/Other</v>
          </cell>
          <cell r="B8">
            <v>40</v>
          </cell>
          <cell r="C8">
            <v>42.400000000000006</v>
          </cell>
          <cell r="D8">
            <v>44.94400000000001</v>
          </cell>
          <cell r="E8">
            <v>46.292320000000011</v>
          </cell>
          <cell r="F8">
            <v>47.681089600000014</v>
          </cell>
          <cell r="G8">
            <v>49.111522288000018</v>
          </cell>
          <cell r="H8">
            <v>50.584867956640018</v>
          </cell>
        </row>
        <row r="9">
          <cell r="A9" t="str">
            <v xml:space="preserve">      Theaters</v>
          </cell>
          <cell r="B9">
            <v>227</v>
          </cell>
          <cell r="C9">
            <v>233.81</v>
          </cell>
          <cell r="D9">
            <v>245.50050000000002</v>
          </cell>
          <cell r="E9">
            <v>260.23053000000004</v>
          </cell>
          <cell r="F9">
            <v>275.84436180000006</v>
          </cell>
          <cell r="G9">
            <v>292.39502350800007</v>
          </cell>
          <cell r="H9">
            <v>309.93872491848009</v>
          </cell>
        </row>
        <row r="10">
          <cell r="A10" t="str">
            <v xml:space="preserve">      Music Publishing</v>
          </cell>
          <cell r="B10">
            <v>34</v>
          </cell>
          <cell r="C10">
            <v>35.36</v>
          </cell>
          <cell r="D10">
            <v>36.7744</v>
          </cell>
          <cell r="E10">
            <v>38.245376</v>
          </cell>
          <cell r="F10">
            <v>39.775191040000003</v>
          </cell>
          <cell r="G10">
            <v>41.366198681600004</v>
          </cell>
          <cell r="H10">
            <v>43.020846628864007</v>
          </cell>
        </row>
        <row r="11">
          <cell r="A11" t="str">
            <v xml:space="preserve">   Other</v>
          </cell>
          <cell r="B11">
            <v>301</v>
          </cell>
          <cell r="C11">
            <v>311.57000000000005</v>
          </cell>
          <cell r="D11">
            <v>327.21890000000002</v>
          </cell>
          <cell r="E11">
            <v>344.76822600000008</v>
          </cell>
          <cell r="F11">
            <v>363.30064244000005</v>
          </cell>
          <cell r="G11">
            <v>382.87274447760007</v>
          </cell>
          <cell r="H11">
            <v>403.54443950398411</v>
          </cell>
        </row>
        <row r="12">
          <cell r="A12" t="str">
            <v>Total Feature Films &amp; Other</v>
          </cell>
          <cell r="B12">
            <v>2214.8267448000001</v>
          </cell>
          <cell r="C12">
            <v>2281.0445448640003</v>
          </cell>
          <cell r="D12">
            <v>2496.6075412968003</v>
          </cell>
          <cell r="E12">
            <v>2604.3456338332007</v>
          </cell>
          <cell r="F12">
            <v>2773.9533944922446</v>
          </cell>
          <cell r="G12">
            <v>2956.2391839240104</v>
          </cell>
          <cell r="H12">
            <v>3168.3617655736275</v>
          </cell>
        </row>
        <row r="13">
          <cell r="A13" t="str">
            <v>Theme Parks</v>
          </cell>
          <cell r="B13">
            <v>450</v>
          </cell>
          <cell r="C13">
            <v>477</v>
          </cell>
          <cell r="D13">
            <v>453.15</v>
          </cell>
          <cell r="E13">
            <v>462.21299999999997</v>
          </cell>
          <cell r="F13">
            <v>489.94578000000001</v>
          </cell>
          <cell r="G13">
            <v>519.34252680000009</v>
          </cell>
          <cell r="H13">
            <v>550.50307840800008</v>
          </cell>
        </row>
        <row r="14">
          <cell r="A14" t="str">
            <v>Total Entertainment</v>
          </cell>
          <cell r="B14">
            <v>2664.8267448000001</v>
          </cell>
          <cell r="C14">
            <v>2758.0445448640003</v>
          </cell>
          <cell r="D14">
            <v>2949.7575412968004</v>
          </cell>
          <cell r="E14">
            <v>3066.5586338332005</v>
          </cell>
          <cell r="F14">
            <v>3263.8991744922446</v>
          </cell>
          <cell r="G14">
            <v>3475.5817107240105</v>
          </cell>
          <cell r="H14">
            <v>3718.8648439816275</v>
          </cell>
        </row>
        <row r="16">
          <cell r="A16" t="str">
            <v>EBITDA:</v>
          </cell>
        </row>
        <row r="17">
          <cell r="A17" t="str">
            <v xml:space="preserve">   Feature Films</v>
          </cell>
          <cell r="B17">
            <v>181.81437095920006</v>
          </cell>
          <cell r="C17">
            <v>233.27440831802562</v>
          </cell>
          <cell r="D17">
            <v>217.63531645441526</v>
          </cell>
          <cell r="E17">
            <v>366.35393969425502</v>
          </cell>
          <cell r="F17">
            <v>395.870047321014</v>
          </cell>
          <cell r="G17">
            <v>428.04034833373544</v>
          </cell>
          <cell r="H17">
            <v>465.06931741083451</v>
          </cell>
        </row>
        <row r="18">
          <cell r="A18" t="str">
            <v xml:space="preserve">      New Media/Consumer/Other</v>
          </cell>
          <cell r="B18">
            <v>8</v>
          </cell>
          <cell r="C18">
            <v>0</v>
          </cell>
          <cell r="D18">
            <v>0</v>
          </cell>
          <cell r="E18">
            <v>7</v>
          </cell>
          <cell r="F18">
            <v>7.5600000000000005</v>
          </cell>
          <cell r="G18">
            <v>8.1648000000000014</v>
          </cell>
          <cell r="H18">
            <v>8.8179840000000027</v>
          </cell>
        </row>
        <row r="19">
          <cell r="A19" t="str">
            <v xml:space="preserve">      Theaters</v>
          </cell>
          <cell r="B19">
            <v>22</v>
          </cell>
          <cell r="C19">
            <v>22.68</v>
          </cell>
          <cell r="D19">
            <v>24.494400000000002</v>
          </cell>
          <cell r="E19">
            <v>26.209008000000004</v>
          </cell>
          <cell r="F19">
            <v>28.043638560000005</v>
          </cell>
          <cell r="G19">
            <v>30.287129644800007</v>
          </cell>
          <cell r="H19">
            <v>32.710100016384011</v>
          </cell>
        </row>
        <row r="20">
          <cell r="A20" t="str">
            <v xml:space="preserve">      Music Publishing</v>
          </cell>
          <cell r="B20">
            <v>2.9098314488348436</v>
          </cell>
          <cell r="C20">
            <v>4.2159999999999975</v>
          </cell>
          <cell r="D20">
            <v>4.4254400000000018</v>
          </cell>
          <cell r="E20">
            <v>4.602457600000001</v>
          </cell>
          <cell r="F20">
            <v>4.7865559040000036</v>
          </cell>
          <cell r="G20">
            <v>4.9780181401600032</v>
          </cell>
          <cell r="H20">
            <v>5.1771388657664019</v>
          </cell>
        </row>
        <row r="21">
          <cell r="A21" t="str">
            <v xml:space="preserve">   Other</v>
          </cell>
          <cell r="B21">
            <v>25</v>
          </cell>
          <cell r="C21">
            <v>26.895999999999997</v>
          </cell>
          <cell r="D21">
            <v>28.919840000000004</v>
          </cell>
          <cell r="E21">
            <v>37.811465600000005</v>
          </cell>
          <cell r="F21">
            <v>40.390194464000011</v>
          </cell>
          <cell r="G21">
            <v>43.429947784960014</v>
          </cell>
          <cell r="H21">
            <v>46.705222882150416</v>
          </cell>
        </row>
        <row r="22">
          <cell r="A22" t="str">
            <v>Total Feature Films &amp; Other</v>
          </cell>
          <cell r="B22">
            <v>206.81437095920006</v>
          </cell>
          <cell r="C22">
            <v>260.17040831802564</v>
          </cell>
          <cell r="D22">
            <v>246.55515645441525</v>
          </cell>
          <cell r="E22">
            <v>404.16540529425504</v>
          </cell>
          <cell r="F22">
            <v>436.26024178501399</v>
          </cell>
          <cell r="G22">
            <v>471.47029611869544</v>
          </cell>
          <cell r="H22">
            <v>511.77454029298491</v>
          </cell>
        </row>
        <row r="23">
          <cell r="A23" t="str">
            <v>Theme Parks</v>
          </cell>
          <cell r="B23">
            <v>111</v>
          </cell>
          <cell r="C23">
            <v>109.185</v>
          </cell>
          <cell r="D23">
            <v>70.622399999999971</v>
          </cell>
          <cell r="E23">
            <v>62.471657999999991</v>
          </cell>
          <cell r="F23">
            <v>66.219957480000005</v>
          </cell>
          <cell r="G23">
            <v>70.193154928800084</v>
          </cell>
          <cell r="H23">
            <v>74.404744224528031</v>
          </cell>
        </row>
        <row r="24">
          <cell r="A24" t="str">
            <v>Total Entertainment</v>
          </cell>
          <cell r="B24">
            <v>317.81437095920006</v>
          </cell>
          <cell r="C24">
            <v>369.35540831802564</v>
          </cell>
          <cell r="D24">
            <v>317.17755645441525</v>
          </cell>
          <cell r="E24">
            <v>466.63706329425503</v>
          </cell>
          <cell r="F24">
            <v>502.48019926501399</v>
          </cell>
          <cell r="G24">
            <v>541.66345104749553</v>
          </cell>
          <cell r="H24">
            <v>586.179284517513</v>
          </cell>
        </row>
        <row r="25">
          <cell r="A25" t="str">
            <v>Margin %</v>
          </cell>
          <cell r="C25">
            <v>0.13391930489514217</v>
          </cell>
          <cell r="D25">
            <v>0.10752665329740106</v>
          </cell>
          <cell r="E25">
            <v>0.15216962041614654</v>
          </cell>
          <cell r="F25">
            <v>0.15395089504968651</v>
          </cell>
          <cell r="G25">
            <v>0.15584828559092048</v>
          </cell>
          <cell r="H25">
            <v>0.15762317511112242</v>
          </cell>
        </row>
        <row r="27">
          <cell r="A27" t="str">
            <v>Summary Statistics:</v>
          </cell>
        </row>
        <row r="28">
          <cell r="A28" t="str">
            <v>Total Entertainment Revenue Growth</v>
          </cell>
          <cell r="D28">
            <v>6.9510478643213247E-2</v>
          </cell>
          <cell r="E28">
            <v>3.9596845130888569E-2</v>
          </cell>
          <cell r="F28">
            <v>6.4352443316033403E-2</v>
          </cell>
          <cell r="G28">
            <v>6.4855721612386175E-2</v>
          </cell>
          <cell r="H28">
            <v>6.9997817201926216E-2</v>
          </cell>
        </row>
        <row r="29">
          <cell r="A29" t="str">
            <v>Total Entertainment Oper. Expense Growth</v>
          </cell>
          <cell r="D29">
            <v>0.1021023809942363</v>
          </cell>
          <cell r="E29">
            <v>-1.2405478462753972E-2</v>
          </cell>
          <cell r="F29">
            <v>6.2116260166574122E-2</v>
          </cell>
          <cell r="G29">
            <v>6.2467624796085142E-2</v>
          </cell>
          <cell r="H29">
            <v>6.7748070053429199E-2</v>
          </cell>
        </row>
        <row r="30">
          <cell r="A30" t="str">
            <v>Total Entertainment EBITDA Growth</v>
          </cell>
          <cell r="D30">
            <v>-0.14126732867191094</v>
          </cell>
          <cell r="E30">
            <v>0.47121715833421551</v>
          </cell>
          <cell r="F30">
            <v>7.6811592542011198E-2</v>
          </cell>
          <cell r="G30">
            <v>7.797969320939524E-2</v>
          </cell>
          <cell r="H30">
            <v>8.2183565060427455E-2</v>
          </cell>
        </row>
        <row r="31">
          <cell r="A31" t="str">
            <v>Total Entertainment EBITDA Margin</v>
          </cell>
          <cell r="D31">
            <v>0.10752665329740106</v>
          </cell>
          <cell r="E31">
            <v>0.15216962041614654</v>
          </cell>
          <cell r="F31">
            <v>0.15395089504968651</v>
          </cell>
          <cell r="G31">
            <v>0.15584828559092048</v>
          </cell>
          <cell r="H31">
            <v>0.15762317511112242</v>
          </cell>
        </row>
        <row r="32">
          <cell r="A32" t="str">
            <v>Incremental EBITDA Margin</v>
          </cell>
          <cell r="D32">
            <v>-0.27216648236938884</v>
          </cell>
          <cell r="E32">
            <v>1.2796070960831289</v>
          </cell>
          <cell r="F32">
            <v>0.18163087954992016</v>
          </cell>
          <cell r="G32">
            <v>0.18510384692094192</v>
          </cell>
          <cell r="H32">
            <v>0.18297953036834178</v>
          </cell>
        </row>
        <row r="34">
          <cell r="A34" t="str">
            <v>Source: Bear, Stearns &amp; Co. Inc. estimates</v>
          </cell>
        </row>
        <row r="42">
          <cell r="A42" t="str">
            <v>Filmed Entertainment:  Theatrical Product ($ mil)</v>
          </cell>
        </row>
        <row r="43">
          <cell r="B43" t="str">
            <v>1999P</v>
          </cell>
          <cell r="C43">
            <v>2000</v>
          </cell>
          <cell r="D43">
            <v>2001</v>
          </cell>
          <cell r="E43" t="str">
            <v>2002E</v>
          </cell>
          <cell r="F43" t="str">
            <v>2003E</v>
          </cell>
          <cell r="G43" t="str">
            <v>2004E</v>
          </cell>
          <cell r="H43" t="str">
            <v>2005E</v>
          </cell>
        </row>
        <row r="44">
          <cell r="A44" t="str">
            <v>SUMMARY STATISTICS</v>
          </cell>
        </row>
        <row r="45">
          <cell r="A45" t="str">
            <v>Domestic Box Office (1)</v>
          </cell>
          <cell r="B45">
            <v>7367</v>
          </cell>
          <cell r="C45">
            <v>7456.4</v>
          </cell>
          <cell r="D45">
            <v>7680.0919999999996</v>
          </cell>
          <cell r="E45">
            <v>7910.4947599999996</v>
          </cell>
          <cell r="F45">
            <v>8147.8096028</v>
          </cell>
          <cell r="G45">
            <v>8392.2438908839995</v>
          </cell>
          <cell r="H45">
            <v>8644.0112076105197</v>
          </cell>
        </row>
        <row r="46">
          <cell r="A46" t="str">
            <v>International Box Office</v>
          </cell>
          <cell r="B46">
            <v>7435</v>
          </cell>
          <cell r="C46">
            <v>7918.2749999999996</v>
          </cell>
          <cell r="D46">
            <v>8076.6404999999995</v>
          </cell>
          <cell r="E46">
            <v>8318.9397150000004</v>
          </cell>
          <cell r="F46">
            <v>8568.5079064500005</v>
          </cell>
          <cell r="G46">
            <v>8825.5631436435015</v>
          </cell>
          <cell r="H46">
            <v>9090.3300379528064</v>
          </cell>
        </row>
        <row r="47">
          <cell r="A47" t="str">
            <v xml:space="preserve">  Total Box Office</v>
          </cell>
          <cell r="B47">
            <v>14802</v>
          </cell>
          <cell r="C47">
            <v>15374.674999999999</v>
          </cell>
          <cell r="D47">
            <v>15756.732499999998</v>
          </cell>
          <cell r="E47">
            <v>16229.434475</v>
          </cell>
          <cell r="F47">
            <v>16716.317509250002</v>
          </cell>
          <cell r="G47">
            <v>17217.807034527501</v>
          </cell>
          <cell r="H47">
            <v>17734.341245563326</v>
          </cell>
        </row>
        <row r="48">
          <cell r="A48" t="str">
            <v>Par Share of US Box Office</v>
          </cell>
          <cell r="B48">
            <v>9.5100000000000004E-2</v>
          </cell>
          <cell r="C48">
            <v>0.1086</v>
          </cell>
          <cell r="D48">
            <v>0.11</v>
          </cell>
          <cell r="E48">
            <v>0.11</v>
          </cell>
          <cell r="F48">
            <v>0.1125</v>
          </cell>
          <cell r="G48">
            <v>0.115</v>
          </cell>
          <cell r="H48">
            <v>0.11700000000000001</v>
          </cell>
        </row>
        <row r="49">
          <cell r="A49" t="str">
            <v>Par Share of Intl Box Off.</v>
          </cell>
          <cell r="B49">
            <v>6.5000000000000002E-2</v>
          </cell>
          <cell r="C49">
            <v>6.2E-2</v>
          </cell>
          <cell r="D49">
            <v>6.9699999999999998E-2</v>
          </cell>
          <cell r="E49">
            <v>6.5000000000000002E-2</v>
          </cell>
          <cell r="F49">
            <v>6.5000000000000002E-2</v>
          </cell>
          <cell r="G49">
            <v>6.5000000000000002E-2</v>
          </cell>
          <cell r="H49">
            <v>6.7000000000000004E-2</v>
          </cell>
        </row>
        <row r="50">
          <cell r="A50" t="str">
            <v>Par Split of US Box Office</v>
          </cell>
          <cell r="B50">
            <v>0.52</v>
          </cell>
          <cell r="C50">
            <v>0.52</v>
          </cell>
          <cell r="D50">
            <v>0.52</v>
          </cell>
          <cell r="E50">
            <v>0.52</v>
          </cell>
          <cell r="F50">
            <v>0.52</v>
          </cell>
          <cell r="G50">
            <v>0.52</v>
          </cell>
          <cell r="H50">
            <v>0.52</v>
          </cell>
        </row>
        <row r="51">
          <cell r="A51" t="str">
            <v>Par Split of Intl. Box Office</v>
          </cell>
          <cell r="B51">
            <v>0.48</v>
          </cell>
          <cell r="C51">
            <v>0.48</v>
          </cell>
          <cell r="D51">
            <v>0.48</v>
          </cell>
          <cell r="E51">
            <v>0.48</v>
          </cell>
          <cell r="F51">
            <v>0.48</v>
          </cell>
          <cell r="G51">
            <v>0.48</v>
          </cell>
          <cell r="H51">
            <v>0.48</v>
          </cell>
        </row>
        <row r="53">
          <cell r="A53" t="str">
            <v>THEATRICAL MARKET</v>
          </cell>
        </row>
        <row r="54">
          <cell r="A54" t="str">
            <v xml:space="preserve">   Domestic Revenue</v>
          </cell>
          <cell r="B54">
            <v>364.31288400000005</v>
          </cell>
          <cell r="C54">
            <v>421.07782080000004</v>
          </cell>
          <cell r="D54">
            <v>439.30126239999998</v>
          </cell>
          <cell r="E54">
            <v>452.48030027200002</v>
          </cell>
          <cell r="F54">
            <v>476.64686176380002</v>
          </cell>
          <cell r="G54">
            <v>501.85618467486324</v>
          </cell>
          <cell r="H54">
            <v>525.90164187102403</v>
          </cell>
        </row>
        <row r="55">
          <cell r="A55" t="str">
            <v xml:space="preserve">      Percent of Total Film Revenues</v>
          </cell>
          <cell r="B55">
            <v>0.19035834094693441</v>
          </cell>
          <cell r="C55">
            <v>0.21380211381664602</v>
          </cell>
          <cell r="D55">
            <v>0.20250002882719892</v>
          </cell>
          <cell r="E55">
            <v>0.2002499665217938</v>
          </cell>
          <cell r="F55">
            <v>0.19772522664577863</v>
          </cell>
          <cell r="G55">
            <v>0.19501932448564299</v>
          </cell>
          <cell r="H55">
            <v>0.19021207546417734</v>
          </cell>
        </row>
        <row r="56">
          <cell r="A56" t="str">
            <v xml:space="preserve">   Foreign Revenue</v>
          </cell>
          <cell r="B56">
            <v>231.97200000000001</v>
          </cell>
          <cell r="C56">
            <v>235.64786399999997</v>
          </cell>
          <cell r="D56">
            <v>270.21208456799997</v>
          </cell>
          <cell r="E56">
            <v>259.55091910800002</v>
          </cell>
          <cell r="F56">
            <v>267.33744668124001</v>
          </cell>
          <cell r="G56">
            <v>275.35757008167724</v>
          </cell>
          <cell r="H56">
            <v>292.34501402056225</v>
          </cell>
        </row>
        <row r="57">
          <cell r="A57" t="str">
            <v xml:space="preserve">      Percent of Total Film Revenues</v>
          </cell>
          <cell r="B57">
            <v>0.1212084639480998</v>
          </cell>
          <cell r="C57">
            <v>0.11965011917240716</v>
          </cell>
          <cell r="D57">
            <v>0.1245567896061605</v>
          </cell>
          <cell r="E57">
            <v>0.11486701814605847</v>
          </cell>
          <cell r="F57">
            <v>0.11089836412716408</v>
          </cell>
          <cell r="G57">
            <v>0.10700286047909792</v>
          </cell>
          <cell r="H57">
            <v>0.10573755136153914</v>
          </cell>
        </row>
        <row r="58">
          <cell r="A58" t="str">
            <v>Total Theatrical Rentals</v>
          </cell>
          <cell r="B58">
            <v>596.28488400000003</v>
          </cell>
          <cell r="C58">
            <v>656.72568479999995</v>
          </cell>
          <cell r="D58">
            <v>709.51334696799995</v>
          </cell>
          <cell r="E58">
            <v>712.03121938000004</v>
          </cell>
          <cell r="F58">
            <v>743.98430844504003</v>
          </cell>
          <cell r="G58">
            <v>777.21375475654054</v>
          </cell>
          <cell r="H58">
            <v>818.24665589158622</v>
          </cell>
        </row>
        <row r="60">
          <cell r="A60" t="str">
            <v>EBITDA</v>
          </cell>
          <cell r="B60">
            <v>-53.665639560000002</v>
          </cell>
          <cell r="C60">
            <v>-44.197638587039997</v>
          </cell>
          <cell r="D60">
            <v>-126.29337576030399</v>
          </cell>
          <cell r="E60">
            <v>-36.313592188379999</v>
          </cell>
          <cell r="F60">
            <v>-37.943199730697039</v>
          </cell>
          <cell r="G60">
            <v>-39.637901492583566</v>
          </cell>
          <cell r="H60">
            <v>-41.730579450470891</v>
          </cell>
        </row>
        <row r="61">
          <cell r="A61" t="str">
            <v>Margin %</v>
          </cell>
          <cell r="B61">
            <v>-0.09</v>
          </cell>
          <cell r="C61">
            <v>-6.7299999999999999E-2</v>
          </cell>
          <cell r="D61">
            <v>-0.17799999999999999</v>
          </cell>
          <cell r="E61">
            <v>-5.0999999999999997E-2</v>
          </cell>
          <cell r="F61">
            <v>-5.0999999999999997E-2</v>
          </cell>
          <cell r="G61">
            <v>-5.0999999999999997E-2</v>
          </cell>
          <cell r="H61">
            <v>-5.0999999999999997E-2</v>
          </cell>
        </row>
        <row r="62">
          <cell r="A62" t="str">
            <v>Percentage of Profitable Films</v>
          </cell>
          <cell r="D62" t="str">
            <v>75%</v>
          </cell>
        </row>
        <row r="64">
          <cell r="A64" t="str">
            <v>HOME VIDEO MARKET</v>
          </cell>
        </row>
        <row r="65">
          <cell r="A65" t="str">
            <v xml:space="preserve">   Domestic Revenue</v>
          </cell>
          <cell r="B65">
            <v>437.17546080000005</v>
          </cell>
          <cell r="C65">
            <v>446.34249004800006</v>
          </cell>
          <cell r="D65">
            <v>502.13530130400005</v>
          </cell>
          <cell r="E65">
            <v>552.34883143440015</v>
          </cell>
          <cell r="F65">
            <v>607.58371457784017</v>
          </cell>
          <cell r="G65">
            <v>668.34208603562422</v>
          </cell>
          <cell r="H65">
            <v>735.17629463918672</v>
          </cell>
        </row>
        <row r="66">
          <cell r="A66" t="str">
            <v xml:space="preserve">      Percent of Total Film Revenues</v>
          </cell>
          <cell r="B66">
            <v>0.22843000913632128</v>
          </cell>
          <cell r="C66">
            <v>0.22663024064564477</v>
          </cell>
          <cell r="D66">
            <v>0.23146396719577064</v>
          </cell>
          <cell r="E66">
            <v>0.24444784653961893</v>
          </cell>
          <cell r="F66">
            <v>0.25204115941650662</v>
          </cell>
          <cell r="G66">
            <v>0.25971508596319448</v>
          </cell>
          <cell r="H66">
            <v>0.26590411153285293</v>
          </cell>
        </row>
        <row r="67">
          <cell r="A67" t="str">
            <v xml:space="preserve">   International Revenue</v>
          </cell>
          <cell r="B67">
            <v>278.3664</v>
          </cell>
          <cell r="C67">
            <v>246.01637001599997</v>
          </cell>
          <cell r="D67">
            <v>297.23329302479999</v>
          </cell>
          <cell r="E67">
            <v>285.50601101880005</v>
          </cell>
          <cell r="F67">
            <v>294.07119134936403</v>
          </cell>
          <cell r="G67">
            <v>302.893327089845</v>
          </cell>
          <cell r="H67">
            <v>321.5795154226185</v>
          </cell>
        </row>
        <row r="68">
          <cell r="A68" t="str">
            <v xml:space="preserve">      Percent of Total Film Revenues</v>
          </cell>
          <cell r="B68">
            <v>0.14545015673771974</v>
          </cell>
          <cell r="C68">
            <v>0.12491472441599308</v>
          </cell>
          <cell r="D68">
            <v>0.13701246856677657</v>
          </cell>
          <cell r="E68">
            <v>0.12635371996066433</v>
          </cell>
          <cell r="F68">
            <v>0.12198820053988051</v>
          </cell>
          <cell r="G68">
            <v>0.11770314652700772</v>
          </cell>
          <cell r="H68">
            <v>0.11631130649769307</v>
          </cell>
        </row>
        <row r="69">
          <cell r="A69" t="str">
            <v>Total Gross Home Video Rev.</v>
          </cell>
          <cell r="B69">
            <v>715.54186079999999</v>
          </cell>
          <cell r="C69">
            <v>692.35886006400005</v>
          </cell>
          <cell r="D69">
            <v>799.3685943288001</v>
          </cell>
          <cell r="E69">
            <v>837.85484245320026</v>
          </cell>
          <cell r="F69">
            <v>901.65490592720425</v>
          </cell>
          <cell r="G69">
            <v>971.23541312546922</v>
          </cell>
          <cell r="H69">
            <v>1056.7558100618053</v>
          </cell>
        </row>
        <row r="70">
          <cell r="A70" t="str">
            <v>Less Distrib. Fee to Partner</v>
          </cell>
          <cell r="B70">
            <v>-35.777093040000004</v>
          </cell>
          <cell r="C70">
            <v>-34.617943003200004</v>
          </cell>
          <cell r="D70">
            <v>-39.968429716440006</v>
          </cell>
          <cell r="E70">
            <v>-41.892742122660017</v>
          </cell>
          <cell r="F70">
            <v>-45.082745296360216</v>
          </cell>
          <cell r="G70">
            <v>-48.561770656273467</v>
          </cell>
          <cell r="H70">
            <v>-52.837790503090268</v>
          </cell>
        </row>
        <row r="71">
          <cell r="A71" t="str">
            <v>Net Revenue</v>
          </cell>
          <cell r="B71">
            <v>679.76476776000004</v>
          </cell>
          <cell r="C71">
            <v>657.74091706080003</v>
          </cell>
          <cell r="D71">
            <v>759.40016461236007</v>
          </cell>
          <cell r="E71">
            <v>795.96210033054024</v>
          </cell>
          <cell r="F71">
            <v>856.572160630844</v>
          </cell>
          <cell r="G71">
            <v>922.67364246919578</v>
          </cell>
          <cell r="H71">
            <v>1003.9180195587151</v>
          </cell>
        </row>
        <row r="73">
          <cell r="A73" t="str">
            <v>EBITDA</v>
          </cell>
          <cell r="B73">
            <v>115.56001051920002</v>
          </cell>
          <cell r="C73">
            <v>119.7088469050656</v>
          </cell>
          <cell r="D73">
            <v>167.06803621471923</v>
          </cell>
          <cell r="E73">
            <v>198.99052508263506</v>
          </cell>
          <cell r="F73">
            <v>214.143040157711</v>
          </cell>
          <cell r="G73">
            <v>230.66841061729895</v>
          </cell>
          <cell r="H73">
            <v>250.97950488967876</v>
          </cell>
        </row>
        <row r="74">
          <cell r="A74" t="str">
            <v>Margin %</v>
          </cell>
          <cell r="B74">
            <v>0.17</v>
          </cell>
          <cell r="C74">
            <v>0.182</v>
          </cell>
          <cell r="D74">
            <v>0.22</v>
          </cell>
          <cell r="E74">
            <v>0.25</v>
          </cell>
          <cell r="F74">
            <v>0.25</v>
          </cell>
          <cell r="G74">
            <v>0.25</v>
          </cell>
          <cell r="H74">
            <v>0.25</v>
          </cell>
        </row>
        <row r="76">
          <cell r="A76" t="str">
            <v>PAY TELEVISION MARKET</v>
          </cell>
        </row>
        <row r="77">
          <cell r="A77" t="str">
            <v xml:space="preserve">   Domestic</v>
          </cell>
          <cell r="B77">
            <v>182</v>
          </cell>
          <cell r="C77">
            <v>186.54999999999998</v>
          </cell>
          <cell r="D77">
            <v>195.8775</v>
          </cell>
          <cell r="E77">
            <v>207.63015000000001</v>
          </cell>
          <cell r="F77">
            <v>220.08795900000004</v>
          </cell>
          <cell r="G77">
            <v>233.29323654000007</v>
          </cell>
          <cell r="H77">
            <v>247.29083073240008</v>
          </cell>
        </row>
        <row r="78">
          <cell r="A78" t="str">
            <v xml:space="preserve">   Foreign</v>
          </cell>
          <cell r="B78">
            <v>202</v>
          </cell>
          <cell r="C78">
            <v>206.04</v>
          </cell>
          <cell r="D78">
            <v>222.5232</v>
          </cell>
          <cell r="E78">
            <v>240.32505600000002</v>
          </cell>
          <cell r="F78">
            <v>259.55106048000005</v>
          </cell>
          <cell r="G78">
            <v>280.31514531840008</v>
          </cell>
          <cell r="H78">
            <v>302.74035694387209</v>
          </cell>
        </row>
        <row r="79">
          <cell r="A79" t="str">
            <v>Total Pay Television Rev.</v>
          </cell>
          <cell r="B79">
            <v>384</v>
          </cell>
          <cell r="C79">
            <v>392.59</v>
          </cell>
          <cell r="D79">
            <v>418.40070000000003</v>
          </cell>
          <cell r="E79">
            <v>447.95520600000003</v>
          </cell>
          <cell r="F79">
            <v>479.63901948000012</v>
          </cell>
          <cell r="G79">
            <v>513.60838185840021</v>
          </cell>
          <cell r="H79">
            <v>550.03118767627211</v>
          </cell>
        </row>
        <row r="80">
          <cell r="A80" t="str">
            <v xml:space="preserve">      Percent of Total Film Revenues</v>
          </cell>
          <cell r="B80">
            <v>0.20064512163567294</v>
          </cell>
          <cell r="C80">
            <v>0.19933743293296022</v>
          </cell>
          <cell r="D80">
            <v>0.19286571895660506</v>
          </cell>
          <cell r="E80">
            <v>0.19824733795225996</v>
          </cell>
          <cell r="F80">
            <v>0.19896644967703139</v>
          </cell>
          <cell r="G80">
            <v>0.19958618173667061</v>
          </cell>
          <cell r="H80">
            <v>0.19893943172664322</v>
          </cell>
        </row>
        <row r="83">
          <cell r="A83" t="str">
            <v>EBITDA</v>
          </cell>
          <cell r="B83">
            <v>88.320000000000007</v>
          </cell>
          <cell r="C83">
            <v>109.9252</v>
          </cell>
          <cell r="D83">
            <v>117.15219600000002</v>
          </cell>
          <cell r="E83">
            <v>134.38656180000001</v>
          </cell>
          <cell r="F83">
            <v>143.89170584400003</v>
          </cell>
          <cell r="G83">
            <v>154.08251455752006</v>
          </cell>
          <cell r="H83">
            <v>165.00935630288163</v>
          </cell>
        </row>
        <row r="84">
          <cell r="A84" t="str">
            <v>Margin %</v>
          </cell>
          <cell r="B84">
            <v>0.23</v>
          </cell>
          <cell r="C84">
            <v>0.28000000000000003</v>
          </cell>
          <cell r="D84">
            <v>0.28000000000000003</v>
          </cell>
          <cell r="E84">
            <v>0.3</v>
          </cell>
          <cell r="F84">
            <v>0.3</v>
          </cell>
          <cell r="G84">
            <v>0.3</v>
          </cell>
          <cell r="H84">
            <v>0.3</v>
          </cell>
        </row>
        <row r="86">
          <cell r="A86" t="str">
            <v>PAY-PER-VIEW MARKET</v>
          </cell>
        </row>
        <row r="87">
          <cell r="A87" t="str">
            <v>Revenue</v>
          </cell>
          <cell r="B87">
            <v>27</v>
          </cell>
          <cell r="C87">
            <v>29.160000000000004</v>
          </cell>
          <cell r="D87">
            <v>33.533999999999999</v>
          </cell>
          <cell r="E87">
            <v>38.564099999999996</v>
          </cell>
          <cell r="F87">
            <v>44.348714999999991</v>
          </cell>
          <cell r="G87">
            <v>51.001022249999984</v>
          </cell>
          <cell r="H87">
            <v>58.651175587499978</v>
          </cell>
        </row>
        <row r="88">
          <cell r="A88" t="str">
            <v xml:space="preserve">      Percent of Total Film Revenues</v>
          </cell>
          <cell r="B88">
            <v>1.4107860115008253E-2</v>
          </cell>
          <cell r="C88">
            <v>1.4805979633523831E-2</v>
          </cell>
          <cell r="D88">
            <v>1.5457811183133283E-2</v>
          </cell>
          <cell r="E88">
            <v>1.7066952371851098E-2</v>
          </cell>
          <cell r="F88">
            <v>1.8396973584123597E-2</v>
          </cell>
          <cell r="G88">
            <v>1.9818795126966628E-2</v>
          </cell>
          <cell r="H88">
            <v>2.1213399899687478E-2</v>
          </cell>
        </row>
        <row r="89">
          <cell r="A89" t="str">
            <v>EBITDA</v>
          </cell>
          <cell r="B89">
            <v>4.8599999999999994</v>
          </cell>
          <cell r="C89">
            <v>6.1236000000000006</v>
          </cell>
          <cell r="D89">
            <v>11.736899999999999</v>
          </cell>
          <cell r="E89">
            <v>13.497434999999998</v>
          </cell>
          <cell r="F89">
            <v>15.522050249999996</v>
          </cell>
          <cell r="G89">
            <v>17.850357787499995</v>
          </cell>
          <cell r="H89">
            <v>20.527911455624992</v>
          </cell>
        </row>
        <row r="90">
          <cell r="A90" t="str">
            <v>Margin %</v>
          </cell>
          <cell r="B90">
            <v>0.18</v>
          </cell>
          <cell r="C90">
            <v>0.21</v>
          </cell>
          <cell r="D90">
            <v>0.35</v>
          </cell>
          <cell r="E90">
            <v>0.35</v>
          </cell>
          <cell r="F90">
            <v>0.35</v>
          </cell>
          <cell r="G90">
            <v>0.35</v>
          </cell>
          <cell r="H90">
            <v>0.35</v>
          </cell>
        </row>
        <row r="92">
          <cell r="A92" t="str">
            <v>BROADCAST/BASIC CABLE/LIBRARY</v>
          </cell>
        </row>
        <row r="93">
          <cell r="A93" t="str">
            <v>Revenue</v>
          </cell>
          <cell r="B93">
            <v>191</v>
          </cell>
          <cell r="C93">
            <v>198.64000000000001</v>
          </cell>
          <cell r="D93">
            <v>208.57200000000003</v>
          </cell>
          <cell r="E93">
            <v>223.17204000000004</v>
          </cell>
          <cell r="F93">
            <v>241.02580320000007</v>
          </cell>
          <cell r="G93">
            <v>260.30786745600011</v>
          </cell>
          <cell r="H93">
            <v>281.13249685248013</v>
          </cell>
        </row>
        <row r="94">
          <cell r="A94" t="str">
            <v>EBITDA</v>
          </cell>
          <cell r="B94">
            <v>26.740000000000002</v>
          </cell>
          <cell r="C94">
            <v>41.714400000000005</v>
          </cell>
          <cell r="D94">
            <v>47.971560000000011</v>
          </cell>
          <cell r="E94">
            <v>55.79301000000001</v>
          </cell>
          <cell r="F94">
            <v>60.256450800000017</v>
          </cell>
          <cell r="G94">
            <v>65.076966864000028</v>
          </cell>
          <cell r="H94">
            <v>70.283124213120033</v>
          </cell>
        </row>
        <row r="95">
          <cell r="A95" t="str">
            <v>Margin %</v>
          </cell>
          <cell r="B95">
            <v>0.14000000000000001</v>
          </cell>
          <cell r="C95">
            <v>0.21</v>
          </cell>
          <cell r="D95">
            <v>0.23</v>
          </cell>
          <cell r="E95">
            <v>0.25</v>
          </cell>
          <cell r="F95">
            <v>0.25</v>
          </cell>
          <cell r="G95">
            <v>0.25</v>
          </cell>
          <cell r="H95">
            <v>0.25</v>
          </cell>
        </row>
        <row r="97">
          <cell r="A97" t="str">
            <v>TOTAL FEATURE FILM PRODUCT</v>
          </cell>
        </row>
        <row r="98">
          <cell r="A98" t="str">
            <v xml:space="preserve">   Domestic Revenue</v>
          </cell>
          <cell r="B98">
            <v>1201.4883448</v>
          </cell>
          <cell r="C98">
            <v>1281.7703108480002</v>
          </cell>
          <cell r="D98">
            <v>1379.4200637040003</v>
          </cell>
          <cell r="E98">
            <v>1474.1954217064003</v>
          </cell>
          <cell r="F98">
            <v>1589.6930535416404</v>
          </cell>
          <cell r="G98">
            <v>1714.8003969564879</v>
          </cell>
          <cell r="H98">
            <v>1848.1524396825907</v>
          </cell>
        </row>
        <row r="99">
          <cell r="A99" t="str">
            <v xml:space="preserve">   International Revenue</v>
          </cell>
          <cell r="B99">
            <v>712.33839999999998</v>
          </cell>
          <cell r="C99">
            <v>687.70423401599987</v>
          </cell>
          <cell r="D99">
            <v>789.96857759279999</v>
          </cell>
          <cell r="E99">
            <v>785.38198612680014</v>
          </cell>
          <cell r="F99">
            <v>820.95969851060408</v>
          </cell>
          <cell r="G99">
            <v>858.56604248992221</v>
          </cell>
          <cell r="H99">
            <v>916.66488638705277</v>
          </cell>
        </row>
        <row r="100">
          <cell r="A100" t="str">
            <v>Total Revenue</v>
          </cell>
          <cell r="B100">
            <v>1913.8267448000001</v>
          </cell>
          <cell r="C100">
            <v>1969.4745448640001</v>
          </cell>
          <cell r="D100">
            <v>2169.3886412968004</v>
          </cell>
          <cell r="E100">
            <v>2259.5774078332006</v>
          </cell>
          <cell r="F100">
            <v>2410.6527520522445</v>
          </cell>
          <cell r="G100">
            <v>2573.3664394464104</v>
          </cell>
          <cell r="H100">
            <v>2764.8173260696435</v>
          </cell>
        </row>
        <row r="101">
          <cell r="A101" t="str">
            <v>Check</v>
          </cell>
          <cell r="B101">
            <v>1913.8267448000001</v>
          </cell>
          <cell r="C101">
            <v>1969.4745448640001</v>
          </cell>
          <cell r="D101">
            <v>2169.3886412968004</v>
          </cell>
          <cell r="E101">
            <v>2259.5774078332006</v>
          </cell>
          <cell r="F101">
            <v>2410.6527520522445</v>
          </cell>
          <cell r="G101">
            <v>2573.3664394464104</v>
          </cell>
          <cell r="H101">
            <v>2764.8173260696435</v>
          </cell>
        </row>
        <row r="102">
          <cell r="A102" t="str">
            <v>Total EBITDA</v>
          </cell>
          <cell r="B102">
            <v>181.81437095920006</v>
          </cell>
          <cell r="C102">
            <v>233.27440831802562</v>
          </cell>
          <cell r="D102">
            <v>217.63531645441526</v>
          </cell>
          <cell r="E102">
            <v>366.35393969425502</v>
          </cell>
          <cell r="F102">
            <v>395.870047321014</v>
          </cell>
          <cell r="G102">
            <v>428.04034833373544</v>
          </cell>
          <cell r="H102">
            <v>465.06931741083451</v>
          </cell>
        </row>
        <row r="103">
          <cell r="A103" t="str">
            <v>Margin %</v>
          </cell>
          <cell r="B103">
            <v>9.5000433792244932E-2</v>
          </cell>
          <cell r="C103">
            <v>0.11844499789365601</v>
          </cell>
          <cell r="D103">
            <v>0.10032103621798208</v>
          </cell>
          <cell r="E103">
            <v>0.16213383016852098</v>
          </cell>
          <cell r="F103">
            <v>0.16421695202015332</v>
          </cell>
          <cell r="G103">
            <v>0.16633478301901561</v>
          </cell>
          <cell r="H103">
            <v>0.16820978117637844</v>
          </cell>
        </row>
        <row r="105">
          <cell r="A105" t="str">
            <v>(1)  Includes Canada.</v>
          </cell>
        </row>
        <row r="106">
          <cell r="A106" t="str">
            <v>Dom Theat</v>
          </cell>
          <cell r="E106">
            <v>0.14000000000000001</v>
          </cell>
        </row>
        <row r="107">
          <cell r="A107" t="str">
            <v>Intl Theat</v>
          </cell>
          <cell r="E107">
            <v>0.13</v>
          </cell>
        </row>
        <row r="108">
          <cell r="A108" t="str">
            <v>Dom Home Video</v>
          </cell>
          <cell r="E108">
            <v>0.23</v>
          </cell>
        </row>
        <row r="109">
          <cell r="A109" t="str">
            <v>Intl Home Video</v>
          </cell>
          <cell r="E109">
            <v>0.22</v>
          </cell>
        </row>
        <row r="110">
          <cell r="A110" t="str">
            <v>Domes TV / Other</v>
          </cell>
          <cell r="E110">
            <v>0.15</v>
          </cell>
        </row>
        <row r="111">
          <cell r="A111" t="str">
            <v>Intl TV / Other</v>
          </cell>
          <cell r="E111">
            <v>0.14000000000000001</v>
          </cell>
        </row>
        <row r="113">
          <cell r="A113" t="str">
            <v>PERCENT CHANGE:</v>
          </cell>
        </row>
        <row r="114">
          <cell r="A114" t="str">
            <v>Theatrical Revenues</v>
          </cell>
          <cell r="C114">
            <v>0.10136228910340761</v>
          </cell>
          <cell r="D114">
            <v>8.0380078607822369E-2</v>
          </cell>
          <cell r="E114">
            <v>3.5487315675735154E-3</v>
          </cell>
          <cell r="F114">
            <v>4.4875966383697508E-2</v>
          </cell>
          <cell r="G114">
            <v>4.4664176292846136E-2</v>
          </cell>
          <cell r="H114">
            <v>5.2794872561022999E-2</v>
          </cell>
        </row>
        <row r="115">
          <cell r="A115" t="str">
            <v>Theatrical EBITDA</v>
          </cell>
          <cell r="C115">
            <v>-0.17642575492600732</v>
          </cell>
          <cell r="D115">
            <v>1.85746885575323</v>
          </cell>
          <cell r="E115">
            <v>-0.71246637466322338</v>
          </cell>
          <cell r="F115">
            <v>4.4875966383697508E-2</v>
          </cell>
          <cell r="G115">
            <v>4.4664176292846136E-2</v>
          </cell>
          <cell r="H115">
            <v>5.2794872561022776E-2</v>
          </cell>
        </row>
        <row r="116">
          <cell r="A116" t="str">
            <v>Home Video Revenues</v>
          </cell>
          <cell r="C116">
            <v>-3.2399223589910653E-2</v>
          </cell>
          <cell r="D116">
            <v>0.15455819292167106</v>
          </cell>
          <cell r="E116">
            <v>4.814580957701442E-2</v>
          </cell>
          <cell r="F116">
            <v>7.6146917391084479E-2</v>
          </cell>
          <cell r="G116">
            <v>7.7169776087130382E-2</v>
          </cell>
          <cell r="H116">
            <v>8.8053211178872104E-2</v>
          </cell>
        </row>
        <row r="117">
          <cell r="A117" t="str">
            <v>Home Video EBITDA</v>
          </cell>
          <cell r="C117">
            <v>3.5902007686095416E-2</v>
          </cell>
          <cell r="D117">
            <v>0.39561979364158062</v>
          </cell>
          <cell r="E117">
            <v>0.19107478361024377</v>
          </cell>
          <cell r="F117">
            <v>7.6146917391084479E-2</v>
          </cell>
          <cell r="G117">
            <v>7.7169776087130382E-2</v>
          </cell>
          <cell r="H117">
            <v>8.8053211178872104E-2</v>
          </cell>
        </row>
        <row r="118">
          <cell r="A118" t="str">
            <v>Total Revenues</v>
          </cell>
          <cell r="C118">
            <v>2.9076717741142843E-2</v>
          </cell>
          <cell r="D118">
            <v>0.10150631139363386</v>
          </cell>
          <cell r="E118">
            <v>4.1573356114968707E-2</v>
          </cell>
          <cell r="F118">
            <v>6.6859999438530382E-2</v>
          </cell>
          <cell r="G118">
            <v>6.7497770989888073E-2</v>
          </cell>
          <cell r="H118">
            <v>7.439705581316991E-2</v>
          </cell>
        </row>
        <row r="119">
          <cell r="A119" t="str">
            <v>Total EBITDA</v>
          </cell>
          <cell r="C119">
            <v>0.28303613783298465</v>
          </cell>
          <cell r="D119">
            <v>-6.7041609820694181E-2</v>
          </cell>
          <cell r="E119">
            <v>0.68333864954766921</v>
          </cell>
          <cell r="F119">
            <v>8.0567190437182079E-2</v>
          </cell>
          <cell r="G119">
            <v>8.1264801998607084E-2</v>
          </cell>
          <cell r="H119">
            <v>8.6508127612839658E-2</v>
          </cell>
        </row>
        <row r="164">
          <cell r="A164" t="str">
            <v>Viacom - Theme Parks Revenue and EBITDA Summary ($ in millions)</v>
          </cell>
        </row>
        <row r="165">
          <cell r="B165" t="str">
            <v>1999P</v>
          </cell>
          <cell r="C165">
            <v>2000</v>
          </cell>
          <cell r="D165">
            <v>2001</v>
          </cell>
          <cell r="E165" t="str">
            <v>2002E</v>
          </cell>
          <cell r="F165" t="str">
            <v>2003E</v>
          </cell>
          <cell r="G165" t="str">
            <v>2004E</v>
          </cell>
          <cell r="H165" t="str">
            <v>2005E</v>
          </cell>
        </row>
        <row r="166">
          <cell r="A166" t="str">
            <v>Revenues</v>
          </cell>
          <cell r="B166">
            <v>450</v>
          </cell>
          <cell r="C166">
            <v>477</v>
          </cell>
          <cell r="D166">
            <v>453.15</v>
          </cell>
          <cell r="E166">
            <v>462.21299999999997</v>
          </cell>
          <cell r="F166">
            <v>489.94578000000001</v>
          </cell>
          <cell r="G166">
            <v>519.34252680000009</v>
          </cell>
          <cell r="H166">
            <v>550.50307840800008</v>
          </cell>
        </row>
        <row r="167">
          <cell r="A167" t="str">
            <v>Operating Expenses</v>
          </cell>
          <cell r="B167">
            <v>-339</v>
          </cell>
          <cell r="C167">
            <v>-367.815</v>
          </cell>
          <cell r="D167">
            <v>-382.52760000000001</v>
          </cell>
          <cell r="E167">
            <v>-399.74134199999997</v>
          </cell>
          <cell r="F167">
            <v>-423.72582252000001</v>
          </cell>
          <cell r="G167">
            <v>-449.1493718712</v>
          </cell>
          <cell r="H167">
            <v>-476.09833418347205</v>
          </cell>
        </row>
        <row r="168">
          <cell r="A168" t="str">
            <v>EBITDA</v>
          </cell>
          <cell r="B168">
            <v>111</v>
          </cell>
          <cell r="C168">
            <v>109.185</v>
          </cell>
          <cell r="D168">
            <v>70.622399999999971</v>
          </cell>
          <cell r="E168">
            <v>62.471657999999991</v>
          </cell>
          <cell r="F168">
            <v>66.219957480000005</v>
          </cell>
          <cell r="G168">
            <v>70.193154928800084</v>
          </cell>
          <cell r="H168">
            <v>74.404744224528031</v>
          </cell>
        </row>
        <row r="170">
          <cell r="A170" t="str">
            <v>Summary Statistics:</v>
          </cell>
        </row>
        <row r="171">
          <cell r="A171" t="str">
            <v>Revenue Growth</v>
          </cell>
          <cell r="C171">
            <v>0.06</v>
          </cell>
          <cell r="D171">
            <v>-0.05</v>
          </cell>
          <cell r="E171">
            <v>0.02</v>
          </cell>
          <cell r="F171">
            <v>0.06</v>
          </cell>
          <cell r="G171">
            <v>0.06</v>
          </cell>
          <cell r="H171">
            <v>0.06</v>
          </cell>
        </row>
        <row r="172">
          <cell r="A172" t="str">
            <v>Operating Expense Growth</v>
          </cell>
          <cell r="C172">
            <v>8.5000000000000006E-2</v>
          </cell>
          <cell r="D172">
            <v>0.04</v>
          </cell>
          <cell r="E172">
            <v>4.4999999999999998E-2</v>
          </cell>
          <cell r="F172">
            <v>0.06</v>
          </cell>
          <cell r="G172">
            <v>0.06</v>
          </cell>
          <cell r="H172">
            <v>0.06</v>
          </cell>
        </row>
        <row r="173">
          <cell r="A173" t="str">
            <v>EBITDA Growth</v>
          </cell>
          <cell r="C173">
            <v>-1.6351351351351351E-2</v>
          </cell>
          <cell r="D173">
            <v>-0.35318587718093175</v>
          </cell>
          <cell r="E173">
            <v>-0.11541298511520404</v>
          </cell>
          <cell r="F173">
            <v>6.0000000000000275E-2</v>
          </cell>
          <cell r="G173">
            <v>6.0000000000001164E-2</v>
          </cell>
          <cell r="H173">
            <v>5.9999999999999165E-2</v>
          </cell>
        </row>
        <row r="174">
          <cell r="A174" t="str">
            <v>EBITDA Margin</v>
          </cell>
          <cell r="C174">
            <v>0.2288993710691824</v>
          </cell>
          <cell r="D174">
            <v>0.15584773253889436</v>
          </cell>
          <cell r="E174">
            <v>0.13515772598347514</v>
          </cell>
          <cell r="F174">
            <v>0.13515772598347517</v>
          </cell>
          <cell r="G174">
            <v>0.13515772598347528</v>
          </cell>
          <cell r="H174">
            <v>0.1351577259834752</v>
          </cell>
        </row>
        <row r="175">
          <cell r="A175" t="str">
            <v>Incremental EBITDA Margin</v>
          </cell>
          <cell r="C175">
            <v>-6.7222222222222142E-2</v>
          </cell>
          <cell r="D175">
            <v>1.6168805031446538</v>
          </cell>
          <cell r="E175">
            <v>-0.89934260178748648</v>
          </cell>
          <cell r="F175">
            <v>0.13515772598347542</v>
          </cell>
          <cell r="G175">
            <v>0.1351577259834775</v>
          </cell>
          <cell r="H175">
            <v>0.13515772598347348</v>
          </cell>
        </row>
        <row r="177">
          <cell r="A177" t="str">
            <v>Source: Bear, Stearns &amp; Co. Inc. estimates</v>
          </cell>
        </row>
      </sheetData>
      <sheetData sheetId="11" refreshError="1">
        <row r="4">
          <cell r="A4" t="str">
            <v>Viacom - Infinity Broadcasting Revenue and EBITDA Summary ($ in millions)</v>
          </cell>
        </row>
        <row r="5">
          <cell r="B5">
            <v>2000</v>
          </cell>
          <cell r="C5">
            <v>2001</v>
          </cell>
          <cell r="D5" t="str">
            <v>2002E</v>
          </cell>
          <cell r="E5" t="str">
            <v>2003E</v>
          </cell>
          <cell r="F5" t="str">
            <v>2004E</v>
          </cell>
          <cell r="G5" t="str">
            <v>2005E</v>
          </cell>
        </row>
        <row r="6">
          <cell r="A6" t="str">
            <v>Gross Revenues</v>
          </cell>
        </row>
        <row r="7">
          <cell r="A7" t="str">
            <v>Agency Commissions</v>
          </cell>
        </row>
        <row r="8">
          <cell r="A8" t="str">
            <v>Revenue - Radio</v>
          </cell>
          <cell r="B8">
            <v>2271.1903080000002</v>
          </cell>
          <cell r="C8">
            <v>2136.7358417664</v>
          </cell>
          <cell r="D8">
            <v>2205.1113887029246</v>
          </cell>
          <cell r="E8">
            <v>2359.4691859121294</v>
          </cell>
          <cell r="F8">
            <v>2548.2267207851</v>
          </cell>
          <cell r="G8">
            <v>2752.0848584479081</v>
          </cell>
        </row>
        <row r="9">
          <cell r="A9" t="str">
            <v>Revenue - Outdoor</v>
          </cell>
          <cell r="B9">
            <v>1697.2698560000003</v>
          </cell>
          <cell r="C9">
            <v>1530.9374101120004</v>
          </cell>
          <cell r="D9">
            <v>1572.2727201850244</v>
          </cell>
          <cell r="E9">
            <v>1682.3318105979761</v>
          </cell>
          <cell r="F9">
            <v>1816.9183554458143</v>
          </cell>
          <cell r="G9">
            <v>1962.2718238814796</v>
          </cell>
        </row>
        <row r="10">
          <cell r="A10" t="str">
            <v>Total Revenue</v>
          </cell>
          <cell r="B10">
            <v>3968.4601640000005</v>
          </cell>
          <cell r="C10">
            <v>3667.6732518784002</v>
          </cell>
          <cell r="D10">
            <v>3777.384108887949</v>
          </cell>
          <cell r="E10">
            <v>4041.8009965101055</v>
          </cell>
          <cell r="F10">
            <v>4365.1450762309141</v>
          </cell>
          <cell r="G10">
            <v>4714.3566823293877</v>
          </cell>
        </row>
        <row r="12">
          <cell r="A12" t="str">
            <v>Operating Expense - Radio</v>
          </cell>
          <cell r="B12">
            <v>-1177.0610250000002</v>
          </cell>
          <cell r="C12">
            <v>-1077.0108378750003</v>
          </cell>
          <cell r="D12">
            <v>-1082.3958920643752</v>
          </cell>
          <cell r="E12">
            <v>-1114.8677688263065</v>
          </cell>
          <cell r="F12">
            <v>-1159.4624795793588</v>
          </cell>
          <cell r="G12">
            <v>-1205.8409787625333</v>
          </cell>
        </row>
        <row r="13">
          <cell r="A13" t="str">
            <v>Operating Expense - Outdoor</v>
          </cell>
          <cell r="B13">
            <v>-1054.7011862499999</v>
          </cell>
          <cell r="C13">
            <v>-1074.7405087887498</v>
          </cell>
          <cell r="D13">
            <v>-1095.160578455736</v>
          </cell>
          <cell r="E13">
            <v>-1128.0153958094081</v>
          </cell>
          <cell r="F13">
            <v>-1161.8558576836904</v>
          </cell>
          <cell r="G13">
            <v>-1196.7115334142011</v>
          </cell>
        </row>
        <row r="14">
          <cell r="A14" t="str">
            <v>Total Operating Expense</v>
          </cell>
          <cell r="B14">
            <v>-2231.7622112500003</v>
          </cell>
          <cell r="C14">
            <v>-2151.7513466637502</v>
          </cell>
          <cell r="D14">
            <v>-2177.5564705201114</v>
          </cell>
          <cell r="E14">
            <v>-2242.8831646357148</v>
          </cell>
          <cell r="F14">
            <v>-2321.3183372630492</v>
          </cell>
          <cell r="G14">
            <v>-2402.5525121767341</v>
          </cell>
        </row>
        <row r="16">
          <cell r="A16" t="str">
            <v>EBITDA - Radio</v>
          </cell>
          <cell r="B16">
            <v>1094.129283</v>
          </cell>
          <cell r="C16">
            <v>1059.7250038913996</v>
          </cell>
          <cell r="D16">
            <v>1122.7154966385494</v>
          </cell>
          <cell r="E16">
            <v>1244.601417085823</v>
          </cell>
          <cell r="F16">
            <v>1388.7642412057412</v>
          </cell>
          <cell r="G16">
            <v>1546.2438796853748</v>
          </cell>
        </row>
        <row r="17">
          <cell r="A17" t="str">
            <v>EBITDA - Outdoor</v>
          </cell>
          <cell r="B17">
            <v>642.56866975000048</v>
          </cell>
          <cell r="C17">
            <v>456.19690132325059</v>
          </cell>
          <cell r="D17">
            <v>477.1121417292884</v>
          </cell>
          <cell r="E17">
            <v>554.31641478856795</v>
          </cell>
          <cell r="F17">
            <v>655.06249776212394</v>
          </cell>
          <cell r="G17">
            <v>765.56029046727849</v>
          </cell>
        </row>
        <row r="18">
          <cell r="A18" t="str">
            <v>Total EBITDA</v>
          </cell>
          <cell r="B18">
            <v>1736.6979527500002</v>
          </cell>
          <cell r="C18">
            <v>1515.92190521465</v>
          </cell>
          <cell r="D18">
            <v>1599.8276383678376</v>
          </cell>
          <cell r="E18">
            <v>1798.9178318743907</v>
          </cell>
          <cell r="F18">
            <v>2043.8267389678649</v>
          </cell>
          <cell r="G18">
            <v>2311.8041701526536</v>
          </cell>
        </row>
        <row r="21">
          <cell r="A21" t="str">
            <v>Summary Statistics:</v>
          </cell>
        </row>
        <row r="22">
          <cell r="A22" t="str">
            <v xml:space="preserve">   Revenue Growth - Radio</v>
          </cell>
          <cell r="B22">
            <v>0.11849999999999999</v>
          </cell>
          <cell r="C22">
            <v>-5.9200000000000003E-2</v>
          </cell>
          <cell r="D22">
            <v>3.2000000000000001E-2</v>
          </cell>
          <cell r="E22">
            <v>7.0000000000000007E-2</v>
          </cell>
          <cell r="F22">
            <v>0.08</v>
          </cell>
          <cell r="G22">
            <v>0.08</v>
          </cell>
        </row>
        <row r="23">
          <cell r="A23" t="str">
            <v xml:space="preserve">   Revenue Growth - Outdoor</v>
          </cell>
          <cell r="B23">
            <v>0.108</v>
          </cell>
          <cell r="C23">
            <v>-9.8000000000000004E-2</v>
          </cell>
          <cell r="D23">
            <v>2.7E-2</v>
          </cell>
          <cell r="E23">
            <v>7.0000000000000007E-2</v>
          </cell>
          <cell r="F23">
            <v>0.08</v>
          </cell>
          <cell r="G23">
            <v>0.08</v>
          </cell>
        </row>
        <row r="24">
          <cell r="A24" t="str">
            <v xml:space="preserve">   Revenue Growth - Total</v>
          </cell>
          <cell r="B24">
            <v>0.11398500000000023</v>
          </cell>
          <cell r="C24">
            <v>-7.5794363478862037E-2</v>
          </cell>
          <cell r="D24">
            <v>2.9912931026055967E-2</v>
          </cell>
          <cell r="E24">
            <v>7.0000000000000062E-2</v>
          </cell>
          <cell r="F24">
            <v>8.0000000000000071E-2</v>
          </cell>
          <cell r="G24">
            <v>8.0000000000000071E-2</v>
          </cell>
        </row>
        <row r="25">
          <cell r="A25" t="str">
            <v xml:space="preserve">   Operating Expense Growth - Radio</v>
          </cell>
          <cell r="B25">
            <v>0.09</v>
          </cell>
          <cell r="C25">
            <v>-8.5000000000000006E-2</v>
          </cell>
          <cell r="D25">
            <v>5.0000000000000001E-3</v>
          </cell>
          <cell r="E25">
            <v>0.03</v>
          </cell>
          <cell r="F25">
            <v>0.04</v>
          </cell>
          <cell r="G25">
            <v>0.04</v>
          </cell>
        </row>
        <row r="26">
          <cell r="A26" t="str">
            <v xml:space="preserve">   Operating Expense Growth - Outdoor</v>
          </cell>
          <cell r="B26">
            <v>7.9500000000000001E-2</v>
          </cell>
          <cell r="C26">
            <v>1.9E-2</v>
          </cell>
          <cell r="D26">
            <v>1.9E-2</v>
          </cell>
          <cell r="E26">
            <v>0.03</v>
          </cell>
          <cell r="F26">
            <v>0.03</v>
          </cell>
          <cell r="G26">
            <v>0.03</v>
          </cell>
        </row>
        <row r="27">
          <cell r="A27" t="str">
            <v xml:space="preserve">   Operating Expense Growth - Total</v>
          </cell>
          <cell r="B27">
            <v>8.5012500000000157E-2</v>
          </cell>
          <cell r="C27">
            <v>-3.5850980979481806E-2</v>
          </cell>
          <cell r="D27">
            <v>1.1992614247167355E-2</v>
          </cell>
          <cell r="E27">
            <v>3.0000000000000027E-2</v>
          </cell>
          <cell r="F27">
            <v>3.4970690343593347E-2</v>
          </cell>
          <cell r="G27">
            <v>3.4994844786977453E-2</v>
          </cell>
        </row>
        <row r="28">
          <cell r="A28" t="str">
            <v xml:space="preserve">   EBITDA Growth - Radio</v>
          </cell>
          <cell r="B28">
            <v>0.15087247494071465</v>
          </cell>
          <cell r="C28">
            <v>-3.1444436816705057E-2</v>
          </cell>
          <cell r="D28">
            <v>5.9440413801546077E-2</v>
          </cell>
          <cell r="E28">
            <v>0.10856349699652701</v>
          </cell>
          <cell r="F28">
            <v>0.11583051581081194</v>
          </cell>
          <cell r="G28">
            <v>0.11339551653699553</v>
          </cell>
        </row>
        <row r="29">
          <cell r="A29" t="str">
            <v xml:space="preserve">   EBITDA Growth - Outdoor</v>
          </cell>
          <cell r="B29">
            <v>0.15818936174814802</v>
          </cell>
          <cell r="C29">
            <v>-0.29004179195238422</v>
          </cell>
          <cell r="D29">
            <v>4.584695850710685E-2</v>
          </cell>
          <cell r="E29">
            <v>0.16181577936678249</v>
          </cell>
          <cell r="F29">
            <v>0.1817483305306471</v>
          </cell>
          <cell r="G29">
            <v>0.1686828250474508</v>
          </cell>
        </row>
        <row r="30">
          <cell r="A30" t="str">
            <v xml:space="preserve">  EBITDA Growth - Total</v>
          </cell>
          <cell r="B30">
            <v>0.15356888259714396</v>
          </cell>
          <cell r="C30">
            <v>-0.1271240328151243</v>
          </cell>
          <cell r="D30">
            <v>5.5349640944271972E-2</v>
          </cell>
          <cell r="E30">
            <v>0.12444477688213151</v>
          </cell>
          <cell r="F30">
            <v>0.13614235333822355</v>
          </cell>
          <cell r="G30">
            <v>0.1311155324839901</v>
          </cell>
        </row>
        <row r="31">
          <cell r="A31" t="str">
            <v xml:space="preserve">   EBITDA Margin - Radio</v>
          </cell>
          <cell r="B31">
            <v>0.48174266997620524</v>
          </cell>
          <cell r="C31">
            <v>0.49595508400109234</v>
          </cell>
          <cell r="D31">
            <v>0.5091423056405987</v>
          </cell>
          <cell r="E31">
            <v>0.52749212599048279</v>
          </cell>
          <cell r="F31">
            <v>0.54499241762046491</v>
          </cell>
          <cell r="G31">
            <v>0.56184455030118852</v>
          </cell>
        </row>
        <row r="32">
          <cell r="A32" t="str">
            <v xml:space="preserve">   EBITDA Margin - Outdoor</v>
          </cell>
          <cell r="B32">
            <v>0.37858957282394601</v>
          </cell>
          <cell r="C32">
            <v>0.29798533781330494</v>
          </cell>
          <cell r="D32">
            <v>0.30345380645740777</v>
          </cell>
          <cell r="E32">
            <v>0.32949291649638313</v>
          </cell>
          <cell r="F32">
            <v>0.3605349111030321</v>
          </cell>
          <cell r="G32">
            <v>0.39013977632974361</v>
          </cell>
        </row>
        <row r="33">
          <cell r="A33" t="str">
            <v xml:space="preserve">   EBITDA Margin - Total</v>
          </cell>
          <cell r="B33">
            <v>0.4376251445093251</v>
          </cell>
          <cell r="C33">
            <v>0.41331978099146921</v>
          </cell>
          <cell r="D33">
            <v>0.42352792097672648</v>
          </cell>
          <cell r="E33">
            <v>0.44507827907105446</v>
          </cell>
          <cell r="F33">
            <v>0.46821507722547628</v>
          </cell>
          <cell r="G33">
            <v>0.49037532073419177</v>
          </cell>
        </row>
        <row r="34">
          <cell r="A34" t="str">
            <v xml:space="preserve">   Incremental EBITDA Margin - Radio</v>
          </cell>
          <cell r="B34">
            <v>0.59609511766465162</v>
          </cell>
          <cell r="C34">
            <v>0.25588052276989148</v>
          </cell>
          <cell r="D34">
            <v>0.92124298187517284</v>
          </cell>
          <cell r="E34">
            <v>0.78963241670311357</v>
          </cell>
          <cell r="F34">
            <v>0.76374606299524117</v>
          </cell>
          <cell r="G34">
            <v>0.77249620881023218</v>
          </cell>
        </row>
        <row r="35">
          <cell r="A35" t="str">
            <v xml:space="preserve">   Incremental Operating Margin - Outdoor</v>
          </cell>
          <cell r="B35">
            <v>0.53049629553951838</v>
          </cell>
          <cell r="C35">
            <v>1.1204775317994389</v>
          </cell>
          <cell r="D35">
            <v>0.50598968216492013</v>
          </cell>
          <cell r="E35">
            <v>0.7014802027674597</v>
          </cell>
          <cell r="F35">
            <v>0.74855984368614392</v>
          </cell>
          <cell r="G35">
            <v>0.76020059166363718</v>
          </cell>
        </row>
        <row r="36">
          <cell r="A36" t="str">
            <v xml:space="preserve">   Incremental Operating Margin - Total</v>
          </cell>
          <cell r="B36">
            <v>0.56936871244035647</v>
          </cell>
          <cell r="C36">
            <v>0.73399486027535732</v>
          </cell>
          <cell r="D36">
            <v>0.76478969757646476</v>
          </cell>
          <cell r="E36">
            <v>0.75294053756145385</v>
          </cell>
          <cell r="F36">
            <v>0.75742505415574879</v>
          </cell>
          <cell r="G36">
            <v>0.76737836459313491</v>
          </cell>
        </row>
        <row r="38">
          <cell r="A38" t="str">
            <v>Source: Bear, Stearns &amp; Co. Inc. estimates</v>
          </cell>
        </row>
      </sheetData>
      <sheetData sheetId="12" refreshError="1">
        <row r="3">
          <cell r="A3" t="str">
            <v>Viacom - Blockbuster Revenue and EBITDA Summary ($ in millions)</v>
          </cell>
        </row>
        <row r="4">
          <cell r="B4" t="str">
            <v>1999</v>
          </cell>
          <cell r="C4">
            <v>2000</v>
          </cell>
          <cell r="D4">
            <v>2001</v>
          </cell>
          <cell r="E4" t="str">
            <v>2002E</v>
          </cell>
          <cell r="F4" t="str">
            <v>2003E</v>
          </cell>
          <cell r="G4" t="str">
            <v>2004E</v>
          </cell>
          <cell r="H4" t="str">
            <v>2005E</v>
          </cell>
        </row>
        <row r="6">
          <cell r="A6" t="str">
            <v>Rental Revenue</v>
          </cell>
          <cell r="B6" t="e">
            <v>#REF!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 t="e">
            <v>#REF!</v>
          </cell>
          <cell r="H6" t="e">
            <v>#REF!</v>
          </cell>
        </row>
        <row r="7">
          <cell r="A7" t="str">
            <v>PVT Revenue</v>
          </cell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</row>
        <row r="8">
          <cell r="A8" t="str">
            <v>Total Rental/PVT Revenue</v>
          </cell>
          <cell r="B8">
            <v>3758.65</v>
          </cell>
          <cell r="C8">
            <v>4161.3</v>
          </cell>
          <cell r="D8">
            <v>4314.7</v>
          </cell>
          <cell r="E8">
            <v>4452.9480000000003</v>
          </cell>
          <cell r="F8">
            <v>4606.3677600000001</v>
          </cell>
          <cell r="G8">
            <v>4820.5638608400004</v>
          </cell>
          <cell r="H8">
            <v>5044.7200803690603</v>
          </cell>
        </row>
        <row r="9">
          <cell r="A9" t="str">
            <v>Product Sales</v>
          </cell>
          <cell r="B9">
            <v>612.24</v>
          </cell>
          <cell r="C9">
            <v>705.3</v>
          </cell>
          <cell r="D9">
            <v>735.2</v>
          </cell>
          <cell r="E9">
            <v>753.99</v>
          </cell>
          <cell r="F9">
            <v>773.27837999999997</v>
          </cell>
          <cell r="G9">
            <v>809.23582466999994</v>
          </cell>
          <cell r="H9">
            <v>846.8652905171549</v>
          </cell>
        </row>
        <row r="10">
          <cell r="A10" t="str">
            <v>Other Revenue</v>
          </cell>
          <cell r="B10">
            <v>92.54</v>
          </cell>
          <cell r="C10">
            <v>93.499999999999915</v>
          </cell>
          <cell r="D10">
            <v>106.8</v>
          </cell>
          <cell r="E10">
            <v>113.59</v>
          </cell>
          <cell r="F10">
            <v>130.62849999999997</v>
          </cell>
          <cell r="G10">
            <v>136.70272524999996</v>
          </cell>
          <cell r="H10">
            <v>143.05940197412497</v>
          </cell>
        </row>
        <row r="11">
          <cell r="A11" t="str">
            <v>Total Revenue</v>
          </cell>
          <cell r="B11">
            <v>4463.43</v>
          </cell>
          <cell r="C11">
            <v>4960.1000000000004</v>
          </cell>
          <cell r="D11">
            <v>5156.7</v>
          </cell>
          <cell r="E11">
            <v>5320.5280000000002</v>
          </cell>
          <cell r="F11">
            <v>5510.2746399999996</v>
          </cell>
          <cell r="G11">
            <v>5766.5024107600002</v>
          </cell>
          <cell r="H11">
            <v>6034.6447728603398</v>
          </cell>
        </row>
        <row r="13">
          <cell r="A13" t="str">
            <v>EBITDA (Incl. New Media)</v>
          </cell>
          <cell r="B13">
            <v>513.96000000000049</v>
          </cell>
          <cell r="C13">
            <v>534.79999999999995</v>
          </cell>
          <cell r="D13">
            <v>596.20000000000073</v>
          </cell>
          <cell r="E13">
            <v>654.39249100000006</v>
          </cell>
          <cell r="F13">
            <v>724.52110574999972</v>
          </cell>
          <cell r="G13">
            <v>789.72800526749973</v>
          </cell>
          <cell r="H13">
            <v>860.80352574157473</v>
          </cell>
        </row>
        <row r="14">
          <cell r="A14" t="str">
            <v>Margin</v>
          </cell>
          <cell r="B14">
            <v>0.11514911178174643</v>
          </cell>
          <cell r="C14">
            <v>0.10782040684663614</v>
          </cell>
          <cell r="D14">
            <v>0.11561657649271835</v>
          </cell>
          <cell r="E14">
            <v>0.12299390041740219</v>
          </cell>
          <cell r="F14">
            <v>0.09</v>
          </cell>
          <cell r="G14">
            <v>0.09</v>
          </cell>
          <cell r="H14">
            <v>0.09</v>
          </cell>
        </row>
        <row r="16">
          <cell r="A16" t="str">
            <v>Summary Statistics:</v>
          </cell>
        </row>
        <row r="17">
          <cell r="A17" t="str">
            <v>Revenue Growth</v>
          </cell>
          <cell r="C17">
            <v>0.11127540927044888</v>
          </cell>
          <cell r="D17">
            <v>3.9636297655289088E-2</v>
          </cell>
          <cell r="E17">
            <v>3.1769930381833511E-2</v>
          </cell>
          <cell r="F17">
            <v>3.5663122156297078E-2</v>
          </cell>
          <cell r="G17">
            <v>4.6500000000000208E-2</v>
          </cell>
          <cell r="H17">
            <v>4.6499999999999986E-2</v>
          </cell>
        </row>
        <row r="18">
          <cell r="A18" t="str">
            <v>Operating Expense Growth</v>
          </cell>
          <cell r="C18">
            <v>0.12047945673723315</v>
          </cell>
          <cell r="D18">
            <v>3.0551601021399533E-2</v>
          </cell>
          <cell r="E18">
            <v>2.3163141980046209E-2</v>
          </cell>
          <cell r="F18">
            <v>2.5635351785065374E-2</v>
          </cell>
          <cell r="G18">
            <v>3.9914481570233473E-2</v>
          </cell>
          <cell r="H18">
            <v>3.9597302503560527E-2</v>
          </cell>
        </row>
        <row r="19">
          <cell r="A19" t="str">
            <v>EBITDA Growth</v>
          </cell>
          <cell r="C19">
            <v>4.0547902560509552E-2</v>
          </cell>
          <cell r="D19">
            <v>0.11480927449513989</v>
          </cell>
          <cell r="E19">
            <v>9.7605654142903786E-2</v>
          </cell>
          <cell r="F19">
            <v>0.10716598328143045</v>
          </cell>
          <cell r="G19">
            <v>9.000000000000008E-2</v>
          </cell>
          <cell r="H19">
            <v>9.000000000000008E-2</v>
          </cell>
        </row>
        <row r="20">
          <cell r="A20" t="str">
            <v>EBITDA Margin</v>
          </cell>
          <cell r="C20">
            <v>0.10782040684663614</v>
          </cell>
          <cell r="D20">
            <v>0.11561657649271835</v>
          </cell>
          <cell r="E20">
            <v>0.12299390041740219</v>
          </cell>
          <cell r="F20">
            <v>0.13148547995967036</v>
          </cell>
          <cell r="G20">
            <v>0.13695095380414779</v>
          </cell>
          <cell r="H20">
            <v>0.14264361170236131</v>
          </cell>
        </row>
        <row r="21">
          <cell r="A21" t="str">
            <v>Incremental EBITDA Margin</v>
          </cell>
          <cell r="C21">
            <v>4.1959449936576521E-2</v>
          </cell>
          <cell r="D21">
            <v>0.31230925737538628</v>
          </cell>
          <cell r="E21">
            <v>0.35520479405229377</v>
          </cell>
          <cell r="F21">
            <v>0.36959081199013527</v>
          </cell>
          <cell r="G21">
            <v>0.2544880257283938</v>
          </cell>
          <cell r="H21">
            <v>0.26506636220157692</v>
          </cell>
        </row>
        <row r="23">
          <cell r="A23" t="str">
            <v>Source: Bear, Stearns &amp; Co. Inc. estimates</v>
          </cell>
        </row>
      </sheetData>
      <sheetData sheetId="13" refreshError="1">
        <row r="20">
          <cell r="A20" t="str">
            <v>Viacom - Consumer Publishing EBITDA Model ($ in mil)</v>
          </cell>
        </row>
        <row r="21">
          <cell r="B21">
            <v>2000</v>
          </cell>
          <cell r="C21">
            <v>2001</v>
          </cell>
          <cell r="D21" t="str">
            <v>2002E</v>
          </cell>
          <cell r="E21" t="str">
            <v>2003E</v>
          </cell>
          <cell r="F21" t="str">
            <v>2004E</v>
          </cell>
          <cell r="G21" t="str">
            <v>2005E</v>
          </cell>
        </row>
        <row r="22">
          <cell r="A22" t="str">
            <v>Revenues</v>
          </cell>
        </row>
        <row r="23">
          <cell r="A23" t="str">
            <v>New Product</v>
          </cell>
          <cell r="B23">
            <v>370.72712600000006</v>
          </cell>
          <cell r="C23">
            <v>405.94620297000006</v>
          </cell>
          <cell r="D23">
            <v>426.24351311850006</v>
          </cell>
          <cell r="E23">
            <v>447.55568877442511</v>
          </cell>
          <cell r="F23">
            <v>469.93347321314639</v>
          </cell>
          <cell r="G23">
            <v>493.43014687380372</v>
          </cell>
        </row>
        <row r="24">
          <cell r="A24" t="str">
            <v>Backlist</v>
          </cell>
          <cell r="B24">
            <v>225.27130762499996</v>
          </cell>
          <cell r="C24">
            <v>242.16665569687495</v>
          </cell>
          <cell r="D24">
            <v>251.85332192474996</v>
          </cell>
          <cell r="E24">
            <v>264.4459880209875</v>
          </cell>
          <cell r="F24">
            <v>277.66828742203688</v>
          </cell>
          <cell r="G24">
            <v>291.55170179313876</v>
          </cell>
        </row>
        <row r="25">
          <cell r="A25" t="str">
            <v>Tot. Consumer Revenues</v>
          </cell>
          <cell r="B25">
            <v>595.99843362499996</v>
          </cell>
          <cell r="C25">
            <v>648.11285866687501</v>
          </cell>
          <cell r="D25">
            <v>678.09683504325005</v>
          </cell>
          <cell r="E25">
            <v>712.00167679541255</v>
          </cell>
          <cell r="F25">
            <v>747.60176063518327</v>
          </cell>
          <cell r="G25">
            <v>784.98184866694248</v>
          </cell>
        </row>
        <row r="26">
          <cell r="A26" t="str">
            <v>Cash Operating Expenses</v>
          </cell>
          <cell r="B26">
            <v>-525.05174999999997</v>
          </cell>
          <cell r="C26">
            <v>-582.80744249999998</v>
          </cell>
          <cell r="D26">
            <v>-604.95412531499994</v>
          </cell>
          <cell r="E26">
            <v>-629.15229032759999</v>
          </cell>
          <cell r="F26">
            <v>-657.46414339234195</v>
          </cell>
          <cell r="G26">
            <v>-690.33735056195906</v>
          </cell>
        </row>
        <row r="27">
          <cell r="A27" t="str">
            <v>EBITDA</v>
          </cell>
          <cell r="B27">
            <v>70.946683624999991</v>
          </cell>
          <cell r="C27">
            <v>65.305416166875034</v>
          </cell>
          <cell r="D27">
            <v>73.142709728250111</v>
          </cell>
          <cell r="E27">
            <v>82.849386467812565</v>
          </cell>
          <cell r="F27">
            <v>90.137617242841316</v>
          </cell>
          <cell r="G27">
            <v>94.644498104983427</v>
          </cell>
        </row>
        <row r="28">
          <cell r="A28" t="str">
            <v>Margin %</v>
          </cell>
          <cell r="B28">
            <v>0.11903837262370959</v>
          </cell>
          <cell r="C28">
            <v>0.1007624139740167</v>
          </cell>
          <cell r="D28">
            <v>0.10786469711746252</v>
          </cell>
          <cell r="E28">
            <v>0.11636122381158186</v>
          </cell>
          <cell r="F28">
            <v>0.12056902750771732</v>
          </cell>
          <cell r="G28">
            <v>0.12056902750771738</v>
          </cell>
        </row>
        <row r="30">
          <cell r="A30" t="str">
            <v>Percent Change:</v>
          </cell>
        </row>
        <row r="31">
          <cell r="A31" t="str">
            <v>New Product Revenues</v>
          </cell>
          <cell r="C31">
            <v>9.5000000000000001E-2</v>
          </cell>
          <cell r="D31">
            <v>0.05</v>
          </cell>
          <cell r="E31">
            <v>0.05</v>
          </cell>
          <cell r="F31">
            <v>0.05</v>
          </cell>
          <cell r="G31">
            <v>0.05</v>
          </cell>
        </row>
        <row r="32">
          <cell r="A32" t="str">
            <v>Backlist Revenues</v>
          </cell>
          <cell r="C32">
            <v>7.4999999999999997E-2</v>
          </cell>
          <cell r="D32">
            <v>0.04</v>
          </cell>
          <cell r="E32">
            <v>0.05</v>
          </cell>
          <cell r="F32">
            <v>0.05</v>
          </cell>
          <cell r="G32">
            <v>0.05</v>
          </cell>
        </row>
        <row r="33">
          <cell r="A33" t="str">
            <v>Total Revenues</v>
          </cell>
          <cell r="C33">
            <v>8.7440540279448475E-2</v>
          </cell>
          <cell r="D33">
            <v>4.6263511015735892E-2</v>
          </cell>
          <cell r="E33">
            <v>5.0000000000000044E-2</v>
          </cell>
          <cell r="F33">
            <v>5.0000000000000044E-2</v>
          </cell>
          <cell r="G33">
            <v>5.0000000000000044E-2</v>
          </cell>
        </row>
        <row r="34">
          <cell r="A34" t="str">
            <v>Operating Expenses</v>
          </cell>
          <cell r="C34">
            <v>0.11</v>
          </cell>
          <cell r="D34">
            <v>3.7999999999999999E-2</v>
          </cell>
          <cell r="E34">
            <v>0.04</v>
          </cell>
          <cell r="F34">
            <v>4.4999999999999998E-2</v>
          </cell>
          <cell r="G34">
            <v>0.05</v>
          </cell>
        </row>
        <row r="35">
          <cell r="A35" t="str">
            <v>EBITDA</v>
          </cell>
          <cell r="C35">
            <v>-7.9514181211665647E-2</v>
          </cell>
          <cell r="D35">
            <v>0.12000985555851029</v>
          </cell>
          <cell r="E35">
            <v>0.13270873851441989</v>
          </cell>
          <cell r="F35">
            <v>8.7969640883946321E-2</v>
          </cell>
          <cell r="G35">
            <v>5.0000000000000488E-2</v>
          </cell>
        </row>
        <row r="38">
          <cell r="A38" t="str">
            <v>Source: Bear, Stearns &amp; Co. Inc. estimates</v>
          </cell>
        </row>
      </sheetData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Fin Sum, Cr Stat"/>
      <sheetName val="2002 BCF IPO Val"/>
      <sheetName val="2002 EBITDA IPO Val"/>
      <sheetName val="2003 EBITDA IPO Val"/>
      <sheetName val="EBITDA-BCF Val."/>
      <sheetName val="LIN+STC Proj"/>
      <sheetName val="LIN Proj"/>
      <sheetName val="STC Proj"/>
      <sheetName val="Cap Struct Profile"/>
      <sheetName val="Assumptions"/>
      <sheetName val="Ownership Profile"/>
      <sheetName val="Hidden Assets"/>
      <sheetName val="LIN OrgChart"/>
      <sheetName val="EBITDA IPO Val(old)"/>
      <sheetName val="BCF IPO Val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IS Report"/>
      <sheetName val="BS Report"/>
      <sheetName val="CF Report"/>
      <sheetName val="Model"/>
      <sheetName val="DCF "/>
      <sheetName val="Cross Sell"/>
      <sheetName val="Debt"/>
      <sheetName val="Balance Sheets"/>
      <sheetName val="Income Statements"/>
      <sheetName val="Cash Flows Statements"/>
      <sheetName val="Statements of Changes in Equity"/>
      <sheetName val="Mix"/>
      <sheetName val="Seasonality"/>
      <sheetName val="M&amp;A"/>
      <sheetName val="CCU Risk"/>
      <sheetName val="comps"/>
      <sheetName val="Main"/>
      <sheetName val="Revenues"/>
      <sheetName val="COsts "/>
      <sheetName val="Exhib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ummary for pres center (2)"/>
      <sheetName val="comps by share"/>
      <sheetName val="summary org."/>
      <sheetName val="data for pres center"/>
      <sheetName val="summary for pres center"/>
      <sheetName val="average exclude"/>
      <sheetName val="g rates"/>
      <sheetName val="debt stats"/>
      <sheetName val="HLYW"/>
      <sheetName val="BKS"/>
      <sheetName val="BBBY"/>
      <sheetName val="BBY"/>
      <sheetName val="BGP"/>
      <sheetName val="CPU"/>
      <sheetName val="CC"/>
      <sheetName val="GNCI"/>
      <sheetName val="HD"/>
      <sheetName val="LIN"/>
      <sheetName val="LOW"/>
      <sheetName val="MIKE"/>
      <sheetName val="SUIT"/>
      <sheetName val="ODP"/>
      <sheetName val="OMX"/>
      <sheetName val="PETM"/>
      <sheetName val="PIR"/>
      <sheetName val="SPLS"/>
      <sheetName val="TOY"/>
      <sheetName val="WSM"/>
      <sheetName val="SRVYOUT.XLS"/>
      <sheetName val="RANKING.XLS"/>
      <sheetName val="Sheet1"/>
      <sheetName val="NOPLAT"/>
      <sheetName val="MACROS.XL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 refreshError="1"/>
      <sheetData sheetId="66"/>
      <sheetData sheetId="67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Cap Structure"/>
      <sheetName val="Accretion-Dilution"/>
      <sheetName val="Tusk Stand-alone"/>
      <sheetName val="Adj. Rec."/>
      <sheetName val="Cinnamon"/>
      <sheetName val="Klutz DCF"/>
      <sheetName val="Ownership"/>
      <sheetName val="Equity Offering"/>
      <sheetName val="PresCenter"/>
      <sheetName val="Tusk USD"/>
      <sheetName val="Beanbag"/>
      <sheetName val="Tusk canadian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IX"/>
      <sheetName val="Revenue"/>
      <sheetName val="Graphs"/>
      <sheetName val="Module2"/>
      <sheetName val="Module3"/>
      <sheetName val="Module4"/>
      <sheetName val="TZIX MODEL"/>
      <sheetName val="Revenue Build"/>
      <sheetName val="Valuation"/>
      <sheetName val="Notes"/>
    </sheetNames>
    <sheetDataSet>
      <sheetData sheetId="0" refreshError="1">
        <row r="28">
          <cell r="C28">
            <v>0.34785935499346399</v>
          </cell>
        </row>
        <row r="157">
          <cell r="C157">
            <v>0.30715342995169082</v>
          </cell>
        </row>
        <row r="158">
          <cell r="C158">
            <v>0.23945154589371978</v>
          </cell>
        </row>
        <row r="164">
          <cell r="A164" t="str">
            <v>Calendarizded estimates</v>
          </cell>
          <cell r="C164" t="str">
            <v>CY94</v>
          </cell>
          <cell r="D164" t="str">
            <v>CY95</v>
          </cell>
          <cell r="E164" t="str">
            <v>CY96</v>
          </cell>
          <cell r="F164" t="str">
            <v>CY97E</v>
          </cell>
        </row>
        <row r="165">
          <cell r="A165" t="str">
            <v>EPS</v>
          </cell>
          <cell r="C165">
            <v>0.19936820181232814</v>
          </cell>
          <cell r="D165">
            <v>0.31615165830415259</v>
          </cell>
          <cell r="E165">
            <v>0.45082278162060813</v>
          </cell>
          <cell r="F165">
            <v>0.59784625574415784</v>
          </cell>
          <cell r="G165">
            <v>0.48823531444590068</v>
          </cell>
        </row>
        <row r="166">
          <cell r="A166" t="str">
            <v>Total Revenue</v>
          </cell>
          <cell r="C166">
            <v>22.931511500000003</v>
          </cell>
          <cell r="D166">
            <v>29.385819999999999</v>
          </cell>
          <cell r="E166">
            <v>36.197000000000003</v>
          </cell>
          <cell r="F166">
            <v>46.994</v>
          </cell>
          <cell r="G166">
            <v>46.07</v>
          </cell>
        </row>
        <row r="167">
          <cell r="A167" t="str">
            <v>Cash Flow Per Share</v>
          </cell>
          <cell r="C167">
            <v>0.26122482938476743</v>
          </cell>
          <cell r="D167">
            <v>0.38166463574932641</v>
          </cell>
          <cell r="E167">
            <v>0.55231693098477763</v>
          </cell>
          <cell r="F167">
            <v>0.6782385344217694</v>
          </cell>
          <cell r="G167">
            <v>0.57950381091034853</v>
          </cell>
        </row>
        <row r="168">
          <cell r="A168" t="str">
            <v>Free Cash Flow Per Share</v>
          </cell>
          <cell r="C168">
            <v>0.19872356826566462</v>
          </cell>
          <cell r="D168">
            <v>0.32021362927198393</v>
          </cell>
          <cell r="E168">
            <v>0.4866591831161563</v>
          </cell>
          <cell r="F168">
            <v>0.59081346278517</v>
          </cell>
          <cell r="G168">
            <v>0.48800042108741609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C"/>
      <sheetName val="Notes"/>
      <sheetName val="Valuation"/>
      <sheetName val="NDC-Reported "/>
      <sheetName val="Difference"/>
      <sheetName val="Module2"/>
      <sheetName val="Module3"/>
      <sheetName val="Module4"/>
      <sheetName val="graphs"/>
      <sheetName val="NDC Calendarize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"/>
      <sheetName val="OBS"/>
      <sheetName val="Módulo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Center (2)"/>
      <sheetName val="Profit Center ver 4"/>
      <sheetName val="Rate Changes (2)"/>
      <sheetName val="Profit Center ver 3"/>
      <sheetName val="Profit Center ver 2"/>
      <sheetName val="Company Code"/>
      <sheetName val="Rate Changes"/>
      <sheetName val="Profit Center"/>
      <sheetName val="Profit Center ver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Annual Summary"/>
      <sheetName val="BSC-CFS"/>
      <sheetName val="BSC-CapTab"/>
      <sheetName val="BSC-IS"/>
      <sheetName val="BSC-PrivValu"/>
      <sheetName val="__FDSCACHE__"/>
      <sheetName val="BSC-RevComp"/>
      <sheetName val="BSC-EqTemp1"/>
      <sheetName val="BSC-EqTemp2"/>
      <sheetName val="BSC-Comps"/>
      <sheetName val="BSC-DCF"/>
      <sheetName val="BSC-S&amp;U"/>
      <sheetName val="Assumptions"/>
      <sheetName val="BSC - Revenue and Cost Drivers"/>
      <sheetName val="P&amp;L"/>
      <sheetName val="DETAIL"/>
      <sheetName val="RevPerSub"/>
      <sheetName val="Revenue Only"/>
      <sheetName val="P&amp;L Chart"/>
      <sheetName val="Revenue Chart"/>
      <sheetName val="Revenue by Source"/>
      <sheetName val="CapDepTax"/>
      <sheetName val="Direct Sales"/>
      <sheetName val="OEM Sales"/>
      <sheetName val="Lead-in"/>
      <sheetName val="Guide Ads"/>
      <sheetName val="Trans Ads"/>
      <sheetName val="Zone Ads"/>
      <sheetName val="Inserted Ads"/>
      <sheetName val="Prem Sub Ads"/>
      <sheetName val="RTVS"/>
      <sheetName val="Subscriptions"/>
      <sheetName val="VOD"/>
      <sheetName val="E-Commerce"/>
      <sheetName val="Checks"/>
      <sheetName val="Per Sub"/>
      <sheetName val="OE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lone"/>
      <sheetName val="Merger"/>
      <sheetName val="DCF"/>
      <sheetName val="IGNORE ----&gt;"/>
      <sheetName val="Control Sheet"/>
      <sheetName val="IMM Transaction"/>
      <sheetName val="Fred_Transaction"/>
      <sheetName val="IMM Equity"/>
      <sheetName val="Fin Val"/>
      <sheetName val="LBO_Model"/>
      <sheetName val="1998-2000 Net Sales"/>
      <sheetName val="ROCE"/>
      <sheetName val="WACC"/>
      <sheetName val="WACC-TWLB"/>
      <sheetName val="PPM"/>
      <sheetName val="VVT_Notes"/>
      <sheetName val="Teal_Tabloid"/>
    </sheetNames>
    <sheetDataSet>
      <sheetData sheetId="0" refreshError="1">
        <row r="7">
          <cell r="AE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s"/>
      <sheetName val="qtrlypf"/>
      <sheetName val="income"/>
      <sheetName val="qtrlypf by segment"/>
      <sheetName val="income by segment"/>
      <sheetName val="PFDebt"/>
      <sheetName val="Valuation"/>
      <sheetName val="qtrlyreported"/>
      <sheetName val="tmcs val"/>
      <sheetName val="Incworksheets"/>
      <sheetName val="balsheet"/>
      <sheetName val="tax99"/>
      <sheetName val="tmcsprice"/>
      <sheetName val="hiddenassets"/>
      <sheetName val="tax00"/>
      <sheetName val="universalprice"/>
      <sheetName val="tvsticks"/>
      <sheetName val="ques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structure#1"/>
      <sheetName val="Stock Sum #3"/>
      <sheetName val="Sheet1"/>
      <sheetName val="environment#4"/>
      <sheetName val="telecomsum#5"/>
      <sheetName val="videolaunch#6"/>
      <sheetName val="Viewership#7"/>
      <sheetName val="AdvPie#8"/>
      <sheetName val="cpmindex#9"/>
      <sheetName val="top50radiomkts"/>
      <sheetName val="CIRCLISTENVIEW#10"/>
      <sheetName val="cume#11"/>
      <sheetName val="SpotTVRadioGraph#12"/>
      <sheetName val="94v98 Primetime#13"/>
      <sheetName val="98 Primetime"/>
      <sheetName val="cblnetowners#14"/>
      <sheetName val="Ad and GDP"/>
      <sheetName val="CableRatingsGraph#15"/>
      <sheetName val="CablePenetration#16"/>
      <sheetName val="cblnetecon #17"/>
      <sheetName val="GrwthofCableAdvertising#18"/>
      <sheetName val="CableNetworkShare#19"/>
      <sheetName val="#20Controlfactors"/>
      <sheetName val="Station Graph#21"/>
      <sheetName val="SynClearChrt#22"/>
      <sheetName val="FCCClearChrt#23"/>
      <sheetName val="FCCSYNratio#24"/>
      <sheetName val="affilgroups#25"/>
      <sheetName val="RevbyDaypart#26"/>
      <sheetName val="chartENTD#27"/>
      <sheetName val="chartenrev97#28"/>
      <sheetName val="reverank97chart#29"/>
      <sheetName val="Ratings Chart#30"/>
      <sheetName val="PropBrdcastRatings#31"/>
      <sheetName val="ChrtProfitNetw#32"/>
      <sheetName val="YrlyNielsenRating#33"/>
      <sheetName val="LN-EN#34"/>
      <sheetName val="nflcities#35"/>
      <sheetName val="NwtrkAffilBal#36"/>
      <sheetName val="geobalance#37"/>
      <sheetName val="RevenueCon#38"/>
      <sheetName val="CrossOwner#39"/>
      <sheetName val="lma#40,41,42"/>
      <sheetName val="FlexCapStructure#43"/>
      <sheetName val="Stationlst"/>
      <sheetName val="Political Dollars#44"/>
      <sheetName val="TV Growth #45"/>
      <sheetName val="DigitalTV#46"/>
      <sheetName val="TV&amp;Radio Transactions#47"/>
      <sheetName val="opeartorsout#48 (2)"/>
      <sheetName val="BELO QTRLY"/>
      <sheetName val="BELO QTRLY Proforma"/>
      <sheetName val="BELO Income Annual"/>
      <sheetName val="BELO Cash Flow"/>
      <sheetName val="Belo VALUE DCF"/>
      <sheetName val="Granite QTRLY"/>
      <sheetName val="Granite Income State"/>
      <sheetName val="Granite Cash Flow"/>
      <sheetName val="gbtvk Valuation DCF "/>
      <sheetName val="Hearst incqtr"/>
      <sheetName val="Hearst Income State"/>
      <sheetName val="Hearst Cash Flow"/>
      <sheetName val="HATV Valuation DCF"/>
      <sheetName val="SBGI INCQTR"/>
      <sheetName val="SBGI Income State"/>
      <sheetName val="SBGI Cash Flow"/>
      <sheetName val="Sinclair Valuation DCF"/>
      <sheetName val="USA shortinc"/>
      <sheetName val="USA qtrlypf"/>
      <sheetName val="USA exhibits"/>
      <sheetName val="Young incqtr"/>
      <sheetName val="Young incannual"/>
      <sheetName val="Young Cash Flow"/>
      <sheetName val="Valuation DCF"/>
      <sheetName val="Stock Sum #47"/>
      <sheetName val="pmv"/>
      <sheetName val="Sheet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ELNK"/>
      <sheetName val="wacc_summary"/>
      <sheetName val="WACC"/>
      <sheetName val="Betas"/>
      <sheetName val="PE Adjustment"/>
      <sheetName val="Summary"/>
      <sheetName val="__FDSCACHE__"/>
      <sheetName val="Research"/>
      <sheetName val="Footnotes"/>
      <sheetName val="Survey "/>
      <sheetName val="FX Rates"/>
      <sheetName val="Survey - Europe"/>
      <sheetName val="IPO Pric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 Liquid"/>
      <sheetName val="Covenant Analysis Downside"/>
      <sheetName val="Sensitivity"/>
      <sheetName val="Covenant Analysis NewCo"/>
      <sheetName val="Station Valuation"/>
      <sheetName val="Comp Valuation Summary"/>
      <sheetName val="Org Chart"/>
      <sheetName val="Rev drivers '98-'05"/>
      <sheetName val="Quarterly Proj."/>
      <sheetName val="CFS"/>
      <sheetName val="I-S Output"/>
      <sheetName val="IPO Model"/>
      <sheetName val="Timetable"/>
      <sheetName val="Stations"/>
      <sheetName val="sources"/>
      <sheetName val="Ad Categories"/>
      <sheetName val="Affiliation Mix"/>
      <sheetName val="Viewership Trends"/>
      <sheetName val="1996-1997"/>
      <sheetName val="Proj. differences"/>
      <sheetName val="Debt Ratings"/>
      <sheetName val="Management"/>
      <sheetName val="Pro Forma Ownership"/>
      <sheetName val="Summary by Station"/>
      <sheetName val="Cons IS Summaryold"/>
      <sheetName val="Pro forma  Credit Stats"/>
      <sheetName val="growths#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growth"/>
      <sheetName val="matrix"/>
      <sheetName val="main"/>
    </sheetNames>
    <sheetDataSet>
      <sheetData sheetId="0" refreshError="1">
        <row r="10">
          <cell r="I10">
            <v>4</v>
          </cell>
          <cell r="R10">
            <v>3</v>
          </cell>
          <cell r="AA10">
            <v>3</v>
          </cell>
        </row>
        <row r="11">
          <cell r="I11">
            <v>3</v>
          </cell>
          <cell r="R11">
            <v>4</v>
          </cell>
          <cell r="AA11">
            <v>4</v>
          </cell>
        </row>
        <row r="12">
          <cell r="I12">
            <v>5</v>
          </cell>
          <cell r="R12">
            <v>5</v>
          </cell>
          <cell r="AA12">
            <v>5</v>
          </cell>
        </row>
        <row r="13">
          <cell r="I13">
            <v>0</v>
          </cell>
          <cell r="R13">
            <v>2</v>
          </cell>
          <cell r="AA13">
            <v>1</v>
          </cell>
        </row>
        <row r="14">
          <cell r="I14">
            <v>1</v>
          </cell>
          <cell r="R14">
            <v>1</v>
          </cell>
          <cell r="AA14">
            <v>2</v>
          </cell>
        </row>
        <row r="15">
          <cell r="I15">
            <v>2</v>
          </cell>
          <cell r="R15">
            <v>0</v>
          </cell>
          <cell r="AA15">
            <v>0</v>
          </cell>
        </row>
        <row r="16">
          <cell r="I16">
            <v>7</v>
          </cell>
          <cell r="R16">
            <v>7</v>
          </cell>
          <cell r="AA16">
            <v>7</v>
          </cell>
        </row>
        <row r="17">
          <cell r="I17">
            <v>8</v>
          </cell>
          <cell r="R17">
            <v>8</v>
          </cell>
          <cell r="AA17">
            <v>8</v>
          </cell>
        </row>
        <row r="22">
          <cell r="I22">
            <v>0</v>
          </cell>
          <cell r="R22">
            <v>0</v>
          </cell>
          <cell r="AA22">
            <v>0</v>
          </cell>
        </row>
        <row r="28">
          <cell r="I28">
            <v>4</v>
          </cell>
          <cell r="R28">
            <v>3</v>
          </cell>
          <cell r="AA28">
            <v>3</v>
          </cell>
        </row>
        <row r="29">
          <cell r="I29">
            <v>3</v>
          </cell>
          <cell r="R29">
            <v>5</v>
          </cell>
          <cell r="AA29">
            <v>5</v>
          </cell>
        </row>
        <row r="30">
          <cell r="I30">
            <v>5</v>
          </cell>
          <cell r="R30">
            <v>4</v>
          </cell>
          <cell r="AA30">
            <v>4</v>
          </cell>
        </row>
        <row r="31">
          <cell r="I31">
            <v>0</v>
          </cell>
          <cell r="R31">
            <v>1</v>
          </cell>
          <cell r="AA31">
            <v>1</v>
          </cell>
        </row>
        <row r="32">
          <cell r="I32">
            <v>1</v>
          </cell>
          <cell r="R32">
            <v>2</v>
          </cell>
          <cell r="AA32">
            <v>2</v>
          </cell>
        </row>
        <row r="33">
          <cell r="I33">
            <v>2</v>
          </cell>
          <cell r="R33">
            <v>0</v>
          </cell>
          <cell r="AA33">
            <v>0</v>
          </cell>
        </row>
        <row r="34">
          <cell r="I34">
            <v>7</v>
          </cell>
          <cell r="R34">
            <v>7</v>
          </cell>
          <cell r="AA34">
            <v>7</v>
          </cell>
        </row>
        <row r="35">
          <cell r="I35">
            <v>8</v>
          </cell>
          <cell r="R35">
            <v>8</v>
          </cell>
          <cell r="AA35">
            <v>8</v>
          </cell>
        </row>
        <row r="40">
          <cell r="I40">
            <v>0</v>
          </cell>
          <cell r="R40">
            <v>0</v>
          </cell>
          <cell r="AA40">
            <v>0</v>
          </cell>
        </row>
        <row r="41">
          <cell r="I41">
            <v>0</v>
          </cell>
          <cell r="R41">
            <v>0</v>
          </cell>
          <cell r="AA41">
            <v>0</v>
          </cell>
        </row>
        <row r="46">
          <cell r="I46">
            <v>4</v>
          </cell>
          <cell r="R46">
            <v>5</v>
          </cell>
          <cell r="AA46">
            <v>5</v>
          </cell>
        </row>
        <row r="47">
          <cell r="I47">
            <v>5</v>
          </cell>
          <cell r="R47">
            <v>4</v>
          </cell>
          <cell r="AA47">
            <v>4</v>
          </cell>
        </row>
        <row r="48">
          <cell r="I48">
            <v>0</v>
          </cell>
          <cell r="R48">
            <v>1</v>
          </cell>
          <cell r="AA48">
            <v>1</v>
          </cell>
        </row>
        <row r="49">
          <cell r="I49">
            <v>1</v>
          </cell>
          <cell r="R49">
            <v>2</v>
          </cell>
          <cell r="AA49">
            <v>2</v>
          </cell>
        </row>
        <row r="50">
          <cell r="I50">
            <v>2</v>
          </cell>
          <cell r="R50">
            <v>0</v>
          </cell>
          <cell r="AA50">
            <v>0</v>
          </cell>
        </row>
        <row r="51">
          <cell r="I51">
            <v>3</v>
          </cell>
          <cell r="R51">
            <v>3</v>
          </cell>
          <cell r="AA51">
            <v>3</v>
          </cell>
        </row>
        <row r="52">
          <cell r="I52">
            <v>7</v>
          </cell>
          <cell r="R52">
            <v>7</v>
          </cell>
          <cell r="AA52">
            <v>7</v>
          </cell>
        </row>
        <row r="53">
          <cell r="I53">
            <v>8</v>
          </cell>
          <cell r="R53">
            <v>8</v>
          </cell>
          <cell r="AA53">
            <v>8</v>
          </cell>
        </row>
      </sheetData>
      <sheetData sheetId="1" refreshError="1">
        <row r="14">
          <cell r="A14">
            <v>0</v>
          </cell>
        </row>
        <row r="15">
          <cell r="A15">
            <v>2</v>
          </cell>
        </row>
        <row r="16">
          <cell r="A16">
            <v>4</v>
          </cell>
        </row>
        <row r="17">
          <cell r="A17">
            <v>1</v>
          </cell>
        </row>
        <row r="18">
          <cell r="A18">
            <v>5</v>
          </cell>
        </row>
        <row r="19">
          <cell r="A19">
            <v>3</v>
          </cell>
        </row>
        <row r="20">
          <cell r="A20">
            <v>7</v>
          </cell>
        </row>
        <row r="21">
          <cell r="A21">
            <v>8</v>
          </cell>
        </row>
        <row r="30">
          <cell r="A30">
            <v>0</v>
          </cell>
        </row>
        <row r="31">
          <cell r="A31">
            <v>1</v>
          </cell>
        </row>
        <row r="32">
          <cell r="A32">
            <v>4</v>
          </cell>
        </row>
        <row r="33">
          <cell r="A33">
            <v>2</v>
          </cell>
        </row>
        <row r="34">
          <cell r="A34">
            <v>5</v>
          </cell>
        </row>
        <row r="35">
          <cell r="A35">
            <v>3</v>
          </cell>
        </row>
        <row r="36">
          <cell r="A36">
            <v>7</v>
          </cell>
        </row>
        <row r="37">
          <cell r="A37">
            <v>8</v>
          </cell>
        </row>
      </sheetData>
      <sheetData sheetId="2" refreshError="1">
        <row r="9">
          <cell r="AG9">
            <v>1997</v>
          </cell>
        </row>
        <row r="10">
          <cell r="A10">
            <v>10</v>
          </cell>
          <cell r="AG10">
            <v>5.4158036758563073</v>
          </cell>
        </row>
      </sheetData>
      <sheetData sheetId="3" refreshError="1">
        <row r="11">
          <cell r="AF11">
            <v>35758</v>
          </cell>
        </row>
        <row r="13">
          <cell r="AF13" t="str">
            <v>#</v>
          </cell>
        </row>
        <row r="14">
          <cell r="AF14">
            <v>0</v>
          </cell>
          <cell r="AH14" t="str">
            <v>K</v>
          </cell>
          <cell r="AJ14">
            <v>8</v>
          </cell>
          <cell r="AK14">
            <v>35307</v>
          </cell>
          <cell r="AL14">
            <v>10.25</v>
          </cell>
          <cell r="AN14">
            <v>5.75</v>
          </cell>
          <cell r="AP14"/>
        </row>
        <row r="15">
          <cell r="AJ15" t="e">
            <v>#NAME?</v>
          </cell>
          <cell r="AK15" t="e">
            <v>#NAME?</v>
          </cell>
          <cell r="AL15" t="e">
            <v>#N/A</v>
          </cell>
          <cell r="AN15" t="e">
            <v>#N/A</v>
          </cell>
        </row>
        <row r="16">
          <cell r="AF16">
            <v>1</v>
          </cell>
          <cell r="AH16" t="str">
            <v>N</v>
          </cell>
          <cell r="AJ16">
            <v>57.625</v>
          </cell>
          <cell r="AK16">
            <v>35307</v>
          </cell>
          <cell r="AL16">
            <v>58.625</v>
          </cell>
          <cell r="AN16">
            <v>39.5</v>
          </cell>
          <cell r="AP16"/>
        </row>
        <row r="17">
          <cell r="AJ17" t="e">
            <v>#NAME?</v>
          </cell>
          <cell r="AK17" t="e">
            <v>#NAME?</v>
          </cell>
          <cell r="AL17" t="e">
            <v>#N/A</v>
          </cell>
          <cell r="AN17" t="e">
            <v>#N/A</v>
          </cell>
        </row>
        <row r="18">
          <cell r="AJ18" t="e">
            <v>#NAME?</v>
          </cell>
          <cell r="AK18" t="e">
            <v>#NAME?</v>
          </cell>
          <cell r="AL18" t="e">
            <v>#N/A</v>
          </cell>
          <cell r="AN18" t="e">
            <v>#N/A</v>
          </cell>
        </row>
        <row r="19">
          <cell r="AF19">
            <v>2</v>
          </cell>
          <cell r="AH19" t="str">
            <v>K</v>
          </cell>
          <cell r="AJ19">
            <v>33</v>
          </cell>
          <cell r="AK19">
            <v>35307</v>
          </cell>
          <cell r="AL19">
            <v>39.25</v>
          </cell>
          <cell r="AN19">
            <v>29.5</v>
          </cell>
          <cell r="AP19"/>
        </row>
        <row r="20">
          <cell r="AF20">
            <v>3</v>
          </cell>
          <cell r="AH20" t="str">
            <v>N</v>
          </cell>
          <cell r="AJ20">
            <v>14.875</v>
          </cell>
          <cell r="AK20">
            <v>35307</v>
          </cell>
          <cell r="AL20">
            <v>19</v>
          </cell>
          <cell r="AN20">
            <v>11.75</v>
          </cell>
          <cell r="AP20"/>
        </row>
        <row r="21">
          <cell r="AF21">
            <v>4</v>
          </cell>
          <cell r="AH21" t="str">
            <v>N</v>
          </cell>
          <cell r="AJ21">
            <v>50.75</v>
          </cell>
          <cell r="AK21">
            <v>35307</v>
          </cell>
          <cell r="AL21">
            <v>53.75</v>
          </cell>
          <cell r="AN21">
            <v>42.25</v>
          </cell>
          <cell r="AP21"/>
        </row>
        <row r="22">
          <cell r="AJ22" t="e">
            <v>#NAME?</v>
          </cell>
          <cell r="AK22">
            <v>35307</v>
          </cell>
          <cell r="AL22" t="e">
            <v>#N/A</v>
          </cell>
          <cell r="AN22" t="e">
            <v>#N/A</v>
          </cell>
        </row>
        <row r="23">
          <cell r="AF23">
            <v>5</v>
          </cell>
          <cell r="AH23" t="str">
            <v>K</v>
          </cell>
          <cell r="AJ23">
            <v>15.625</v>
          </cell>
          <cell r="AK23">
            <v>35307</v>
          </cell>
          <cell r="AL23">
            <v>17.25</v>
          </cell>
          <cell r="AN23">
            <v>14.375</v>
          </cell>
          <cell r="AP23"/>
        </row>
        <row r="25">
          <cell r="AF25">
            <v>6</v>
          </cell>
        </row>
        <row r="27">
          <cell r="AF27">
            <v>7</v>
          </cell>
        </row>
        <row r="30">
          <cell r="AF30">
            <v>8</v>
          </cell>
        </row>
        <row r="31">
          <cell r="AF31">
            <v>9</v>
          </cell>
        </row>
        <row r="278">
          <cell r="AF278" t="str">
            <v>NOTES</v>
          </cell>
        </row>
        <row r="279">
          <cell r="AF279" t="str">
            <v>General</v>
          </cell>
        </row>
        <row r="280">
          <cell r="AF280" t="str">
            <v>(1)</v>
          </cell>
        </row>
        <row r="281">
          <cell r="AF281" t="str">
            <v>(2)</v>
          </cell>
        </row>
        <row r="282">
          <cell r="AF282" t="str">
            <v>(3)</v>
          </cell>
        </row>
        <row r="283">
          <cell r="AF283" t="str">
            <v>(4)</v>
          </cell>
        </row>
        <row r="285">
          <cell r="AF285" t="str">
            <v xml:space="preserve">Adco Technologies Inc. </v>
          </cell>
        </row>
        <row r="286">
          <cell r="AF286" t="str">
            <v>(a)</v>
          </cell>
        </row>
        <row r="287">
          <cell r="AF287" t="str">
            <v>(b)</v>
          </cell>
        </row>
        <row r="288">
          <cell r="AF288" t="str">
            <v>(c)</v>
          </cell>
        </row>
        <row r="290">
          <cell r="AF290" t="str">
            <v>(d)</v>
          </cell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8">
          <cell r="AF298" t="str">
            <v xml:space="preserve">Avery Dennison Corporation </v>
          </cell>
        </row>
        <row r="299">
          <cell r="AF299" t="str">
            <v>(a)</v>
          </cell>
        </row>
        <row r="300">
          <cell r="AF300" t="str">
            <v>(b)</v>
          </cell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6">
          <cell r="AF306" t="str">
            <v xml:space="preserve">H.B. Fuller Company </v>
          </cell>
        </row>
        <row r="307">
          <cell r="AF307" t="str">
            <v>(a)</v>
          </cell>
        </row>
        <row r="308">
          <cell r="AF308" t="str">
            <v>(b)</v>
          </cell>
        </row>
        <row r="309">
          <cell r="AF309" t="str">
            <v>(c)</v>
          </cell>
        </row>
        <row r="311">
          <cell r="AF311" t="str">
            <v>(d)</v>
          </cell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 t="str">
            <v>(d)</v>
          </cell>
        </row>
        <row r="318">
          <cell r="AF318" t="str">
            <v xml:space="preserve">Lilly  Industries, Inc. </v>
          </cell>
        </row>
        <row r="319">
          <cell r="AF319" t="str">
            <v>(a)</v>
          </cell>
        </row>
        <row r="320">
          <cell r="AF320"/>
        </row>
        <row r="321">
          <cell r="AF321"/>
        </row>
        <row r="322">
          <cell r="AF322"/>
        </row>
        <row r="323">
          <cell r="AF323" t="str">
            <v>(b)</v>
          </cell>
        </row>
        <row r="324">
          <cell r="AF324" t="str">
            <v>(c)</v>
          </cell>
        </row>
        <row r="326">
          <cell r="AF326" t="str">
            <v xml:space="preserve">Loctite Corporation </v>
          </cell>
        </row>
        <row r="327">
          <cell r="AF327" t="str">
            <v>(a)</v>
          </cell>
        </row>
        <row r="328">
          <cell r="AF328" t="str">
            <v>(b)</v>
          </cell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5">
          <cell r="AF335" t="str">
            <v xml:space="preserve">RPM, Inc. </v>
          </cell>
        </row>
        <row r="336">
          <cell r="AF336" t="str">
            <v>(a)</v>
          </cell>
        </row>
        <row r="337">
          <cell r="AF337" t="str">
            <v>(b)</v>
          </cell>
        </row>
        <row r="338">
          <cell r="AF338" t="str">
            <v>(c)</v>
          </cell>
        </row>
        <row r="339">
          <cell r="AF339" t="str">
            <v>(d)</v>
          </cell>
        </row>
        <row r="340">
          <cell r="AF340" t="str">
            <v>(e)</v>
          </cell>
        </row>
        <row r="341">
          <cell r="AF341" t="str">
            <v xml:space="preserve">  </v>
          </cell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8">
          <cell r="AF348" t="str">
            <v xml:space="preserve">  </v>
          </cell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7">
          <cell r="AF357" t="str">
            <v xml:space="preserve">  </v>
          </cell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5">
          <cell r="AF365" t="str">
            <v xml:space="preserve">  </v>
          </cell>
        </row>
        <row r="371">
          <cell r="AF371" t="str">
            <v>(f)</v>
          </cell>
        </row>
        <row r="372">
          <cell r="AF372"/>
        </row>
        <row r="373">
          <cell r="AF373"/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  <sheetName val="Cosum"/>
      <sheetName val="Valuation"/>
      <sheetName val="Consolidated"/>
      <sheetName val="Summary"/>
      <sheetName val="VIDEO"/>
      <sheetName val="DATA"/>
      <sheetName val="VOICE"/>
      <sheetName val="Other"/>
      <sheetName val="Shared Cost"/>
      <sheetName val="Customer Accounts"/>
      <sheetName val="Capex"/>
      <sheetName val="Other Assets"/>
      <sheetName val="MSG"/>
      <sheetName val="Reporting P&amp;L"/>
      <sheetName val="Unit-ARPU Model"/>
      <sheetName val="Margins"/>
      <sheetName val="SUMMARY-OL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m Calculations"/>
      <sheetName val="Margin Summary (Drums)"/>
      <sheetName val="Aggregate Margins"/>
      <sheetName val="Customer Summary"/>
      <sheetName val="Model Summary"/>
      <sheetName val="Valuation Summary"/>
      <sheetName val="Link Control"/>
      <sheetName val="Consolidated"/>
      <sheetName val="Cosum"/>
      <sheetName val="Valuatio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>
        <row r="7">
          <cell r="D7" t="str">
            <v>N</v>
          </cell>
          <cell r="G7" t="str">
            <v>Y</v>
          </cell>
        </row>
        <row r="8">
          <cell r="D8" t="str">
            <v>G:\KATZ\COMCAST\CMCSK.xls</v>
          </cell>
          <cell r="G8" t="str">
            <v>G:\KATZ\CHARTER\CHTR-CIP.xls</v>
          </cell>
        </row>
        <row r="11">
          <cell r="D11" t="str">
            <v>N</v>
          </cell>
          <cell r="G11" t="str">
            <v>Y</v>
          </cell>
        </row>
        <row r="12">
          <cell r="D12" t="str">
            <v>G:\KATZ\COMCAST\CMCSK.xls</v>
          </cell>
          <cell r="G12" t="str">
            <v>G:\KATZ\CHARTER\CHTR-CIP.xls</v>
          </cell>
        </row>
        <row r="17">
          <cell r="D17" t="str">
            <v>N</v>
          </cell>
          <cell r="G17" t="str">
            <v>N</v>
          </cell>
        </row>
        <row r="18">
          <cell r="D18" t="str">
            <v>G:\KATZ\CABLEVIS\CVC.xls</v>
          </cell>
          <cell r="G18" t="str">
            <v>G:\KATZ\COX\COX.xls</v>
          </cell>
        </row>
        <row r="21">
          <cell r="D21" t="str">
            <v>N</v>
          </cell>
          <cell r="G21" t="str">
            <v>N</v>
          </cell>
        </row>
        <row r="22">
          <cell r="D22" t="str">
            <v>G:\KATZ\CABLEVIS\CVC.xls</v>
          </cell>
          <cell r="G22" t="str">
            <v>G:\KATZ\COX\COX.xls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"/>
      <sheetName val="sum"/>
      <sheetName val="Aggregate Margins"/>
      <sheetName val="Link Control"/>
    </sheetNames>
    <sheetDataSet>
      <sheetData sheetId="0"/>
      <sheetData sheetId="1" refreshError="1">
        <row r="3">
          <cell r="B3" t="str">
            <v>(in thousands, except per share data)</v>
          </cell>
        </row>
        <row r="6">
          <cell r="AE6" t="str">
            <v>Yes</v>
          </cell>
        </row>
        <row r="11">
          <cell r="Y11">
            <v>7.4999999999999997E-2</v>
          </cell>
        </row>
        <row r="13">
          <cell r="Y13">
            <v>0.04</v>
          </cell>
        </row>
        <row r="18">
          <cell r="Y18">
            <v>7000</v>
          </cell>
        </row>
        <row r="19">
          <cell r="Y19" t="str">
            <v xml:space="preserve">Yes 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BROADQTR"/>
      <sheetName val="incannual"/>
      <sheetName val="incqtr"/>
      <sheetName val="Cash Flow"/>
      <sheetName val="Debt"/>
      <sheetName val="Shares"/>
      <sheetName val="Capital Struct"/>
      <sheetName val="Bal Sheet"/>
      <sheetName val="Value Multiple"/>
      <sheetName val="Valuation DCF"/>
      <sheetName val="revbreak"/>
      <sheetName val="Model Adjustments"/>
      <sheetName val="Question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by Category"/>
      <sheetName val="P&amp;L Total CNCX"/>
      <sheetName val="P&amp;L Base"/>
      <sheetName val="P&amp;L 9 Net Ave"/>
      <sheetName val="P&amp;L ITG"/>
      <sheetName val="P&amp;L Other"/>
      <sheetName val="Base Revenue"/>
      <sheetName val="Base GM%"/>
      <sheetName val="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49110"/>
    </sheetNames>
    <sheetDataSet>
      <sheetData sheetId="0">
        <row r="4">
          <cell r="A4" t="str">
            <v>Record Type</v>
          </cell>
          <cell r="B4" t="str">
            <v>Version</v>
          </cell>
          <cell r="C4" t="str">
            <v>Fiscal Year</v>
          </cell>
          <cell r="D4" t="str">
            <v>Company Code</v>
          </cell>
          <cell r="E4" t="str">
            <v>Account Number</v>
          </cell>
          <cell r="F4" t="str">
            <v>Group acct no.</v>
          </cell>
          <cell r="G4" t="str">
            <v>Transactn Type</v>
          </cell>
          <cell r="H4" t="str">
            <v>Trading Partner</v>
          </cell>
          <cell r="I4" t="str">
            <v>Order</v>
          </cell>
          <cell r="J4" t="str">
            <v>Profit Center</v>
          </cell>
          <cell r="K4" t="str">
            <v>Reference key 1</v>
          </cell>
          <cell r="L4" t="str">
            <v>Reference key 2</v>
          </cell>
          <cell r="M4" t="str">
            <v>Logical system</v>
          </cell>
          <cell r="N4" t="str">
            <v>CO Area</v>
          </cell>
          <cell r="O4" t="str">
            <v>Partner CoCode</v>
          </cell>
          <cell r="P4" t="str">
            <v>Base Unit</v>
          </cell>
          <cell r="Q4" t="str">
            <v>Debit/Credit</v>
          </cell>
          <cell r="R4" t="str">
            <v>Currency</v>
          </cell>
          <cell r="S4" t="str">
            <v>BS</v>
          </cell>
          <cell r="T4" t="str">
            <v>PL</v>
          </cell>
          <cell r="U4" t="str">
            <v>Amt Transactn curr.</v>
          </cell>
          <cell r="V4" t="str">
            <v>Amt Cum. TCurr</v>
          </cell>
          <cell r="W4" t="str">
            <v>Amt Co.Cd. currency</v>
          </cell>
          <cell r="X4" t="str">
            <v>Amt Cum.lc.cur</v>
          </cell>
          <cell r="Y4" t="str">
            <v>Currency 2</v>
          </cell>
          <cell r="Z4" t="str">
            <v>Amt Ledger currency</v>
          </cell>
          <cell r="AA4" t="str">
            <v>Amt CumLdgrCur</v>
          </cell>
          <cell r="AB4" t="str">
            <v>Currency 3</v>
          </cell>
        </row>
        <row r="5">
          <cell r="A5" t="str">
            <v>0</v>
          </cell>
          <cell r="B5" t="str">
            <v>1</v>
          </cell>
          <cell r="C5" t="str">
            <v>2008</v>
          </cell>
          <cell r="D5" t="str">
            <v>1100</v>
          </cell>
          <cell r="E5" t="str">
            <v>3749110</v>
          </cell>
          <cell r="F5"/>
          <cell r="G5"/>
          <cell r="H5"/>
          <cell r="I5"/>
          <cell r="J5" t="str">
            <v>FG0000</v>
          </cell>
          <cell r="K5"/>
          <cell r="L5"/>
          <cell r="M5"/>
          <cell r="N5" t="str">
            <v>0002</v>
          </cell>
          <cell r="O5"/>
          <cell r="P5"/>
          <cell r="Q5" t="str">
            <v>S</v>
          </cell>
          <cell r="R5" t="str">
            <v>USD</v>
          </cell>
          <cell r="U5">
            <v>0</v>
          </cell>
          <cell r="V5">
            <v>0.02</v>
          </cell>
          <cell r="W5">
            <v>0</v>
          </cell>
          <cell r="X5">
            <v>0.02</v>
          </cell>
          <cell r="Y5" t="str">
            <v>USD</v>
          </cell>
          <cell r="Z5">
            <v>0</v>
          </cell>
          <cell r="AA5">
            <v>0.02</v>
          </cell>
          <cell r="AB5" t="str">
            <v>USD</v>
          </cell>
        </row>
        <row r="6">
          <cell r="A6" t="str">
            <v>0</v>
          </cell>
          <cell r="B6" t="str">
            <v>1</v>
          </cell>
          <cell r="C6" t="str">
            <v>2008</v>
          </cell>
          <cell r="D6" t="str">
            <v>1100</v>
          </cell>
          <cell r="E6" t="str">
            <v>3749110</v>
          </cell>
          <cell r="F6"/>
          <cell r="G6"/>
          <cell r="H6" t="str">
            <v>1500</v>
          </cell>
          <cell r="I6"/>
          <cell r="J6" t="str">
            <v>FG0000</v>
          </cell>
          <cell r="K6"/>
          <cell r="L6"/>
          <cell r="M6"/>
          <cell r="N6" t="str">
            <v>0002</v>
          </cell>
          <cell r="O6"/>
          <cell r="P6"/>
          <cell r="Q6" t="str">
            <v>H</v>
          </cell>
          <cell r="R6" t="str">
            <v>USD</v>
          </cell>
          <cell r="U6">
            <v>0</v>
          </cell>
          <cell r="V6">
            <v>-213364.73</v>
          </cell>
          <cell r="W6">
            <v>0</v>
          </cell>
          <cell r="X6">
            <v>-213364.73</v>
          </cell>
          <cell r="Y6" t="str">
            <v>USD</v>
          </cell>
          <cell r="Z6">
            <v>0</v>
          </cell>
          <cell r="AA6">
            <v>-213364.73</v>
          </cell>
          <cell r="AB6" t="str">
            <v>USD</v>
          </cell>
        </row>
        <row r="7">
          <cell r="A7" t="str">
            <v>0</v>
          </cell>
          <cell r="B7" t="str">
            <v>1</v>
          </cell>
          <cell r="C7" t="str">
            <v>2008</v>
          </cell>
          <cell r="D7" t="str">
            <v>1100</v>
          </cell>
          <cell r="E7" t="str">
            <v>3749110</v>
          </cell>
          <cell r="F7"/>
          <cell r="G7"/>
          <cell r="H7" t="str">
            <v>1500</v>
          </cell>
          <cell r="I7"/>
          <cell r="J7" t="str">
            <v>FG0000</v>
          </cell>
          <cell r="K7" t="str">
            <v>JV02-30</v>
          </cell>
          <cell r="L7" t="str">
            <v>EXEC PAYOUTS</v>
          </cell>
          <cell r="M7"/>
          <cell r="N7" t="str">
            <v>0002</v>
          </cell>
          <cell r="O7"/>
          <cell r="P7"/>
          <cell r="Q7" t="str">
            <v>S</v>
          </cell>
          <cell r="R7" t="str">
            <v>USD</v>
          </cell>
          <cell r="S7" t="str">
            <v>DEC</v>
          </cell>
          <cell r="U7">
            <v>199273.2</v>
          </cell>
          <cell r="V7">
            <v>199273.2</v>
          </cell>
          <cell r="W7">
            <v>199273.2</v>
          </cell>
          <cell r="X7">
            <v>199273.2</v>
          </cell>
          <cell r="Y7" t="str">
            <v>USD</v>
          </cell>
          <cell r="Z7">
            <v>199273.2</v>
          </cell>
          <cell r="AA7">
            <v>199273.2</v>
          </cell>
          <cell r="AB7" t="str">
            <v>USD</v>
          </cell>
        </row>
        <row r="8">
          <cell r="A8" t="str">
            <v>0</v>
          </cell>
          <cell r="B8" t="str">
            <v>1</v>
          </cell>
          <cell r="C8" t="str">
            <v>2008</v>
          </cell>
          <cell r="D8" t="str">
            <v>1100</v>
          </cell>
          <cell r="E8" t="str">
            <v>3749110</v>
          </cell>
          <cell r="F8"/>
          <cell r="G8"/>
          <cell r="H8" t="str">
            <v>1500</v>
          </cell>
          <cell r="I8"/>
          <cell r="J8" t="str">
            <v>FG0000</v>
          </cell>
          <cell r="K8" t="str">
            <v>JV1-38C</v>
          </cell>
          <cell r="L8" t="str">
            <v>PSA CANCLLD</v>
          </cell>
          <cell r="M8"/>
          <cell r="N8" t="str">
            <v>0002</v>
          </cell>
          <cell r="O8"/>
          <cell r="P8"/>
          <cell r="Q8" t="str">
            <v>H</v>
          </cell>
          <cell r="R8" t="str">
            <v>USD</v>
          </cell>
          <cell r="T8" t="str">
            <v>EXP</v>
          </cell>
          <cell r="U8">
            <v>-14091.53</v>
          </cell>
          <cell r="V8">
            <v>-14091.53</v>
          </cell>
          <cell r="W8">
            <v>-14091.53</v>
          </cell>
          <cell r="X8">
            <v>-14091.53</v>
          </cell>
          <cell r="Y8" t="str">
            <v>USD</v>
          </cell>
          <cell r="Z8">
            <v>-14091.53</v>
          </cell>
          <cell r="AA8">
            <v>-14091.53</v>
          </cell>
          <cell r="AB8" t="str">
            <v>USD</v>
          </cell>
        </row>
        <row r="9">
          <cell r="A9" t="str">
            <v>0</v>
          </cell>
          <cell r="B9" t="str">
            <v>1</v>
          </cell>
          <cell r="C9" t="str">
            <v>2008</v>
          </cell>
          <cell r="D9" t="str">
            <v>1100</v>
          </cell>
          <cell r="E9" t="str">
            <v>3749110</v>
          </cell>
          <cell r="F9"/>
          <cell r="G9"/>
          <cell r="H9" t="str">
            <v>1500</v>
          </cell>
          <cell r="I9"/>
          <cell r="J9" t="str">
            <v>FG0000</v>
          </cell>
          <cell r="K9" t="str">
            <v>JV10-38C</v>
          </cell>
          <cell r="L9" t="str">
            <v>NON EE PSA</v>
          </cell>
          <cell r="M9"/>
          <cell r="N9" t="str">
            <v>0002</v>
          </cell>
          <cell r="O9"/>
          <cell r="P9"/>
          <cell r="Q9" t="str">
            <v>H</v>
          </cell>
          <cell r="R9" t="str">
            <v>USD</v>
          </cell>
          <cell r="T9" t="str">
            <v>EXP</v>
          </cell>
          <cell r="U9">
            <v>-13803.35</v>
          </cell>
          <cell r="V9">
            <v>-13803.35</v>
          </cell>
          <cell r="W9">
            <v>-13803.35</v>
          </cell>
          <cell r="X9">
            <v>-13803.35</v>
          </cell>
          <cell r="Y9" t="str">
            <v>USD</v>
          </cell>
          <cell r="Z9">
            <v>-13803.35</v>
          </cell>
          <cell r="AA9">
            <v>-13803.35</v>
          </cell>
          <cell r="AB9" t="str">
            <v>USD</v>
          </cell>
        </row>
        <row r="10">
          <cell r="A10" t="str">
            <v>0</v>
          </cell>
          <cell r="B10" t="str">
            <v>1</v>
          </cell>
          <cell r="C10" t="str">
            <v>2008</v>
          </cell>
          <cell r="D10" t="str">
            <v>1100</v>
          </cell>
          <cell r="E10" t="str">
            <v>3749110</v>
          </cell>
          <cell r="F10"/>
          <cell r="G10"/>
          <cell r="H10" t="str">
            <v>1500</v>
          </cell>
          <cell r="I10"/>
          <cell r="J10" t="str">
            <v>FG0000</v>
          </cell>
          <cell r="K10" t="str">
            <v>JV11-38C</v>
          </cell>
          <cell r="L10" t="str">
            <v>NON EE PSA</v>
          </cell>
          <cell r="M10"/>
          <cell r="N10" t="str">
            <v>0002</v>
          </cell>
          <cell r="O10"/>
          <cell r="P10"/>
          <cell r="Q10" t="str">
            <v>H</v>
          </cell>
          <cell r="R10" t="str">
            <v>USD</v>
          </cell>
          <cell r="T10" t="str">
            <v>EXP</v>
          </cell>
          <cell r="U10">
            <v>-13803.35</v>
          </cell>
          <cell r="V10">
            <v>-13803.35</v>
          </cell>
          <cell r="W10">
            <v>-13803.35</v>
          </cell>
          <cell r="X10">
            <v>-13803.35</v>
          </cell>
          <cell r="Y10" t="str">
            <v>USD</v>
          </cell>
          <cell r="Z10">
            <v>-13803.35</v>
          </cell>
          <cell r="AA10">
            <v>-13803.35</v>
          </cell>
          <cell r="AB10" t="str">
            <v>USD</v>
          </cell>
        </row>
        <row r="11">
          <cell r="A11" t="str">
            <v>0</v>
          </cell>
          <cell r="B11" t="str">
            <v>1</v>
          </cell>
          <cell r="C11" t="str">
            <v>2008</v>
          </cell>
          <cell r="D11" t="str">
            <v>1100</v>
          </cell>
          <cell r="E11" t="str">
            <v>3749110</v>
          </cell>
          <cell r="F11"/>
          <cell r="G11"/>
          <cell r="H11" t="str">
            <v>1500</v>
          </cell>
          <cell r="I11"/>
          <cell r="J11" t="str">
            <v>FG0000</v>
          </cell>
          <cell r="K11" t="str">
            <v>JV12-38C</v>
          </cell>
          <cell r="L11" t="str">
            <v>NON EE PSA</v>
          </cell>
          <cell r="M11"/>
          <cell r="N11" t="str">
            <v>0002</v>
          </cell>
          <cell r="O11"/>
          <cell r="P11"/>
          <cell r="Q11" t="str">
            <v>S</v>
          </cell>
          <cell r="R11" t="str">
            <v>USD</v>
          </cell>
          <cell r="T11" t="str">
            <v>INC</v>
          </cell>
          <cell r="U11">
            <v>36236.83</v>
          </cell>
          <cell r="V11">
            <v>36236.83</v>
          </cell>
          <cell r="W11">
            <v>36236.83</v>
          </cell>
          <cell r="X11">
            <v>36236.83</v>
          </cell>
          <cell r="Y11" t="str">
            <v>USD</v>
          </cell>
          <cell r="Z11">
            <v>36236.83</v>
          </cell>
          <cell r="AA11">
            <v>36236.83</v>
          </cell>
          <cell r="AB11" t="str">
            <v>USD</v>
          </cell>
        </row>
        <row r="12">
          <cell r="A12" t="str">
            <v>0</v>
          </cell>
          <cell r="B12" t="str">
            <v>1</v>
          </cell>
          <cell r="C12" t="str">
            <v>2008</v>
          </cell>
          <cell r="D12" t="str">
            <v>1100</v>
          </cell>
          <cell r="E12" t="str">
            <v>3749110</v>
          </cell>
          <cell r="F12"/>
          <cell r="G12"/>
          <cell r="H12" t="str">
            <v>1500</v>
          </cell>
          <cell r="I12"/>
          <cell r="J12" t="str">
            <v>FG0000</v>
          </cell>
          <cell r="K12" t="str">
            <v>JV2-38C</v>
          </cell>
          <cell r="L12" t="str">
            <v>NON EE PSA</v>
          </cell>
          <cell r="M12"/>
          <cell r="N12" t="str">
            <v>0002</v>
          </cell>
          <cell r="O12"/>
          <cell r="P12"/>
          <cell r="Q12" t="str">
            <v>H</v>
          </cell>
          <cell r="R12" t="str">
            <v>USD</v>
          </cell>
          <cell r="T12" t="str">
            <v>EXP</v>
          </cell>
          <cell r="U12">
            <v>-14091.53</v>
          </cell>
          <cell r="V12">
            <v>-14091.53</v>
          </cell>
          <cell r="W12">
            <v>-14091.53</v>
          </cell>
          <cell r="X12">
            <v>-14091.53</v>
          </cell>
          <cell r="Y12" t="str">
            <v>USD</v>
          </cell>
          <cell r="Z12">
            <v>-14091.53</v>
          </cell>
          <cell r="AA12">
            <v>-14091.53</v>
          </cell>
          <cell r="AB12" t="str">
            <v>USD</v>
          </cell>
        </row>
        <row r="13">
          <cell r="A13" t="str">
            <v>0</v>
          </cell>
          <cell r="B13" t="str">
            <v>1</v>
          </cell>
          <cell r="C13" t="str">
            <v>2008</v>
          </cell>
          <cell r="D13" t="str">
            <v>1100</v>
          </cell>
          <cell r="E13" t="str">
            <v>3749110</v>
          </cell>
          <cell r="F13"/>
          <cell r="G13"/>
          <cell r="H13" t="str">
            <v>1500</v>
          </cell>
          <cell r="I13"/>
          <cell r="J13" t="str">
            <v>FG0000</v>
          </cell>
          <cell r="K13" t="str">
            <v>JV3-38C</v>
          </cell>
          <cell r="L13" t="str">
            <v>NON EE PSA</v>
          </cell>
          <cell r="M13"/>
          <cell r="N13" t="str">
            <v>0002</v>
          </cell>
          <cell r="O13"/>
          <cell r="P13"/>
          <cell r="Q13" t="str">
            <v>H</v>
          </cell>
          <cell r="R13" t="str">
            <v>USD</v>
          </cell>
          <cell r="T13" t="str">
            <v>EXP</v>
          </cell>
          <cell r="U13">
            <v>-9804.49</v>
          </cell>
          <cell r="V13">
            <v>-9804.49</v>
          </cell>
          <cell r="W13">
            <v>-9804.49</v>
          </cell>
          <cell r="X13">
            <v>-9804.49</v>
          </cell>
          <cell r="Y13" t="str">
            <v>USD</v>
          </cell>
          <cell r="Z13">
            <v>-9804.49</v>
          </cell>
          <cell r="AA13">
            <v>-9804.49</v>
          </cell>
          <cell r="AB13" t="str">
            <v>USD</v>
          </cell>
        </row>
        <row r="14">
          <cell r="A14" t="str">
            <v>0</v>
          </cell>
          <cell r="B14" t="str">
            <v>1</v>
          </cell>
          <cell r="C14" t="str">
            <v>2008</v>
          </cell>
          <cell r="D14" t="str">
            <v>1100</v>
          </cell>
          <cell r="E14" t="str">
            <v>3749110</v>
          </cell>
          <cell r="F14"/>
          <cell r="G14"/>
          <cell r="H14" t="str">
            <v>1500</v>
          </cell>
          <cell r="I14"/>
          <cell r="J14" t="str">
            <v>FG0000</v>
          </cell>
          <cell r="K14" t="str">
            <v>JV4-38C</v>
          </cell>
          <cell r="L14" t="str">
            <v>NON EE PSA</v>
          </cell>
          <cell r="M14"/>
          <cell r="N14" t="str">
            <v>0002</v>
          </cell>
          <cell r="O14"/>
          <cell r="P14"/>
          <cell r="Q14" t="str">
            <v>H</v>
          </cell>
          <cell r="R14" t="str">
            <v>USD</v>
          </cell>
          <cell r="T14" t="str">
            <v>EXP</v>
          </cell>
          <cell r="U14">
            <v>-13019.78</v>
          </cell>
          <cell r="V14">
            <v>-13019.78</v>
          </cell>
          <cell r="W14">
            <v>-13019.78</v>
          </cell>
          <cell r="X14">
            <v>-13019.78</v>
          </cell>
          <cell r="Y14" t="str">
            <v>USD</v>
          </cell>
          <cell r="Z14">
            <v>-13019.78</v>
          </cell>
          <cell r="AA14">
            <v>-13019.78</v>
          </cell>
          <cell r="AB14" t="str">
            <v>USD</v>
          </cell>
        </row>
        <row r="15">
          <cell r="A15" t="str">
            <v>0</v>
          </cell>
          <cell r="B15" t="str">
            <v>1</v>
          </cell>
          <cell r="C15" t="str">
            <v>2008</v>
          </cell>
          <cell r="D15" t="str">
            <v>1100</v>
          </cell>
          <cell r="E15" t="str">
            <v>3749110</v>
          </cell>
          <cell r="F15"/>
          <cell r="G15"/>
          <cell r="H15" t="str">
            <v>1500</v>
          </cell>
          <cell r="I15"/>
          <cell r="J15" t="str">
            <v>FG0000</v>
          </cell>
          <cell r="K15" t="str">
            <v>JV5-38C</v>
          </cell>
          <cell r="L15" t="str">
            <v>NON EE PSA</v>
          </cell>
          <cell r="M15"/>
          <cell r="N15" t="str">
            <v>0002</v>
          </cell>
          <cell r="O15"/>
          <cell r="P15"/>
          <cell r="Q15" t="str">
            <v>H</v>
          </cell>
          <cell r="R15" t="str">
            <v>USD</v>
          </cell>
          <cell r="T15" t="str">
            <v>EXP</v>
          </cell>
          <cell r="U15">
            <v>-13019.78</v>
          </cell>
          <cell r="V15">
            <v>-13019.78</v>
          </cell>
          <cell r="W15">
            <v>-13019.78</v>
          </cell>
          <cell r="X15">
            <v>-13019.78</v>
          </cell>
          <cell r="Y15" t="str">
            <v>USD</v>
          </cell>
          <cell r="Z15">
            <v>-13019.78</v>
          </cell>
          <cell r="AA15">
            <v>-13019.78</v>
          </cell>
          <cell r="AB15" t="str">
            <v>USD</v>
          </cell>
        </row>
        <row r="16">
          <cell r="A16" t="str">
            <v>0</v>
          </cell>
          <cell r="B16" t="str">
            <v>1</v>
          </cell>
          <cell r="C16" t="str">
            <v>2008</v>
          </cell>
          <cell r="D16" t="str">
            <v>1100</v>
          </cell>
          <cell r="E16" t="str">
            <v>3749110</v>
          </cell>
          <cell r="F16"/>
          <cell r="G16"/>
          <cell r="H16" t="str">
            <v>1500</v>
          </cell>
          <cell r="I16"/>
          <cell r="J16" t="str">
            <v>FG0000</v>
          </cell>
          <cell r="K16" t="str">
            <v>JV6-38C</v>
          </cell>
          <cell r="L16" t="str">
            <v>NON EE PSA</v>
          </cell>
          <cell r="M16"/>
          <cell r="N16" t="str">
            <v>0002</v>
          </cell>
          <cell r="O16"/>
          <cell r="P16"/>
          <cell r="Q16" t="str">
            <v>H</v>
          </cell>
          <cell r="R16" t="str">
            <v>USD</v>
          </cell>
          <cell r="T16" t="str">
            <v>EXP</v>
          </cell>
          <cell r="U16">
            <v>-18504.87</v>
          </cell>
          <cell r="V16">
            <v>-18504.87</v>
          </cell>
          <cell r="W16">
            <v>-18504.87</v>
          </cell>
          <cell r="X16">
            <v>-18504.87</v>
          </cell>
          <cell r="Y16" t="str">
            <v>USD</v>
          </cell>
          <cell r="Z16">
            <v>-18504.87</v>
          </cell>
          <cell r="AA16">
            <v>-18504.87</v>
          </cell>
          <cell r="AB16" t="str">
            <v>USD</v>
          </cell>
        </row>
        <row r="17">
          <cell r="A17" t="str">
            <v>0</v>
          </cell>
          <cell r="B17" t="str">
            <v>1</v>
          </cell>
          <cell r="C17" t="str">
            <v>2008</v>
          </cell>
          <cell r="D17" t="str">
            <v>1100</v>
          </cell>
          <cell r="E17" t="str">
            <v>3749110</v>
          </cell>
          <cell r="F17"/>
          <cell r="G17"/>
          <cell r="H17" t="str">
            <v>1500</v>
          </cell>
          <cell r="I17"/>
          <cell r="J17" t="str">
            <v>FG0000</v>
          </cell>
          <cell r="K17" t="str">
            <v>JV7-38C</v>
          </cell>
          <cell r="L17" t="str">
            <v>NON EE PSA</v>
          </cell>
          <cell r="M17"/>
          <cell r="N17" t="str">
            <v>0002</v>
          </cell>
          <cell r="O17"/>
          <cell r="P17"/>
          <cell r="Q17" t="str">
            <v>H</v>
          </cell>
          <cell r="R17" t="str">
            <v>USD</v>
          </cell>
          <cell r="T17" t="str">
            <v>EXP</v>
          </cell>
          <cell r="U17">
            <v>-13803.35</v>
          </cell>
          <cell r="V17">
            <v>-13803.35</v>
          </cell>
          <cell r="W17">
            <v>-13803.35</v>
          </cell>
          <cell r="X17">
            <v>-13803.35</v>
          </cell>
          <cell r="Y17" t="str">
            <v>USD</v>
          </cell>
          <cell r="Z17">
            <v>-13803.35</v>
          </cell>
          <cell r="AA17">
            <v>-13803.35</v>
          </cell>
          <cell r="AB17" t="str">
            <v>USD</v>
          </cell>
        </row>
        <row r="18">
          <cell r="A18" t="str">
            <v>0</v>
          </cell>
          <cell r="B18" t="str">
            <v>1</v>
          </cell>
          <cell r="C18" t="str">
            <v>2008</v>
          </cell>
          <cell r="D18" t="str">
            <v>1100</v>
          </cell>
          <cell r="E18" t="str">
            <v>3749110</v>
          </cell>
          <cell r="F18"/>
          <cell r="G18"/>
          <cell r="H18" t="str">
            <v>1500</v>
          </cell>
          <cell r="I18"/>
          <cell r="J18" t="str">
            <v>FG0000</v>
          </cell>
          <cell r="K18" t="str">
            <v>JV8-38C</v>
          </cell>
          <cell r="L18" t="str">
            <v>NON EE PSA</v>
          </cell>
          <cell r="M18"/>
          <cell r="N18" t="str">
            <v>0002</v>
          </cell>
          <cell r="O18"/>
          <cell r="P18"/>
          <cell r="Q18" t="str">
            <v>H</v>
          </cell>
          <cell r="R18" t="str">
            <v>USD</v>
          </cell>
          <cell r="T18" t="str">
            <v>EXP</v>
          </cell>
          <cell r="U18">
            <v>-13803.36</v>
          </cell>
          <cell r="V18">
            <v>-13803.36</v>
          </cell>
          <cell r="W18">
            <v>-13803.36</v>
          </cell>
          <cell r="X18">
            <v>-13803.36</v>
          </cell>
          <cell r="Y18" t="str">
            <v>USD</v>
          </cell>
          <cell r="Z18">
            <v>-13803.36</v>
          </cell>
          <cell r="AA18">
            <v>-13803.36</v>
          </cell>
          <cell r="AB18" t="str">
            <v>USD</v>
          </cell>
        </row>
        <row r="19">
          <cell r="A19" t="str">
            <v>0</v>
          </cell>
          <cell r="B19" t="str">
            <v>1</v>
          </cell>
          <cell r="C19" t="str">
            <v>2008</v>
          </cell>
          <cell r="D19" t="str">
            <v>1100</v>
          </cell>
          <cell r="E19" t="str">
            <v>3749110</v>
          </cell>
          <cell r="F19"/>
          <cell r="G19"/>
          <cell r="H19" t="str">
            <v>1500</v>
          </cell>
          <cell r="I19"/>
          <cell r="J19" t="str">
            <v>FG0000</v>
          </cell>
          <cell r="K19" t="str">
            <v>JV9-38C</v>
          </cell>
          <cell r="L19" t="str">
            <v>NON EE PSA</v>
          </cell>
          <cell r="M19"/>
          <cell r="N19" t="str">
            <v>0002</v>
          </cell>
          <cell r="O19"/>
          <cell r="P19"/>
          <cell r="Q19" t="str">
            <v>H</v>
          </cell>
          <cell r="R19" t="str">
            <v>USD</v>
          </cell>
          <cell r="T19" t="str">
            <v>EXP</v>
          </cell>
          <cell r="U19">
            <v>-13803.36</v>
          </cell>
          <cell r="V19">
            <v>-13803.36</v>
          </cell>
          <cell r="W19">
            <v>-13803.36</v>
          </cell>
          <cell r="X19">
            <v>-13803.36</v>
          </cell>
          <cell r="Y19" t="str">
            <v>USD</v>
          </cell>
          <cell r="Z19">
            <v>-13803.36</v>
          </cell>
          <cell r="AA19">
            <v>-13803.36</v>
          </cell>
          <cell r="AB19" t="str">
            <v>USD</v>
          </cell>
        </row>
        <row r="20">
          <cell r="A20" t="str">
            <v>0</v>
          </cell>
          <cell r="B20" t="str">
            <v>1</v>
          </cell>
          <cell r="C20" t="str">
            <v>2008</v>
          </cell>
          <cell r="D20" t="str">
            <v>1100</v>
          </cell>
          <cell r="E20" t="str">
            <v>3749110</v>
          </cell>
          <cell r="F20" t="str">
            <v>253505</v>
          </cell>
          <cell r="G20"/>
          <cell r="H20"/>
          <cell r="I20"/>
          <cell r="J20" t="str">
            <v>FG0000</v>
          </cell>
          <cell r="K20"/>
          <cell r="L20"/>
          <cell r="M20"/>
          <cell r="N20" t="str">
            <v>0002</v>
          </cell>
          <cell r="O20"/>
          <cell r="P20"/>
          <cell r="Q20" t="str">
            <v>H</v>
          </cell>
          <cell r="R20" t="str">
            <v>USD</v>
          </cell>
          <cell r="U20">
            <v>0</v>
          </cell>
          <cell r="V20">
            <v>-0.02</v>
          </cell>
          <cell r="W20">
            <v>0</v>
          </cell>
          <cell r="X20">
            <v>-0.02</v>
          </cell>
          <cell r="Y20" t="str">
            <v>USD</v>
          </cell>
          <cell r="Z20">
            <v>0</v>
          </cell>
          <cell r="AA20">
            <v>-0.02</v>
          </cell>
          <cell r="AB20" t="str">
            <v>USD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Var Waterfall"/>
      <sheetName val="Claims Graph"/>
      <sheetName val="Mo QTD YTD Summ"/>
      <sheetName val="Year End Est"/>
      <sheetName val="Med Trust Act"/>
      <sheetName val="Expense Walk"/>
      <sheetName val="Annual Medical Expense"/>
      <sheetName val="FPL NB Var Waterfall"/>
      <sheetName val="NEER Others NB Var Waterfall"/>
      <sheetName val="NEER B Var Waterfall"/>
      <sheetName val="FPL B Var Waterfall"/>
      <sheetName val="FPL B Med CF Forecast v2"/>
      <sheetName val="FPL B Med Cost Detail"/>
      <sheetName val="FPL B PY Med Prelim"/>
      <sheetName val="FPL B PY V2"/>
      <sheetName val="FPL B Med PY Cost Detail "/>
      <sheetName val="FPL B CY Plan"/>
      <sheetName val="NextEra Bargaining Expense Sum"/>
      <sheetName val="NEER B Med CF Forecast"/>
      <sheetName val="NEER B Med Recon"/>
      <sheetName val="NEER B Med Cost Detail"/>
      <sheetName val="NEER B CY Expense Share"/>
      <sheetName val="NEER B PY Med Prelim"/>
      <sheetName val="NEER B PY Med Final V2"/>
      <sheetName val="NEER B PY Med Recon "/>
      <sheetName val="NEER B PY Med Cost Detail "/>
      <sheetName val="NEER B CY Plan Gross"/>
      <sheetName val="NEER B CY Plan Share"/>
      <sheetName val="NEER B PY Expense Share "/>
      <sheetName val="NEE Inc NB Med Expense "/>
      <sheetName val="NEE Inc NB Med CF Forecast v2"/>
      <sheetName val="NEE Inc NB Med Recon"/>
      <sheetName val="NEE Inc NB Med Cost Detail v2"/>
      <sheetName val="NEE Inc NB CY Plan Gross"/>
      <sheetName val="NEER CY Plan - Actual"/>
      <sheetName val="NEE Inc NB PY Med Prelim"/>
      <sheetName val="NEE Inc NB PY Med v2 "/>
      <sheetName val="NEE Inc NB PY Med Recon "/>
      <sheetName val="NEE Inc NB PY Med Cost Detail "/>
      <sheetName val="NEER Others NB CY Expense Share"/>
      <sheetName val="NEER Others NB PY Expense Share"/>
      <sheetName val="NEER Others NB CY Plan Share"/>
      <sheetName val="NEER Others NB PY Plan Share"/>
      <sheetName val="PEPY"/>
      <sheetName val="PY PEPY"/>
      <sheetName val="Total Claims Cash Flow"/>
      <sheetName val="Claims Cash Flow"/>
      <sheetName val="Contributions"/>
      <sheetName val="NEER Others Expense"/>
      <sheetName val="NEER Biddle Summary"/>
      <sheetName val="User"/>
      <sheetName val="scratch"/>
      <sheetName val="BenOpts"/>
      <sheetName val="HP Detail"/>
      <sheetName val="reportData"/>
      <sheetName val="SubReports"/>
      <sheetName val="CCF"/>
      <sheetName val="Sheet1"/>
      <sheetName val="Access Data"/>
      <sheetName val="COBRA Data"/>
      <sheetName val="Enroll_NC"/>
      <sheetName val="Enroll_CO"/>
      <sheetName val="Enroll_WC"/>
      <sheetName val="Trends &amp; Design"/>
      <sheetName val="Paid_claims"/>
      <sheetName val="PCTs"/>
      <sheetName val="PCTs_newAetna"/>
      <sheetName val="Large Claims"/>
      <sheetName val="Incurred_claims_new method"/>
      <sheetName val="Incurred_claims"/>
      <sheetName val="HDHP Fund"/>
      <sheetName val="ExpRates"/>
      <sheetName val="Expenses_NC"/>
      <sheetName val="Expenses_CO"/>
      <sheetName val="Expenses_WC"/>
      <sheetName val="Prem_NC"/>
      <sheetName val="Prem_CO"/>
      <sheetName val="Prem_WC"/>
      <sheetName val="EEContribs_NC"/>
      <sheetName val="PPO Summary"/>
      <sheetName val="EPO Summary"/>
      <sheetName val="PPO"/>
      <sheetName val="United Markets"/>
      <sheetName val="EPO"/>
      <sheetName val="Discount Summary"/>
      <sheetName val="HHVI Results"/>
      <sheetName val="Data"/>
      <sheetName val="PPO Other"/>
      <sheetName val="EPO Other"/>
      <sheetName val="Overall Cost Summary"/>
      <sheetName val="Total Company Cost"/>
      <sheetName val="Contribs_Low_Sal"/>
      <sheetName val="Contribs_Mid_Sal"/>
      <sheetName val="Contribs_High_Sal"/>
      <sheetName val="Dental"/>
      <sheetName val="KFS"/>
      <sheetName val="HMO"/>
      <sheetName val="AB"/>
      <sheetName val="LG"/>
      <sheetName val="XPP"/>
      <sheetName val="LCR"/>
      <sheetName val="PEPY Summary"/>
      <sheetName val="Cost-Savings Drivers"/>
      <sheetName val="Design Summary"/>
      <sheetName val="Cost Summary - Active"/>
      <sheetName val="Cost Summary - Active&amp;COBRA"/>
      <sheetName val="Summary of Changes"/>
      <sheetName val="Biometric Inc"/>
      <sheetName val="Credit-Surcharges"/>
      <sheetName val="Data &amp; Assumptions"/>
      <sheetName val="Calc"/>
      <sheetName val="PEs and Contributions"/>
      <sheetName val="Contribution Calculations"/>
      <sheetName val="Projections"/>
      <sheetName val="emp select"/>
      <sheetName val="Summary"/>
      <sheetName val="Median1"/>
      <sheetName val="average1"/>
      <sheetName val="med present"/>
      <sheetName val="avg present"/>
      <sheetName val="Subsidy "/>
      <sheetName val="Premiums"/>
      <sheetName val="presentation"/>
      <sheetName val="EE Impact - Band 1"/>
      <sheetName val="EE Impact - Band 2"/>
      <sheetName val="EE Impact - Band 3"/>
      <sheetName val="EE Impact - Band 4"/>
      <sheetName val="input"/>
      <sheetName val="data summary"/>
      <sheetName val="Claims summary"/>
      <sheetName val="200K Tier"/>
      <sheetName val="More to Tier4"/>
      <sheetName val="Waterfall"/>
      <sheetName val="Subsidy pres"/>
      <sheetName val="Prem increase by pay band"/>
      <sheetName val="Subsidy pres1"/>
      <sheetName val="By Mo - By Category"/>
      <sheetName val="By Qtr - original budget"/>
      <sheetName val="Reg Rptg"/>
      <sheetName val="Fees"/>
      <sheetName val="Rev by Channel"/>
      <sheetName val="Total"/>
      <sheetName val="ITC"/>
      <sheetName val="ITC - Analysis"/>
      <sheetName val="Progress"/>
      <sheetName val="Sheet2"/>
      <sheetName val="Revenue Pivot Table"/>
      <sheetName val="Ledger Data"/>
      <sheetName val="Definitions"/>
      <sheetName val="December 2003 Cash excl MCI"/>
      <sheetName val="December 2003 Total excl MCI"/>
      <sheetName val="December 2003 Cash incl MCI"/>
      <sheetName val="December 2003 Total incl MCI"/>
      <sheetName val="Combined"/>
      <sheetName val="1"/>
      <sheetName val="PV Factors"/>
      <sheetName val="COMMERCIAL REVENUE"/>
      <sheetName val="REVENUE BY SALES CHANNEL"/>
      <sheetName val="DELTACOM REVENUE"/>
      <sheetName val="PROGRESS REVENUE"/>
      <sheetName val="INTERNAL SALES REVENUE"/>
      <sheetName val="DARK FIBER SALES BY CUSTOMER"/>
      <sheetName val="DARK FIBER REVENUES"/>
      <sheetName val="REVENUE $ - STATUS"/>
      <sheetName val="Graph Data"/>
      <sheetName val="Assumptions"/>
      <sheetName val="Revised"/>
      <sheetName val="Proposed"/>
      <sheetName val="Detailed RECON"/>
      <sheetName val="RECON"/>
      <sheetName val="ALL PRODUCTS - By Customer"/>
      <sheetName val="ALL PRODUCTS - By Sales Channel"/>
      <sheetName val="CAPACITY - Total"/>
      <sheetName val="CAPACITY - Active"/>
      <sheetName val="CAPACITY - Pending"/>
      <sheetName val="DARK FIBER - Total"/>
      <sheetName val="DARK FIBER - Active"/>
      <sheetName val="DARK FIBER - Pending"/>
      <sheetName val="COLO - Total"/>
      <sheetName val="COLO - Active"/>
      <sheetName val="COLO - Pending"/>
      <sheetName val="Grand Total"/>
      <sheetName val="Total Active"/>
      <sheetName val="Total Pending"/>
      <sheetName val="ITC (total)"/>
      <sheetName val="ITC (active)"/>
      <sheetName val="ITC (pending)"/>
      <sheetName val="ITC Forecasts"/>
      <sheetName val="ITC Commissions"/>
      <sheetName val="Progress (total)"/>
      <sheetName val="Progress (active)"/>
      <sheetName val="Progress (pending)"/>
      <sheetName val="Internal (total)"/>
      <sheetName val="Internal (active)"/>
      <sheetName val="Internal (pending)"/>
      <sheetName val="By Salesperson"/>
      <sheetName val="INTERNAL SALES SUMMARY"/>
      <sheetName val="Dark Fiber"/>
      <sheetName val="Capacity"/>
      <sheetName val="DETAIL"/>
      <sheetName val="Dark Fiber - Alt Chan"/>
      <sheetName val="Network Plus"/>
      <sheetName val="Network Plus PAYMENTS"/>
      <sheetName val="Capacity - Alt Chan"/>
      <sheetName val="Dark Fiber - Intl Sales"/>
      <sheetName val="Capacity - Intl Sales"/>
      <sheetName val="Evanson"/>
      <sheetName val="Evanson (2)"/>
      <sheetName val="Evanson - Comparative"/>
      <sheetName val="PV Calcs"/>
      <sheetName val="PAY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 House Sale"/>
      <sheetName val="Sensitivity"/>
      <sheetName val="Proj Assump"/>
      <sheetName val="FS"/>
      <sheetName val="BoilerLease"/>
      <sheetName val="S&amp;U"/>
      <sheetName val="Tax"/>
      <sheetName val="Cost Alloc"/>
      <sheetName val="FPL Group"/>
      <sheetName val="FPLE Returns"/>
      <sheetName val="Cnst"/>
      <sheetName val="Hurdle NEW "/>
      <sheetName val="TaxD&amp;A"/>
      <sheetName val="BookD&amp;A"/>
      <sheetName val="DF"/>
      <sheetName val="Steam"/>
      <sheetName val="CT1"/>
      <sheetName val="CT1 (2)"/>
      <sheetName val="Contract"/>
      <sheetName val="Merchant"/>
      <sheetName val="MM"/>
      <sheetName val="O&amp;M"/>
      <sheetName val="G&amp;A"/>
      <sheetName val="Pricing"/>
      <sheetName val="Sunoco"/>
      <sheetName val="FPL Returns"/>
      <sheetName val="FinSum"/>
      <sheetName val="FPL Returns2"/>
      <sheetName val="ExecSum"/>
      <sheetName val="FAS121"/>
      <sheetName val="Debt Assump"/>
      <sheetName val="Cover"/>
      <sheetName val="CapEx"/>
      <sheetName val="Debt"/>
      <sheetName val="Debt 07"/>
      <sheetName val="Rsv"/>
      <sheetName val="BookTax Basis"/>
    </sheetNames>
    <sheetDataSet>
      <sheetData sheetId="0" refreshError="1"/>
      <sheetData sheetId="1" refreshError="1"/>
      <sheetData sheetId="2" refreshError="1">
        <row r="14">
          <cell r="K14">
            <v>1.3698630136986301E-2</v>
          </cell>
        </row>
        <row r="16">
          <cell r="K16">
            <v>36481</v>
          </cell>
        </row>
        <row r="19">
          <cell r="K19">
            <v>38348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0">
          <cell r="E150">
            <v>4</v>
          </cell>
        </row>
        <row r="167">
          <cell r="E167">
            <v>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Index"/>
      <sheetName val="Sum"/>
      <sheetName val="Rev %"/>
      <sheetName val="LTM"/>
      <sheetName val="P&amp;L"/>
      <sheetName val="P&amp;L - CBT"/>
      <sheetName val="P&amp;L - CBW"/>
      <sheetName val="P&amp;L - CBD"/>
      <sheetName val="P&amp;L - CB0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"/>
      <sheetName val="DCF - Sum"/>
      <sheetName val="Seg Sum"/>
      <sheetName val="DCF - Elim"/>
      <sheetName val="DCF - CBT"/>
      <sheetName val="DCF - CBW"/>
      <sheetName val="DCF - CBD"/>
      <sheetName val="DCF - CB0"/>
      <sheetName val="LBO"/>
      <sheetName val="HighYield"/>
      <sheetName val="EVA"/>
      <sheetName val="Check"/>
      <sheetName val="Print Controls"/>
      <sheetName val="PrintMacro"/>
      <sheetName val="_Setup_"/>
      <sheetName val="_DWtoGTdirectSetup_"/>
    </sheetNames>
    <sheetDataSet>
      <sheetData sheetId="0" refreshError="1">
        <row r="12">
          <cell r="D12" t="str">
            <v>(Dollars in millions, Except per Share Data)</v>
          </cell>
        </row>
        <row r="17">
          <cell r="D17" t="str">
            <v>Projected Fiscal Year Ending December 31,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R1"/>
      <sheetName val="Controls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UM"/>
      <sheetName val="Trend Analysis-Current"/>
      <sheetName val="Trend Analysis-Fwd"/>
      <sheetName val="Discount Rates"/>
      <sheetName val="Current Stock Prices"/>
      <sheetName val="MERGER1"/>
    </sheetNames>
    <sheetDataSet>
      <sheetData sheetId="0" refreshError="1"/>
      <sheetData sheetId="1" refreshError="1">
        <row r="8">
          <cell r="E8">
            <v>37048</v>
          </cell>
          <cell r="G8">
            <v>36719</v>
          </cell>
        </row>
        <row r="9">
          <cell r="E9">
            <v>12.578464891611857</v>
          </cell>
        </row>
        <row r="10">
          <cell r="E10">
            <v>25.024611309249355</v>
          </cell>
        </row>
        <row r="11">
          <cell r="E11">
            <v>20.261270586328873</v>
          </cell>
        </row>
        <row r="12">
          <cell r="E12">
            <v>33.777549162465867</v>
          </cell>
        </row>
        <row r="13">
          <cell r="E13">
            <v>12.425029935112311</v>
          </cell>
        </row>
        <row r="20">
          <cell r="E20">
            <v>37048</v>
          </cell>
        </row>
        <row r="21">
          <cell r="E21">
            <v>17.209598344010292</v>
          </cell>
        </row>
        <row r="22">
          <cell r="E22">
            <v>12.83632801311283</v>
          </cell>
        </row>
        <row r="23">
          <cell r="E23">
            <v>16.536960843250714</v>
          </cell>
        </row>
        <row r="24">
          <cell r="E24">
            <v>17.49178420239457</v>
          </cell>
        </row>
        <row r="31">
          <cell r="E31">
            <v>37048</v>
          </cell>
        </row>
        <row r="32">
          <cell r="E32">
            <v>-0.12674970750925452</v>
          </cell>
        </row>
        <row r="39">
          <cell r="E39">
            <v>37048</v>
          </cell>
        </row>
        <row r="40">
          <cell r="E40">
            <v>11.189717978848414</v>
          </cell>
        </row>
      </sheetData>
      <sheetData sheetId="2" refreshError="1">
        <row r="2">
          <cell r="E2">
            <v>37048</v>
          </cell>
        </row>
        <row r="3">
          <cell r="E3" t="str">
            <v>2 days ago</v>
          </cell>
        </row>
        <row r="8">
          <cell r="E8">
            <v>37048</v>
          </cell>
          <cell r="G8">
            <v>36719</v>
          </cell>
        </row>
        <row r="9">
          <cell r="E9">
            <v>11.391680607213489</v>
          </cell>
        </row>
        <row r="10">
          <cell r="E10">
            <v>20.034459539647035</v>
          </cell>
        </row>
        <row r="11">
          <cell r="E11">
            <v>17.382690419818729</v>
          </cell>
        </row>
        <row r="12">
          <cell r="E12">
            <v>26.463298382581264</v>
          </cell>
        </row>
        <row r="13">
          <cell r="E13">
            <v>10.719699510411644</v>
          </cell>
        </row>
        <row r="20">
          <cell r="E20">
            <v>37048</v>
          </cell>
        </row>
        <row r="21">
          <cell r="E21">
            <v>14.936389711215774</v>
          </cell>
        </row>
        <row r="22">
          <cell r="E22">
            <v>11.297505903590139</v>
          </cell>
        </row>
        <row r="23">
          <cell r="E23">
            <v>14.358236343277593</v>
          </cell>
        </row>
        <row r="24">
          <cell r="E24">
            <v>14.997727901381452</v>
          </cell>
        </row>
        <row r="31">
          <cell r="E31">
            <v>37048</v>
          </cell>
        </row>
        <row r="32">
          <cell r="E32">
            <v>-0.12674970750925452</v>
          </cell>
        </row>
        <row r="39">
          <cell r="E39">
            <v>37048</v>
          </cell>
        </row>
        <row r="40">
          <cell r="E40">
            <v>11.189717978848414</v>
          </cell>
        </row>
      </sheetData>
      <sheetData sheetId="3" refreshError="1">
        <row r="8">
          <cell r="E8">
            <v>37048</v>
          </cell>
          <cell r="G8">
            <v>36719</v>
          </cell>
        </row>
        <row r="9">
          <cell r="E9">
            <v>9.8667724689520939E-2</v>
          </cell>
        </row>
        <row r="10">
          <cell r="E10">
            <v>0.11457667998937826</v>
          </cell>
        </row>
        <row r="11">
          <cell r="E11">
            <v>0.10861252561897382</v>
          </cell>
        </row>
        <row r="12">
          <cell r="E12" t="str">
            <v>NM</v>
          </cell>
        </row>
        <row r="13">
          <cell r="E13">
            <v>0.10711951952607958</v>
          </cell>
        </row>
        <row r="20">
          <cell r="E20">
            <v>37048</v>
          </cell>
        </row>
        <row r="21">
          <cell r="E21">
            <v>0.10697625840061273</v>
          </cell>
        </row>
        <row r="22">
          <cell r="E22">
            <v>0.10516567589407963</v>
          </cell>
        </row>
        <row r="23">
          <cell r="E23">
            <v>0.10086516674893849</v>
          </cell>
        </row>
        <row r="24">
          <cell r="E24">
            <v>9.8328283176006531E-2</v>
          </cell>
        </row>
        <row r="31">
          <cell r="E31">
            <v>37048</v>
          </cell>
        </row>
        <row r="32">
          <cell r="E32">
            <v>0</v>
          </cell>
        </row>
      </sheetData>
      <sheetData sheetId="4" refreshError="1"/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ergy DCF"/>
      <sheetName val="NewCo"/>
      <sheetName val="Trend Analysis-Fwd"/>
      <sheetName val="Discount Rates"/>
      <sheetName val="Trend Analysis-Current"/>
    </sheetNames>
    <sheetDataSet>
      <sheetData sheetId="0" refreshError="1">
        <row r="38">
          <cell r="B38" t="str">
            <v>Projected New Eggplant Cash Flows, Synergies: Case, SG&amp;A- Base, ON</v>
          </cell>
        </row>
        <row r="40">
          <cell r="D40" t="str">
            <v>Fiscal Year Ending September 30,</v>
          </cell>
        </row>
        <row r="41">
          <cell r="D41" t="str">
            <v>1999E</v>
          </cell>
          <cell r="F41" t="str">
            <v>2000E</v>
          </cell>
          <cell r="H41" t="str">
            <v>2001E</v>
          </cell>
          <cell r="J41" t="str">
            <v>2002E</v>
          </cell>
          <cell r="L41" t="str">
            <v>2003E</v>
          </cell>
          <cell r="N41" t="str">
            <v>2004E</v>
          </cell>
        </row>
        <row r="42">
          <cell r="D42">
            <v>1</v>
          </cell>
          <cell r="F42">
            <v>2</v>
          </cell>
          <cell r="H42">
            <v>3</v>
          </cell>
          <cell r="J42">
            <v>4</v>
          </cell>
          <cell r="L42">
            <v>5</v>
          </cell>
          <cell r="N42">
            <v>6</v>
          </cell>
        </row>
        <row r="43">
          <cell r="B43" t="str">
            <v>EBITDA</v>
          </cell>
          <cell r="D43">
            <v>-21.765374394037039</v>
          </cell>
          <cell r="F43">
            <v>17.973464613523987</v>
          </cell>
          <cell r="H43">
            <v>66.030488527841896</v>
          </cell>
          <cell r="J43">
            <v>120.11573633283757</v>
          </cell>
          <cell r="L43">
            <v>178.70011922043898</v>
          </cell>
          <cell r="N43">
            <v>251.27865161408147</v>
          </cell>
        </row>
        <row r="44">
          <cell r="B44" t="str">
            <v>Add:   Synergies</v>
          </cell>
          <cell r="D44">
            <v>4.6920000000000002</v>
          </cell>
          <cell r="F44">
            <v>8.0849999999999991</v>
          </cell>
          <cell r="H44">
            <v>11.355</v>
          </cell>
          <cell r="J44">
            <v>16.841999999999999</v>
          </cell>
          <cell r="L44">
            <v>23.574999999999999</v>
          </cell>
          <cell r="N44">
            <v>32.033000000000001</v>
          </cell>
        </row>
        <row r="45">
          <cell r="B45" t="str">
            <v>Adjusted EBITDA</v>
          </cell>
          <cell r="D45">
            <v>-17.073374394037039</v>
          </cell>
          <cell r="F45">
            <v>26.058464613523988</v>
          </cell>
          <cell r="H45">
            <v>77.3854885278419</v>
          </cell>
          <cell r="J45">
            <v>136.95773633283756</v>
          </cell>
          <cell r="L45">
            <v>202.27511922043897</v>
          </cell>
          <cell r="N45">
            <v>283.31165161408148</v>
          </cell>
        </row>
        <row r="46">
          <cell r="B46" t="str">
            <v>Less:  Capital Expenditures</v>
          </cell>
          <cell r="D46">
            <v>-105.3</v>
          </cell>
          <cell r="F46">
            <v>-67.2</v>
          </cell>
          <cell r="H46">
            <v>-59</v>
          </cell>
          <cell r="J46">
            <v>-59</v>
          </cell>
          <cell r="L46">
            <v>-59</v>
          </cell>
          <cell r="N46">
            <v>-59</v>
          </cell>
        </row>
        <row r="47">
          <cell r="B47" t="str">
            <v>Add: CapEx Synergies</v>
          </cell>
          <cell r="D47">
            <v>42.2</v>
          </cell>
          <cell r="F47">
            <v>22.4</v>
          </cell>
          <cell r="H47">
            <v>8.1999999999999993</v>
          </cell>
          <cell r="J47">
            <v>8.1999999999999993</v>
          </cell>
          <cell r="L47">
            <v>8.1999999999999993</v>
          </cell>
          <cell r="N47">
            <v>8.1999999999999993</v>
          </cell>
        </row>
        <row r="48">
          <cell r="B48" t="str">
            <v xml:space="preserve">   Unlevered Free Cash Flows</v>
          </cell>
          <cell r="D48">
            <v>-80.173374394037026</v>
          </cell>
          <cell r="F48">
            <v>-18.741535386476016</v>
          </cell>
          <cell r="H48">
            <v>26.5854885278419</v>
          </cell>
          <cell r="J48">
            <v>86.157736332837558</v>
          </cell>
          <cell r="L48">
            <v>151.47511922043896</v>
          </cell>
          <cell r="N48">
            <v>232.51165161408147</v>
          </cell>
        </row>
        <row r="49">
          <cell r="B49" t="str">
            <v>NPV Free Cash Flow @ 14%</v>
          </cell>
          <cell r="D49">
            <v>-70.32752139827808</v>
          </cell>
          <cell r="F49">
            <v>-14.421002913570339</v>
          </cell>
          <cell r="H49">
            <v>17.944447500608753</v>
          </cell>
          <cell r="J49">
            <v>51.01229642553411</v>
          </cell>
          <cell r="L49">
            <v>78.671430353263162</v>
          </cell>
          <cell r="N49">
            <v>105.92918065517559</v>
          </cell>
        </row>
        <row r="50">
          <cell r="B50" t="str">
            <v>Terminal Value @ 9x Multiple</v>
          </cell>
          <cell r="D50" t="str">
            <v>- -</v>
          </cell>
          <cell r="F50" t="str">
            <v>- -</v>
          </cell>
          <cell r="H50" t="str">
            <v>- -</v>
          </cell>
          <cell r="J50" t="str">
            <v>- -</v>
          </cell>
          <cell r="L50" t="str">
            <v>- -</v>
          </cell>
          <cell r="N50">
            <v>2549.8048645267336</v>
          </cell>
        </row>
        <row r="53">
          <cell r="B53" t="str">
            <v xml:space="preserve">Present Value of Equity @ 12/31/98 </v>
          </cell>
        </row>
        <row r="55">
          <cell r="B55" t="str">
            <v>Present Value of Free Cash Flows</v>
          </cell>
          <cell r="D55">
            <v>168.80883062273318</v>
          </cell>
        </row>
        <row r="56">
          <cell r="B56" t="str">
            <v>Present Value of Terminal Value</v>
          </cell>
          <cell r="D56">
            <v>1161.6567954977272</v>
          </cell>
        </row>
        <row r="57">
          <cell r="B57" t="str">
            <v>Present Value of Enterprise</v>
          </cell>
          <cell r="D57">
            <v>1330.4656261204605</v>
          </cell>
        </row>
        <row r="58">
          <cell r="B58" t="str">
            <v>Plus:   Cash and Equivalents @ 12/31/98</v>
          </cell>
          <cell r="D58">
            <v>236.06793337289997</v>
          </cell>
        </row>
        <row r="59">
          <cell r="B59" t="str">
            <v xml:space="preserve">          Stock Option Proceeds </v>
          </cell>
          <cell r="D59">
            <v>10.025199999999998</v>
          </cell>
        </row>
        <row r="60">
          <cell r="B60" t="str">
            <v xml:space="preserve">Less:  FMV of Non-Convertible Debt </v>
          </cell>
          <cell r="D60">
            <v>-539.0598</v>
          </cell>
        </row>
        <row r="61">
          <cell r="B61" t="str">
            <v xml:space="preserve">          FMV of Non-Convertible Prf. Stock </v>
          </cell>
          <cell r="D61">
            <v>0</v>
          </cell>
        </row>
        <row r="62">
          <cell r="B62" t="str">
            <v xml:space="preserve">          Minority Interest</v>
          </cell>
          <cell r="D62">
            <v>0</v>
          </cell>
        </row>
        <row r="63">
          <cell r="B63" t="str">
            <v>Present Value of Equity</v>
          </cell>
          <cell r="D63">
            <v>1037.4989594933604</v>
          </cell>
        </row>
        <row r="64">
          <cell r="B64" t="str">
            <v>Fully Diluted Shares Oustanding</v>
          </cell>
          <cell r="D64">
            <v>18.830135142857145</v>
          </cell>
        </row>
        <row r="65">
          <cell r="B65" t="str">
            <v>Present Value of Equity Per Share</v>
          </cell>
          <cell r="D65">
            <v>55.097796782776463</v>
          </cell>
        </row>
        <row r="71">
          <cell r="B71" t="str">
            <v>DCF Sensitivity Analysis</v>
          </cell>
        </row>
        <row r="73">
          <cell r="B73" t="str">
            <v>ON</v>
          </cell>
          <cell r="D73" t="str">
            <v>Present Value of Equity Per Share</v>
          </cell>
        </row>
        <row r="74">
          <cell r="D74">
            <v>55.097796782776463</v>
          </cell>
          <cell r="E74">
            <v>7.75</v>
          </cell>
          <cell r="F74">
            <v>8</v>
          </cell>
          <cell r="G74">
            <v>8.25</v>
          </cell>
          <cell r="H74">
            <v>8.5</v>
          </cell>
          <cell r="I74">
            <v>8.75</v>
          </cell>
          <cell r="J74">
            <v>9</v>
          </cell>
          <cell r="K74">
            <v>9.25</v>
          </cell>
          <cell r="L74">
            <v>9.5</v>
          </cell>
          <cell r="M74">
            <v>9.75</v>
          </cell>
          <cell r="N74">
            <v>10</v>
          </cell>
        </row>
        <row r="75">
          <cell r="D75">
            <v>0.12</v>
          </cell>
          <cell r="E75">
            <v>53.654857234450709</v>
          </cell>
          <cell r="F75">
            <v>55.560506060267663</v>
          </cell>
          <cell r="G75">
            <v>57.466154886084603</v>
          </cell>
          <cell r="H75">
            <v>59.371803711901556</v>
          </cell>
          <cell r="I75">
            <v>61.27745253771851</v>
          </cell>
          <cell r="J75">
            <v>63.183101363535449</v>
          </cell>
          <cell r="K75">
            <v>65.088750189352396</v>
          </cell>
          <cell r="L75">
            <v>66.994399015169336</v>
          </cell>
          <cell r="M75">
            <v>68.900047840986289</v>
          </cell>
          <cell r="N75">
            <v>70.805696666803243</v>
          </cell>
        </row>
        <row r="76">
          <cell r="D76">
            <v>0.13</v>
          </cell>
          <cell r="E76">
            <v>49.982982078414928</v>
          </cell>
          <cell r="F76">
            <v>51.789658375153373</v>
          </cell>
          <cell r="G76">
            <v>53.596334671891817</v>
          </cell>
          <cell r="H76">
            <v>55.403010968630262</v>
          </cell>
          <cell r="I76">
            <v>57.209687265368729</v>
          </cell>
          <cell r="J76">
            <v>59.016363562107166</v>
          </cell>
          <cell r="K76">
            <v>60.82303985884559</v>
          </cell>
          <cell r="L76">
            <v>62.629716155584056</v>
          </cell>
          <cell r="M76">
            <v>64.436392452322494</v>
          </cell>
          <cell r="N76">
            <v>66.243068749060939</v>
          </cell>
        </row>
        <row r="77">
          <cell r="D77">
            <v>0.14000000000000001</v>
          </cell>
          <cell r="E77">
            <v>46.529551235260655</v>
          </cell>
          <cell r="F77">
            <v>48.243200344763821</v>
          </cell>
          <cell r="G77">
            <v>49.956849454266987</v>
          </cell>
          <cell r="H77">
            <v>51.670498563770138</v>
          </cell>
          <cell r="I77">
            <v>53.384147673273304</v>
          </cell>
          <cell r="J77">
            <v>55.097796782776463</v>
          </cell>
          <cell r="K77">
            <v>56.811445892279615</v>
          </cell>
          <cell r="L77">
            <v>58.525095001782788</v>
          </cell>
          <cell r="M77">
            <v>60.238744111285939</v>
          </cell>
          <cell r="N77">
            <v>61.952393220789105</v>
          </cell>
        </row>
        <row r="78">
          <cell r="D78">
            <v>0.15</v>
          </cell>
          <cell r="E78">
            <v>43.279839522643329</v>
          </cell>
          <cell r="F78">
            <v>44.906002111318514</v>
          </cell>
          <cell r="G78">
            <v>46.532164699993693</v>
          </cell>
          <cell r="H78">
            <v>48.158327288668872</v>
          </cell>
          <cell r="I78">
            <v>49.784489877344058</v>
          </cell>
          <cell r="J78">
            <v>51.410652466019236</v>
          </cell>
          <cell r="K78">
            <v>53.036815054694415</v>
          </cell>
          <cell r="L78">
            <v>54.662977643369594</v>
          </cell>
          <cell r="M78">
            <v>56.28914023204478</v>
          </cell>
          <cell r="N78">
            <v>57.915302820719958</v>
          </cell>
        </row>
        <row r="79">
          <cell r="D79">
            <v>0.16</v>
          </cell>
          <cell r="E79">
            <v>40.220231158024049</v>
          </cell>
          <cell r="F79">
            <v>41.764073942207986</v>
          </cell>
          <cell r="G79">
            <v>43.307916726391923</v>
          </cell>
          <cell r="H79">
            <v>44.851759510575846</v>
          </cell>
          <cell r="I79">
            <v>46.395602294759783</v>
          </cell>
          <cell r="J79">
            <v>47.93944507894372</v>
          </cell>
          <cell r="K79">
            <v>49.483287863127636</v>
          </cell>
          <cell r="L79">
            <v>51.027130647311573</v>
          </cell>
          <cell r="M79">
            <v>52.570973431495496</v>
          </cell>
          <cell r="N79">
            <v>54.114816215679433</v>
          </cell>
        </row>
        <row r="81">
          <cell r="D81" t="str">
            <v>Implied Perpetual Growth Rate in Terminal Year (a)</v>
          </cell>
        </row>
        <row r="82">
          <cell r="D82">
            <v>5.2027914475049175E-2</v>
          </cell>
          <cell r="E82">
            <v>7.75</v>
          </cell>
          <cell r="F82">
            <v>8</v>
          </cell>
          <cell r="G82">
            <v>8.25</v>
          </cell>
          <cell r="H82">
            <v>8.5</v>
          </cell>
          <cell r="I82">
            <v>8.75</v>
          </cell>
          <cell r="J82">
            <v>9</v>
          </cell>
          <cell r="K82">
            <v>9.25</v>
          </cell>
          <cell r="L82">
            <v>9.5</v>
          </cell>
          <cell r="M82">
            <v>9.75</v>
          </cell>
          <cell r="N82">
            <v>10</v>
          </cell>
        </row>
        <row r="83">
          <cell r="D83">
            <v>0.12</v>
          </cell>
          <cell r="E83">
            <v>1.7838868422637724E-2</v>
          </cell>
          <cell r="F83">
            <v>2.1031403784430303E-2</v>
          </cell>
          <cell r="G83">
            <v>2.4030452154599077E-2</v>
          </cell>
          <cell r="H83">
            <v>2.6853085914757935E-2</v>
          </cell>
          <cell r="I83">
            <v>2.9514426317193421E-2</v>
          </cell>
          <cell r="J83">
            <v>3.2027914475049157E-2</v>
          </cell>
          <cell r="K83">
            <v>3.4405538408155925E-2</v>
          </cell>
          <cell r="L83">
            <v>3.6658024239520248E-2</v>
          </cell>
          <cell r="M83">
            <v>3.8794997976968448E-2</v>
          </cell>
          <cell r="N83">
            <v>4.0825123027544236E-2</v>
          </cell>
        </row>
        <row r="84">
          <cell r="D84">
            <v>0.13</v>
          </cell>
          <cell r="E84">
            <v>2.7838868422637733E-2</v>
          </cell>
          <cell r="F84">
            <v>3.1031403784430311E-2</v>
          </cell>
          <cell r="G84">
            <v>3.4030452154599086E-2</v>
          </cell>
          <cell r="H84">
            <v>3.6853085914757944E-2</v>
          </cell>
          <cell r="I84">
            <v>3.951442631719343E-2</v>
          </cell>
          <cell r="J84">
            <v>4.2027914475049166E-2</v>
          </cell>
          <cell r="K84">
            <v>4.4405538408155934E-2</v>
          </cell>
          <cell r="L84">
            <v>4.6658024239520257E-2</v>
          </cell>
          <cell r="M84">
            <v>4.8794997976968457E-2</v>
          </cell>
          <cell r="N84">
            <v>5.0825123027544244E-2</v>
          </cell>
        </row>
        <row r="85">
          <cell r="D85">
            <v>0.14000000000000001</v>
          </cell>
          <cell r="E85">
            <v>3.7838868422637742E-2</v>
          </cell>
          <cell r="F85">
            <v>4.103140378443032E-2</v>
          </cell>
          <cell r="G85">
            <v>4.4030452154599095E-2</v>
          </cell>
          <cell r="H85">
            <v>4.6853085914757953E-2</v>
          </cell>
          <cell r="I85">
            <v>4.9514426317193438E-2</v>
          </cell>
          <cell r="J85">
            <v>5.2027914475049175E-2</v>
          </cell>
          <cell r="K85">
            <v>5.4405538408155943E-2</v>
          </cell>
          <cell r="L85">
            <v>5.6658024239520266E-2</v>
          </cell>
          <cell r="M85">
            <v>5.8794997976968466E-2</v>
          </cell>
          <cell r="N85">
            <v>6.0825123027544253E-2</v>
          </cell>
        </row>
        <row r="86">
          <cell r="D86">
            <v>0.15</v>
          </cell>
          <cell r="E86">
            <v>4.7838868422637723E-2</v>
          </cell>
          <cell r="F86">
            <v>5.1031403784430301E-2</v>
          </cell>
          <cell r="G86">
            <v>5.4030452154599076E-2</v>
          </cell>
          <cell r="H86">
            <v>5.6853085914757934E-2</v>
          </cell>
          <cell r="I86">
            <v>5.951442631719342E-2</v>
          </cell>
          <cell r="J86">
            <v>6.2027914475049156E-2</v>
          </cell>
          <cell r="K86">
            <v>6.4405538408155924E-2</v>
          </cell>
          <cell r="L86">
            <v>6.6658024239520247E-2</v>
          </cell>
          <cell r="M86">
            <v>6.8794997976968447E-2</v>
          </cell>
          <cell r="N86">
            <v>7.0825123027544234E-2</v>
          </cell>
        </row>
        <row r="87">
          <cell r="D87">
            <v>0.16</v>
          </cell>
          <cell r="E87">
            <v>5.7838868422637732E-2</v>
          </cell>
          <cell r="F87">
            <v>6.103140378443031E-2</v>
          </cell>
          <cell r="G87">
            <v>6.4030452154599085E-2</v>
          </cell>
          <cell r="H87">
            <v>6.6853085914757943E-2</v>
          </cell>
          <cell r="I87">
            <v>6.9514426317193428E-2</v>
          </cell>
          <cell r="J87">
            <v>7.2027914475049165E-2</v>
          </cell>
          <cell r="K87">
            <v>7.4405538408155933E-2</v>
          </cell>
          <cell r="L87">
            <v>7.6658024239520256E-2</v>
          </cell>
          <cell r="M87">
            <v>7.8794997976968456E-2</v>
          </cell>
          <cell r="N87">
            <v>8.0825123027544243E-2</v>
          </cell>
        </row>
        <row r="89">
          <cell r="D89" t="str">
            <v>Present Value of  Equity Per Share with Synergies @  14% WACC</v>
          </cell>
        </row>
        <row r="90">
          <cell r="D90">
            <v>55.097796782776463</v>
          </cell>
          <cell r="E90">
            <v>7.75</v>
          </cell>
          <cell r="F90">
            <v>8</v>
          </cell>
          <cell r="G90">
            <v>8.25</v>
          </cell>
          <cell r="H90">
            <v>8.5</v>
          </cell>
          <cell r="I90">
            <v>8.75</v>
          </cell>
          <cell r="J90">
            <v>9</v>
          </cell>
          <cell r="K90">
            <v>9.25</v>
          </cell>
          <cell r="L90">
            <v>9.5</v>
          </cell>
          <cell r="M90">
            <v>9.75</v>
          </cell>
          <cell r="N90">
            <v>10</v>
          </cell>
        </row>
        <row r="91">
          <cell r="D91">
            <v>0</v>
          </cell>
          <cell r="E91">
            <v>46.529551235260655</v>
          </cell>
          <cell r="F91">
            <v>48.243200344763821</v>
          </cell>
          <cell r="G91">
            <v>49.956849454266987</v>
          </cell>
          <cell r="H91">
            <v>51.670498563770138</v>
          </cell>
          <cell r="I91">
            <v>53.384147673273304</v>
          </cell>
          <cell r="J91">
            <v>55.097796782776463</v>
          </cell>
          <cell r="K91">
            <v>56.811445892279615</v>
          </cell>
          <cell r="L91">
            <v>58.525095001782788</v>
          </cell>
          <cell r="M91">
            <v>60.238744111285939</v>
          </cell>
          <cell r="N91">
            <v>61.952393220789105</v>
          </cell>
        </row>
        <row r="92">
          <cell r="D92">
            <v>100</v>
          </cell>
          <cell r="E92">
            <v>46.529551235260655</v>
          </cell>
          <cell r="F92">
            <v>48.243200344763821</v>
          </cell>
          <cell r="G92">
            <v>49.956849454266987</v>
          </cell>
          <cell r="H92">
            <v>51.670498563770138</v>
          </cell>
          <cell r="I92">
            <v>53.384147673273304</v>
          </cell>
          <cell r="J92">
            <v>55.097796782776463</v>
          </cell>
          <cell r="K92">
            <v>56.811445892279615</v>
          </cell>
          <cell r="L92">
            <v>58.525095001782788</v>
          </cell>
          <cell r="M92">
            <v>60.238744111285939</v>
          </cell>
          <cell r="N92">
            <v>61.952393220789105</v>
          </cell>
        </row>
        <row r="93">
          <cell r="D93">
            <v>200</v>
          </cell>
          <cell r="E93">
            <v>46.529551235260655</v>
          </cell>
          <cell r="F93">
            <v>48.243200344763821</v>
          </cell>
          <cell r="G93">
            <v>49.956849454266987</v>
          </cell>
          <cell r="H93">
            <v>51.670498563770138</v>
          </cell>
          <cell r="I93">
            <v>53.384147673273304</v>
          </cell>
          <cell r="J93">
            <v>55.097796782776463</v>
          </cell>
          <cell r="K93">
            <v>56.811445892279615</v>
          </cell>
          <cell r="L93">
            <v>58.525095001782788</v>
          </cell>
          <cell r="M93">
            <v>60.238744111285939</v>
          </cell>
          <cell r="N93">
            <v>61.952393220789105</v>
          </cell>
        </row>
        <row r="94">
          <cell r="D94">
            <v>300</v>
          </cell>
          <cell r="E94">
            <v>46.529551235260655</v>
          </cell>
          <cell r="F94">
            <v>48.243200344763821</v>
          </cell>
          <cell r="G94">
            <v>49.956849454266987</v>
          </cell>
          <cell r="H94">
            <v>51.670498563770138</v>
          </cell>
          <cell r="I94">
            <v>53.384147673273304</v>
          </cell>
          <cell r="J94">
            <v>55.097796782776463</v>
          </cell>
          <cell r="K94">
            <v>56.811445892279615</v>
          </cell>
          <cell r="L94">
            <v>58.525095001782788</v>
          </cell>
          <cell r="M94">
            <v>60.238744111285939</v>
          </cell>
          <cell r="N94">
            <v>61.952393220789105</v>
          </cell>
        </row>
        <row r="95">
          <cell r="D95">
            <v>400</v>
          </cell>
          <cell r="E95">
            <v>46.529551235260655</v>
          </cell>
          <cell r="F95">
            <v>48.243200344763821</v>
          </cell>
          <cell r="G95">
            <v>49.956849454266987</v>
          </cell>
          <cell r="H95">
            <v>51.670498563770138</v>
          </cell>
          <cell r="I95">
            <v>53.384147673273304</v>
          </cell>
          <cell r="J95">
            <v>55.097796782776463</v>
          </cell>
          <cell r="K95">
            <v>56.811445892279615</v>
          </cell>
          <cell r="L95">
            <v>58.525095001782788</v>
          </cell>
          <cell r="M95">
            <v>60.238744111285939</v>
          </cell>
          <cell r="N95">
            <v>61.952393220789105</v>
          </cell>
        </row>
        <row r="97">
          <cell r="B97" t="str">
            <v>(a) Assumes sufficient NOLs to offset paying taxes until year after terminal year.  Perpetuity calculations assume 38% income tax rate.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hastic IRR"/>
      <sheetName val="Stochastic NPV"/>
      <sheetName val="Stochastic Output"/>
      <sheetName val="Stochastic Input"/>
      <sheetName val="CF"/>
      <sheetName val="Adj CF"/>
      <sheetName val="Energy"/>
      <sheetName val="2007 Wind Generation"/>
      <sheetName val="2007 Market Forecast Price"/>
      <sheetName val="Dispatch"/>
      <sheetName val="Conversion"/>
      <sheetName val="ConversionMean"/>
      <sheetName val="Revenue"/>
      <sheetName val="TOC"/>
      <sheetName val="AnalystNotes"/>
      <sheetName val="ActionPlan"/>
      <sheetName val="Chart2"/>
      <sheetName val="Inputs"/>
      <sheetName val="Chart3"/>
      <sheetName val="Sheet1"/>
      <sheetName val="Chart5"/>
      <sheetName val="CURVE CHART"/>
      <sheetName val="HEAT RATES"/>
      <sheetName val="CURVE"/>
      <sheetName val="HEDGES (DATA FOR PRESENTATION)"/>
      <sheetName val="HEDGES"/>
      <sheetName val="HOURS"/>
      <sheetName val="SENSITIVITY"/>
      <sheetName val="10 YR IRR SURFACE"/>
      <sheetName val="20 YR IRR SURFACE"/>
      <sheetName val="SURFACE OUTPUT"/>
      <sheetName val="NEW VARIABILITY"/>
      <sheetName val="Chart1"/>
      <sheetName val="NEW VARIABILITY (OLD)"/>
      <sheetName val="Indicators"/>
      <sheetName val="Summary PTC Monetization"/>
      <sheetName val="Chart4"/>
      <sheetName val="Cover"/>
      <sheetName val="Bridge"/>
      <sheetName val="Input"/>
      <sheetName val="Financials"/>
      <sheetName val="Balances"/>
      <sheetName val="PartReturns"/>
      <sheetName val="Depr"/>
      <sheetName val="Debt"/>
      <sheetName val="Detail"/>
      <sheetName val="O&amp;M Budget "/>
      <sheetName val="Merch Revenues"/>
      <sheetName val="Energy CF"/>
      <sheetName val="Const"/>
      <sheetName val="Sources"/>
      <sheetName val="ControlPanel"/>
      <sheetName val="Trend"/>
      <sheetName val="FPLEIncome"/>
      <sheetName val="FPLEReturns"/>
      <sheetName val="FPLGroup (2)"/>
      <sheetName val="Tax"/>
      <sheetName val="FPLGroup_Amort"/>
      <sheetName val="FPLGroup"/>
      <sheetName val="FPL Group Net Income"/>
      <sheetName val="FPL Group Financial Statements"/>
      <sheetName val="Accounting"/>
      <sheetName val="PT"/>
      <sheetName val="Indices"/>
      <sheetName val="Legend"/>
      <sheetName val="Recon"/>
      <sheetName val="88.2 % "/>
      <sheetName val=""/>
    </sheetNames>
    <sheetDataSet>
      <sheetData sheetId="0" refreshError="1"/>
      <sheetData sheetId="1" refreshError="1"/>
      <sheetData sheetId="2"/>
      <sheetData sheetId="3" refreshError="1">
        <row r="23">
          <cell r="B23">
            <v>0</v>
          </cell>
        </row>
        <row r="26">
          <cell r="B26">
            <v>8.5000000000000006E-2</v>
          </cell>
        </row>
      </sheetData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 refreshError="1"/>
      <sheetData sheetId="33"/>
      <sheetData sheetId="34"/>
      <sheetData sheetId="35"/>
      <sheetData sheetId="36" refreshError="1"/>
      <sheetData sheetId="37"/>
      <sheetData sheetId="38"/>
      <sheetData sheetId="39" refreshError="1">
        <row r="1">
          <cell r="G1">
            <v>0</v>
          </cell>
        </row>
        <row r="304">
          <cell r="D304">
            <v>0</v>
          </cell>
        </row>
      </sheetData>
      <sheetData sheetId="40"/>
      <sheetData sheetId="41"/>
      <sheetData sheetId="42"/>
      <sheetData sheetId="43"/>
      <sheetData sheetId="44"/>
      <sheetData sheetId="45" refreshError="1">
        <row r="28">
          <cell r="B28" t="str">
            <v>FPL-E</v>
          </cell>
        </row>
        <row r="29">
          <cell r="B29" t="str">
            <v>ABC Equity Investor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BO"/>
      <sheetName val="Leverage(2)"/>
      <sheetName val="AccDil"/>
      <sheetName val="LBO IRR"/>
      <sheetName val="Summary"/>
      <sheetName val="Trading"/>
      <sheetName val="__FDSCACHE__"/>
      <sheetName val="Synergy"/>
      <sheetName val="Sheet1"/>
      <sheetName val="Comps"/>
      <sheetName val="Leverage"/>
      <sheetName val="Rating"/>
      <sheetName val="Equity Hole"/>
      <sheetName val="Summary Financial"/>
      <sheetName val="Sensitivity2"/>
      <sheetName val="Sensitivity1"/>
      <sheetName val="Input"/>
      <sheetName val="Detail"/>
      <sheetName val="Stochastic Input"/>
      <sheetName val="TOC"/>
      <sheetName val=""/>
    </sheetNames>
    <sheetDataSet>
      <sheetData sheetId="0" refreshError="1">
        <row r="41">
          <cell r="F41">
            <v>32.054160000000003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cker"/>
      <sheetName val="Summary"/>
      <sheetName val="Assump"/>
      <sheetName val="FPL Group"/>
      <sheetName val="Returns "/>
      <sheetName val="Taxes"/>
      <sheetName val="PV Analysis"/>
      <sheetName val="CON FS"/>
      <sheetName val="P01 Inputs"/>
      <sheetName val=" P01 PA"/>
      <sheetName val="P01 FS"/>
      <sheetName val="P01 FPLG"/>
      <sheetName val="P02 Inputs"/>
      <sheetName val=" P02 PA"/>
      <sheetName val="P02 FS"/>
      <sheetName val="P02 FPLG"/>
      <sheetName val="P03 Inputs"/>
      <sheetName val=" P03 PA"/>
      <sheetName val="P03 FS"/>
      <sheetName val="P03 FPLG"/>
      <sheetName val="Dispatch Assump"/>
      <sheetName val="P01 Input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Consolidated"/>
      <sheetName val="Adjustments"/>
      <sheetName val="Corporate"/>
      <sheetName val="Practice-Consolidated"/>
      <sheetName val="Founders"/>
      <sheetName val="Non-Founders"/>
      <sheetName val="Acquisitions"/>
      <sheetName val="Rollforward"/>
      <sheetName val="Warrants"/>
      <sheetName val="Warrant_Return"/>
      <sheetName val="Module1"/>
      <sheetName val="Module2"/>
      <sheetName val="Module3"/>
      <sheetName val="Module4"/>
      <sheetName val="Input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iacom ATCF"/>
      <sheetName val="Rollforward"/>
    </sheetNames>
    <sheetDataSet>
      <sheetData sheetId="0" refreshError="1"/>
      <sheetData sheetId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UM"/>
      <sheetName val="Trend Analysis-Current"/>
      <sheetName val="Trend Analysis-Fwd"/>
      <sheetName val="MACRO"/>
      <sheetName val="PriceLinks"/>
      <sheetName val="Viacom ATCF"/>
    </sheetNames>
    <sheetDataSet>
      <sheetData sheetId="0" refreshError="1"/>
      <sheetData sheetId="1" refreshError="1"/>
      <sheetData sheetId="2" refreshError="1">
        <row r="9">
          <cell r="E9">
            <v>9.8035990930632426</v>
          </cell>
          <cell r="G9">
            <v>12.7127041020567</v>
          </cell>
        </row>
        <row r="10">
          <cell r="E10">
            <v>15.290522115545677</v>
          </cell>
        </row>
        <row r="11">
          <cell r="E11">
            <v>14.875204417484007</v>
          </cell>
        </row>
        <row r="12">
          <cell r="E12">
            <v>0</v>
          </cell>
        </row>
        <row r="13">
          <cell r="E13">
            <v>15.207683972820098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7.8227621777577632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N"/>
      <sheetName val="Trend Analysis-Fwd"/>
    </sheetNames>
    <sheetDataSet>
      <sheetData sheetId="0" refreshError="1">
        <row r="132">
          <cell r="B132">
            <v>14309.602228512607</v>
          </cell>
        </row>
      </sheetData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put"/>
      <sheetName val="(A2) 04 distr calc"/>
      <sheetName val="(A3) Pro rata allocation"/>
      <sheetName val="(A7) Capital Gains and Losses"/>
      <sheetName val="(A10) Charitable Contributions"/>
      <sheetName val="fed dist fple"/>
      <sheetName val="Entry #1 - return"/>
      <sheetName val="Entry #2 - Form 1139 NOL CB"/>
      <sheetName val="Entry #3 - Form 1139 AMT-PTC"/>
      <sheetName val="Entry #4 - NOLs "/>
      <sheetName val="Entry #5 -Cap Loss"/>
      <sheetName val="Entry #6 -Char Contr"/>
      <sheetName val="Wire - Group to FPL"/>
      <sheetName val="Summary"/>
      <sheetName val="Prep_Point Sheets"/>
      <sheetName val="Provision"/>
      <sheetName val="Correspondence"/>
      <sheetName val="Carryforward"/>
      <sheetName val="Research"/>
      <sheetName val="Returns"/>
    </sheetNames>
    <sheetDataSet>
      <sheetData sheetId="0" refreshError="1"/>
      <sheetData sheetId="1" refreshError="1">
        <row r="6">
          <cell r="C6" t="str">
            <v>FPL Group Inc. and Subs</v>
          </cell>
        </row>
        <row r="7">
          <cell r="C7" t="str">
            <v>Federal Final Distribution</v>
          </cell>
        </row>
        <row r="8">
          <cell r="C8" t="str">
            <v>12/31/04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TransSum"/>
      <sheetName val="Consolidated"/>
      <sheetName val="JDPC Proj."/>
      <sheetName val="EG Proj."/>
      <sheetName val="KBB Proj. "/>
      <sheetName val="Data Tab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hares"/>
      <sheetName val="Corporate Input"/>
      <sheetName val="Debt Inputs"/>
      <sheetName val="AOL TWI_Input"/>
      <sheetName val="Rollup"/>
      <sheetName val="TWE_Input"/>
      <sheetName val="AOLTWI"/>
      <sheetName val="TWEAN"/>
      <sheetName val="TWE"/>
      <sheetName val="Credit"/>
      <sheetName val="fincap"/>
      <sheetName val="TWE Div Allocate"/>
      <sheetName val="TWI Div Allocate"/>
      <sheetName val="Tax Data"/>
      <sheetName val="Tax Calcs"/>
      <sheetName val="Tax Data-FinCap"/>
      <sheetName val="Tax Calcs-FinCap"/>
      <sheetName val="Consolidated"/>
    </sheetNames>
    <sheetDataSet>
      <sheetData sheetId="0" refreshError="1">
        <row r="1">
          <cell r="A1" t="str">
            <v>Financial Planning Model</v>
          </cell>
        </row>
        <row r="3">
          <cell r="A3" t="str">
            <v>Global Assumptions</v>
          </cell>
        </row>
        <row r="6">
          <cell r="A6" t="str">
            <v>Last Actual Fiscal Year</v>
          </cell>
          <cell r="F6">
            <v>2000</v>
          </cell>
          <cell r="H6" t="str">
            <v>STARTDATE</v>
          </cell>
        </row>
        <row r="8">
          <cell r="F8">
            <v>2000</v>
          </cell>
          <cell r="H8">
            <v>2001</v>
          </cell>
          <cell r="J8">
            <v>2002</v>
          </cell>
          <cell r="L8">
            <v>2003</v>
          </cell>
          <cell r="N8">
            <v>2004</v>
          </cell>
          <cell r="P8">
            <v>2005</v>
          </cell>
          <cell r="R8">
            <v>2006</v>
          </cell>
          <cell r="T8">
            <v>2007</v>
          </cell>
          <cell r="V8">
            <v>2008</v>
          </cell>
          <cell r="X8">
            <v>2009</v>
          </cell>
          <cell r="Z8">
            <v>2010</v>
          </cell>
        </row>
        <row r="9">
          <cell r="A9" t="str">
            <v>Interest Expense Rate</v>
          </cell>
          <cell r="F9">
            <v>7.4999999999999997E-2</v>
          </cell>
          <cell r="H9">
            <v>7.4999999999999997E-2</v>
          </cell>
          <cell r="J9">
            <v>7.4999999999999997E-2</v>
          </cell>
          <cell r="L9">
            <v>7.4999999999999997E-2</v>
          </cell>
          <cell r="N9">
            <v>7.4999999999999997E-2</v>
          </cell>
          <cell r="P9">
            <v>7.4999999999999997E-2</v>
          </cell>
          <cell r="R9">
            <v>7.4999999999999997E-2</v>
          </cell>
          <cell r="T9">
            <v>7.4999999999999997E-2</v>
          </cell>
          <cell r="V9">
            <v>7.4999999999999997E-2</v>
          </cell>
          <cell r="X9">
            <v>7.4999999999999997E-2</v>
          </cell>
          <cell r="Z9">
            <v>7.4999999999999997E-2</v>
          </cell>
        </row>
        <row r="10">
          <cell r="A10" t="str">
            <v>Cash Interest Income Rate</v>
          </cell>
          <cell r="F10">
            <v>0.05</v>
          </cell>
          <cell r="H10">
            <v>0.05</v>
          </cell>
          <cell r="J10">
            <v>0.05</v>
          </cell>
          <cell r="L10">
            <v>0.05</v>
          </cell>
          <cell r="N10">
            <v>0.05</v>
          </cell>
          <cell r="P10">
            <v>0.05</v>
          </cell>
          <cell r="R10">
            <v>0.05</v>
          </cell>
          <cell r="T10">
            <v>0.05</v>
          </cell>
          <cell r="V10">
            <v>0.05</v>
          </cell>
          <cell r="X10">
            <v>0.05</v>
          </cell>
          <cell r="Z10">
            <v>0.05</v>
          </cell>
        </row>
        <row r="13">
          <cell r="A13" t="str">
            <v>Provision Tax Rate</v>
          </cell>
          <cell r="F13">
            <v>0.4</v>
          </cell>
        </row>
        <row r="15">
          <cell r="A15" t="str">
            <v>Error Margin</v>
          </cell>
          <cell r="F15">
            <v>1E-3</v>
          </cell>
        </row>
        <row r="18">
          <cell r="A18" t="str">
            <v>Rounding Error Margin</v>
          </cell>
          <cell r="F18">
            <v>1E-3</v>
          </cell>
          <cell r="H18" t="str">
            <v>ERROR_MARGIN</v>
          </cell>
        </row>
        <row r="20">
          <cell r="F20">
            <v>2000</v>
          </cell>
          <cell r="H20">
            <v>2001</v>
          </cell>
          <cell r="J20">
            <v>2002</v>
          </cell>
          <cell r="L20">
            <v>2003</v>
          </cell>
          <cell r="N20">
            <v>2004</v>
          </cell>
        </row>
        <row r="21">
          <cell r="A21" t="str">
            <v>Tax Provision</v>
          </cell>
          <cell r="F21">
            <v>-771.43999999999994</v>
          </cell>
          <cell r="H21">
            <v>-1508</v>
          </cell>
          <cell r="J21" t="str">
            <v>per model</v>
          </cell>
          <cell r="L21" t="str">
            <v>per model</v>
          </cell>
          <cell r="N21" t="str">
            <v>per model</v>
          </cell>
        </row>
        <row r="27">
          <cell r="D27" t="str">
            <v>TWE</v>
          </cell>
          <cell r="E27">
            <v>150</v>
          </cell>
        </row>
        <row r="29">
          <cell r="A29" t="str">
            <v xml:space="preserve">Financial Capacity Targets </v>
          </cell>
        </row>
        <row r="30">
          <cell r="J30" t="str">
            <v xml:space="preserve">% Fixed </v>
          </cell>
          <cell r="L30" t="str">
            <v>% AT&amp;T</v>
          </cell>
        </row>
        <row r="31">
          <cell r="H31" t="str">
            <v>Leverage</v>
          </cell>
          <cell r="J31" t="str">
            <v>Debt</v>
          </cell>
          <cell r="L31" t="str">
            <v>Distributions</v>
          </cell>
        </row>
        <row r="33">
          <cell r="A33" t="str">
            <v>TWI</v>
          </cell>
          <cell r="H33">
            <v>3</v>
          </cell>
          <cell r="J33">
            <v>0.65</v>
          </cell>
        </row>
        <row r="34">
          <cell r="A34" t="str">
            <v>TWE</v>
          </cell>
          <cell r="H34">
            <v>3</v>
          </cell>
          <cell r="J34">
            <v>0.65</v>
          </cell>
          <cell r="L34">
            <v>0.25509999999999999</v>
          </cell>
        </row>
        <row r="35">
          <cell r="A35" t="str">
            <v>Combined</v>
          </cell>
          <cell r="H35">
            <v>3</v>
          </cell>
          <cell r="J35">
            <v>0.65</v>
          </cell>
        </row>
        <row r="38">
          <cell r="A38" t="str">
            <v>Cash Tax Rate on Interest</v>
          </cell>
          <cell r="H38">
            <v>0.1</v>
          </cell>
        </row>
        <row r="40">
          <cell r="A40" t="str">
            <v>Effective Cash Tax Rate</v>
          </cell>
        </row>
        <row r="43">
          <cell r="H43">
            <v>2001</v>
          </cell>
          <cell r="J43">
            <v>2002</v>
          </cell>
          <cell r="L43">
            <v>2003</v>
          </cell>
          <cell r="N43">
            <v>2004</v>
          </cell>
        </row>
        <row r="44">
          <cell r="A44" t="str">
            <v>% of Financial Capacity Used to Repurchase Shares</v>
          </cell>
          <cell r="H44">
            <v>1</v>
          </cell>
          <cell r="J44">
            <v>1</v>
          </cell>
          <cell r="L44">
            <v>1</v>
          </cell>
          <cell r="N44">
            <v>1</v>
          </cell>
        </row>
        <row r="46">
          <cell r="A46" t="str">
            <v>Use Financial Capacity in 2001</v>
          </cell>
          <cell r="E46">
            <v>1</v>
          </cell>
          <cell r="F46" t="str">
            <v>1= yes, 0 = no</v>
          </cell>
        </row>
        <row r="48">
          <cell r="A48" t="str">
            <v>Credit Ratio Adjustments for Cable JV's</v>
          </cell>
        </row>
        <row r="49">
          <cell r="F49">
            <v>2000</v>
          </cell>
          <cell r="H49">
            <v>2001</v>
          </cell>
        </row>
        <row r="50">
          <cell r="C50" t="str">
            <v>TWI - EBITDA</v>
          </cell>
          <cell r="F50">
            <v>9</v>
          </cell>
          <cell r="H50">
            <v>9</v>
          </cell>
        </row>
        <row r="51">
          <cell r="C51" t="str">
            <v>TWI - Net Debt</v>
          </cell>
          <cell r="F51">
            <v>64</v>
          </cell>
          <cell r="H51">
            <v>65</v>
          </cell>
        </row>
        <row r="53">
          <cell r="C53" t="str">
            <v>TWE - EBITDA</v>
          </cell>
          <cell r="F53">
            <v>119</v>
          </cell>
          <cell r="H53">
            <v>128</v>
          </cell>
        </row>
        <row r="54">
          <cell r="C54" t="str">
            <v>TWE - Net Debt</v>
          </cell>
          <cell r="F54">
            <v>683</v>
          </cell>
          <cell r="H54">
            <v>730</v>
          </cell>
        </row>
        <row r="57">
          <cell r="A57" t="str">
            <v>TWE Assumptions</v>
          </cell>
        </row>
        <row r="59">
          <cell r="A59" t="str">
            <v>AT&amp;T Ownership</v>
          </cell>
          <cell r="H59">
            <v>0.25509999999999999</v>
          </cell>
        </row>
        <row r="60">
          <cell r="A60" t="str">
            <v>BOY 2000 Capital Account Balances</v>
          </cell>
        </row>
        <row r="61">
          <cell r="B61" t="str">
            <v>Preferred A</v>
          </cell>
          <cell r="H61">
            <v>14535</v>
          </cell>
        </row>
        <row r="62">
          <cell r="B62" t="str">
            <v>Preferred B</v>
          </cell>
          <cell r="H62">
            <v>7744</v>
          </cell>
        </row>
        <row r="63">
          <cell r="B63" t="str">
            <v>Residual</v>
          </cell>
          <cell r="H63">
            <v>3300</v>
          </cell>
        </row>
        <row r="64">
          <cell r="A64" t="str">
            <v>EOY 2000 Capital Account Balances</v>
          </cell>
        </row>
        <row r="65">
          <cell r="B65" t="str">
            <v>Total</v>
          </cell>
          <cell r="H65">
            <v>90838</v>
          </cell>
        </row>
        <row r="67">
          <cell r="B67" t="str">
            <v>Total Cumulative Series A Distributions BOY 2000</v>
          </cell>
          <cell r="H67">
            <v>0</v>
          </cell>
        </row>
        <row r="68">
          <cell r="B68" t="str">
            <v>Limited Partner</v>
          </cell>
          <cell r="H68">
            <v>0</v>
          </cell>
        </row>
        <row r="69">
          <cell r="B69" t="str">
            <v>General Partner</v>
          </cell>
          <cell r="H69">
            <v>0</v>
          </cell>
        </row>
        <row r="71">
          <cell r="A71" t="str">
            <v>A Preferred Assumptions:</v>
          </cell>
        </row>
        <row r="72">
          <cell r="A72" t="str">
            <v>Interest on Unpaid Dividends</v>
          </cell>
          <cell r="H72">
            <v>0.13</v>
          </cell>
          <cell r="J72" t="str">
            <v>A_UNPAID_DIV_RATE</v>
          </cell>
        </row>
        <row r="73">
          <cell r="A73" t="str">
            <v>PIK Dividend Rate</v>
          </cell>
          <cell r="H73">
            <v>0.13</v>
          </cell>
          <cell r="J73" t="str">
            <v>A_PIKRATE</v>
          </cell>
        </row>
        <row r="74">
          <cell r="A74" t="str">
            <v>Cash Dividend Rate</v>
          </cell>
          <cell r="H74">
            <v>0.11</v>
          </cell>
          <cell r="J74" t="str">
            <v>A_CASHRATE</v>
          </cell>
        </row>
        <row r="75">
          <cell r="A75" t="str">
            <v>A Threshold</v>
          </cell>
          <cell r="H75">
            <v>800</v>
          </cell>
          <cell r="J75" t="str">
            <v>ATHRESHOLD</v>
          </cell>
        </row>
        <row r="76">
          <cell r="A76" t="str">
            <v>B Threshold</v>
          </cell>
          <cell r="H76">
            <v>1600</v>
          </cell>
          <cell r="J76" t="str">
            <v>BTHRESHOLD</v>
          </cell>
        </row>
        <row r="77">
          <cell r="A77" t="str">
            <v>General Partner (TWGP) Ownership</v>
          </cell>
          <cell r="H77">
            <v>0.63270000000000004</v>
          </cell>
          <cell r="J77" t="str">
            <v>TWGP_PERCENT</v>
          </cell>
        </row>
        <row r="78">
          <cell r="A78" t="str">
            <v>Limited Partner Ownership</v>
          </cell>
          <cell r="H78">
            <v>0.36729999999999996</v>
          </cell>
          <cell r="J78" t="str">
            <v>LP_PERCENT</v>
          </cell>
        </row>
        <row r="79">
          <cell r="A79" t="str">
            <v>TW % of Limited Partner Ownership</v>
          </cell>
          <cell r="H79">
            <v>0.30549999999999999</v>
          </cell>
          <cell r="J79" t="str">
            <v>TWLP_PERCENT</v>
          </cell>
        </row>
        <row r="80">
          <cell r="A80" t="str">
            <v>USW % of Limited Partner Ownership</v>
          </cell>
          <cell r="H80">
            <v>0.69450000000000001</v>
          </cell>
          <cell r="J80" t="str">
            <v>USW_PERCENT</v>
          </cell>
        </row>
        <row r="82">
          <cell r="A82" t="str">
            <v>B Preferred Assumptions:</v>
          </cell>
        </row>
        <row r="83">
          <cell r="A83" t="str">
            <v>Interest on Unpaid Dividends</v>
          </cell>
          <cell r="H83">
            <v>0.13250000000000001</v>
          </cell>
          <cell r="J83" t="str">
            <v>B_Unpaid_Div_Rate</v>
          </cell>
        </row>
        <row r="84">
          <cell r="A84" t="str">
            <v>PIK Dividend Rate</v>
          </cell>
          <cell r="H84">
            <v>0.13250000000000001</v>
          </cell>
          <cell r="J84" t="str">
            <v>B_PIKRATE</v>
          </cell>
        </row>
        <row r="85">
          <cell r="A85" t="str">
            <v>Cash Dividend Rate</v>
          </cell>
          <cell r="H85">
            <v>0.1125</v>
          </cell>
          <cell r="J85" t="str">
            <v>B_CASHRATE</v>
          </cell>
        </row>
        <row r="87">
          <cell r="A87" t="str">
            <v>Excess Cash Calculation:</v>
          </cell>
        </row>
        <row r="88">
          <cell r="A88" t="str">
            <v>Use "Proportional Case" in Excess Cash Calculation?</v>
          </cell>
          <cell r="H88" t="str">
            <v>YES</v>
          </cell>
        </row>
        <row r="90">
          <cell r="A90" t="str">
            <v>Minority portion of TWE-A/N Excess Cash</v>
          </cell>
          <cell r="H90">
            <v>0.35239999999999999</v>
          </cell>
        </row>
        <row r="94">
          <cell r="A94" t="str">
            <v>TWE-A/N ASSUMPTIONS</v>
          </cell>
          <cell r="H94">
            <v>2000</v>
          </cell>
          <cell r="J94">
            <v>2001</v>
          </cell>
          <cell r="L94">
            <v>2002</v>
          </cell>
          <cell r="N94">
            <v>2003</v>
          </cell>
          <cell r="P94">
            <v>2004</v>
          </cell>
          <cell r="R94">
            <v>2005</v>
          </cell>
          <cell r="T94">
            <v>2006</v>
          </cell>
          <cell r="V94">
            <v>2007</v>
          </cell>
          <cell r="X94">
            <v>2008</v>
          </cell>
          <cell r="Z94">
            <v>2009</v>
          </cell>
        </row>
        <row r="96">
          <cell r="A96" t="str">
            <v>TWIC % Ownership of TWE-A/N</v>
          </cell>
          <cell r="H96">
            <v>1.9199999999999998E-2</v>
          </cell>
          <cell r="J96">
            <v>1.9199999999999998E-2</v>
          </cell>
          <cell r="L96">
            <v>1.9199999999999998E-2</v>
          </cell>
          <cell r="N96">
            <v>1.9199999999999998E-2</v>
          </cell>
          <cell r="P96">
            <v>1.9199999999999998E-2</v>
          </cell>
          <cell r="R96">
            <v>1.9199999999999998E-2</v>
          </cell>
          <cell r="T96">
            <v>1.9199999999999998E-2</v>
          </cell>
          <cell r="V96">
            <v>1.9199999999999998E-2</v>
          </cell>
          <cell r="X96">
            <v>1.9199999999999998E-2</v>
          </cell>
          <cell r="Z96">
            <v>1.9199999999999998E-2</v>
          </cell>
        </row>
        <row r="97">
          <cell r="A97" t="str">
            <v xml:space="preserve">   Common Ownership</v>
          </cell>
          <cell r="H97">
            <v>1.67E-2</v>
          </cell>
          <cell r="J97">
            <v>1.67E-2</v>
          </cell>
          <cell r="L97">
            <v>1.67E-2</v>
          </cell>
          <cell r="N97">
            <v>1.67E-2</v>
          </cell>
          <cell r="P97">
            <v>1.67E-2</v>
          </cell>
          <cell r="R97">
            <v>1.67E-2</v>
          </cell>
          <cell r="T97">
            <v>1.67E-2</v>
          </cell>
          <cell r="V97">
            <v>1.67E-2</v>
          </cell>
          <cell r="X97">
            <v>1.67E-2</v>
          </cell>
          <cell r="Z97">
            <v>1.67E-2</v>
          </cell>
        </row>
        <row r="98">
          <cell r="A98" t="str">
            <v xml:space="preserve">   Preferred Ownership</v>
          </cell>
          <cell r="H98">
            <v>2.5000000000000001E-3</v>
          </cell>
          <cell r="J98">
            <v>2.5000000000000001E-3</v>
          </cell>
          <cell r="L98">
            <v>2.5000000000000001E-3</v>
          </cell>
          <cell r="N98">
            <v>2.5000000000000001E-3</v>
          </cell>
          <cell r="P98">
            <v>2.5000000000000001E-3</v>
          </cell>
          <cell r="R98">
            <v>2.5000000000000001E-3</v>
          </cell>
          <cell r="T98">
            <v>2.5000000000000001E-3</v>
          </cell>
          <cell r="V98">
            <v>2.5000000000000001E-3</v>
          </cell>
          <cell r="X98">
            <v>2.5000000000000001E-3</v>
          </cell>
          <cell r="Z98">
            <v>2.5000000000000001E-3</v>
          </cell>
        </row>
        <row r="100">
          <cell r="A100" t="str">
            <v>Advance Newhouse % Ownership of TWE-A/N</v>
          </cell>
          <cell r="H100">
            <v>0.33333333333333331</v>
          </cell>
        </row>
        <row r="102">
          <cell r="A102" t="str">
            <v>TWE Transaction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BROADQTR"/>
      <sheetName val="Income State"/>
      <sheetName val="QTRLY"/>
      <sheetName val="Cash Flow"/>
      <sheetName val="Debt"/>
      <sheetName val="Shares"/>
      <sheetName val="Valuation DCF"/>
      <sheetName val="Bal Sheet"/>
      <sheetName val="summarystat"/>
      <sheetName val="Deal Structure"/>
      <sheetName val="Accrued Preferred Div"/>
      <sheetName val="Value Multiple"/>
      <sheetName val="revbreak"/>
      <sheetName val="modelchange"/>
      <sheetName val="Questions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ing"/>
      <sheetName val="Value Multiple"/>
    </sheetNames>
    <sheetDataSet>
      <sheetData sheetId="0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Valuation w AT&amp;T "/>
      <sheetName val="Consol. Cox"/>
      <sheetName val="Summ Other Assets"/>
      <sheetName val="Cable Opns"/>
      <sheetName val="Res Tel"/>
      <sheetName val="PF Worksheet"/>
      <sheetName val="JV - Res Tel "/>
      <sheetName val="Pool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Horizon financials"/>
      <sheetName val="Valuation Matrix"/>
      <sheetName val="Accretion Analysis"/>
      <sheetName val="IPO Analysis "/>
      <sheetName val="Break-Even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KLA-OTT"/>
      <sheetName val="SumExec"/>
      <sheetName val="SumFore"/>
      <sheetName val="SumPlan"/>
      <sheetName val="SumVar"/>
      <sheetName val="RevExec"/>
      <sheetName val="RevFore"/>
      <sheetName val="RevPlan"/>
      <sheetName val="RevVar"/>
      <sheetName val="OHFore"/>
      <sheetName val="OHPlan"/>
      <sheetName val="OHVar"/>
      <sheetName val="Cable Op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azine Demographics"/>
      <sheetName val="Consumer Magazines"/>
      <sheetName val="Cable TV Demographics"/>
      <sheetName val="Ownership - Summary"/>
      <sheetName val="Porsche ownership"/>
      <sheetName val="Proj and Trading Value"/>
      <sheetName val="Acqu Calc"/>
      <sheetName val="Ent Value Calc"/>
      <sheetName val="Rel Cont"/>
      <sheetName val="Fin pres output"/>
      <sheetName val="rel cont pres output"/>
      <sheetName val="SumPlan"/>
      <sheetName val="RevFore"/>
      <sheetName val="OHFore"/>
      <sheetName val="RevPlan"/>
      <sheetName val="SumFor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O14">
            <v>2.3409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Radio"/>
      <sheetName val="BROADQTR"/>
      <sheetName val="Income State"/>
      <sheetName val="INCQTR"/>
      <sheetName val="Cash Flow"/>
      <sheetName val="Debt"/>
      <sheetName val="Shares"/>
      <sheetName val="Valuation Multiple"/>
      <sheetName val="Valuation DCF"/>
      <sheetName val="revbreak"/>
      <sheetName val="Stations"/>
      <sheetName val="Capital Struct"/>
      <sheetName val="Acqu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wners"/>
      <sheetName val="Deals"/>
      <sheetName val="Ranking-New"/>
      <sheetName val="Copy Sheet"/>
      <sheetName val="TVHouseholdsbyMarket"/>
      <sheetName val="Reporttables"/>
      <sheetName val="Affilmix"/>
      <sheetName val="exited"/>
      <sheetName val="HUT LEVELS"/>
      <sheetName val="lma"/>
      <sheetName val="october99"/>
      <sheetName val="preOctober99"/>
      <sheetName val="stats"/>
      <sheetName val="TVHHHUT98"/>
      <sheetName val="TVHHHUT97"/>
      <sheetName val="Comrclshr"/>
      <sheetName val="Distribadd"/>
      <sheetName val="Christian"/>
      <sheetName val="Capital Struct"/>
    </sheetNames>
    <sheetDataSet>
      <sheetData sheetId="0"/>
      <sheetData sheetId="1" refreshError="1">
        <row r="418">
          <cell r="A418" t="str">
            <v>Television Transactions — Third-Quarter 1998</v>
          </cell>
        </row>
        <row r="419">
          <cell r="A419" t="str">
            <v>Date Transaction</v>
          </cell>
          <cell r="D419" t="str">
            <v>Designated</v>
          </cell>
          <cell r="G419" t="str">
            <v>Price</v>
          </cell>
        </row>
        <row r="420">
          <cell r="A420" t="str">
            <v xml:space="preserve"> Announced</v>
          </cell>
          <cell r="B420" t="str">
            <v>Property</v>
          </cell>
          <cell r="C420" t="str">
            <v>Affiliation</v>
          </cell>
          <cell r="D420" t="str">
            <v>Marketing Area</v>
          </cell>
          <cell r="E420" t="str">
            <v>Purchaser</v>
          </cell>
          <cell r="F420" t="str">
            <v>Seller</v>
          </cell>
          <cell r="G420" t="str">
            <v xml:space="preserve"> (at Announcement of Deal)</v>
          </cell>
        </row>
        <row r="421">
          <cell r="A421">
            <v>36059</v>
          </cell>
          <cell r="B421" t="str">
            <v>WPGX-TV</v>
          </cell>
          <cell r="C421" t="str">
            <v>Fox</v>
          </cell>
          <cell r="D421" t="str">
            <v>Panama City, FL</v>
          </cell>
          <cell r="E421" t="str">
            <v>Waitt Broadcasting</v>
          </cell>
          <cell r="F421" t="str">
            <v>Wicks Broadcast Group</v>
          </cell>
          <cell r="G421" t="str">
            <v>$7.1 million</v>
          </cell>
        </row>
        <row r="422">
          <cell r="A422" t="str">
            <v xml:space="preserve"> </v>
          </cell>
        </row>
        <row r="423">
          <cell r="A423">
            <v>36046</v>
          </cell>
          <cell r="B423" t="str">
            <v>WOKR-TV</v>
          </cell>
          <cell r="C423" t="str">
            <v>ABC</v>
          </cell>
          <cell r="D423" t="str">
            <v>Rochester, NY</v>
          </cell>
          <cell r="E423" t="str">
            <v>Ackerley Communications</v>
          </cell>
          <cell r="F423" t="str">
            <v>Sinclair Broadcast Group</v>
          </cell>
          <cell r="G423" t="str">
            <v>$125 million</v>
          </cell>
        </row>
        <row r="425">
          <cell r="A425">
            <v>36046</v>
          </cell>
          <cell r="B425" t="str">
            <v>WGME-TV</v>
          </cell>
          <cell r="C425" t="str">
            <v>CBS</v>
          </cell>
          <cell r="D425" t="str">
            <v>Portland, ME</v>
          </cell>
          <cell r="E425" t="str">
            <v>Sinclair Broadcast Group</v>
          </cell>
          <cell r="F425" t="str">
            <v>Guy Gannett Communications</v>
          </cell>
          <cell r="G425" t="str">
            <v>$310 million</v>
          </cell>
        </row>
        <row r="426">
          <cell r="B426" t="str">
            <v>WICS-TV</v>
          </cell>
          <cell r="C426" t="str">
            <v>NBC</v>
          </cell>
          <cell r="D426" t="str">
            <v>Champaign &amp; Springfield-Decatur, IL</v>
          </cell>
          <cell r="E426" t="str">
            <v>Sinclair Broadcast Group</v>
          </cell>
          <cell r="F426" t="str">
            <v>Guy Gannett Communications</v>
          </cell>
          <cell r="G426" t="str">
            <v>$310 million</v>
          </cell>
        </row>
        <row r="427">
          <cell r="B427" t="str">
            <v>WICD-TV (Simulcast)</v>
          </cell>
          <cell r="C427" t="str">
            <v>NBC</v>
          </cell>
          <cell r="D427" t="str">
            <v>Champaign &amp; Springfield-Decatur, IL</v>
          </cell>
          <cell r="E427" t="str">
            <v>Sinclair Broadcast Group</v>
          </cell>
          <cell r="F427" t="str">
            <v>Guy Gannett Communications</v>
          </cell>
          <cell r="G427" t="str">
            <v>$310 million</v>
          </cell>
        </row>
        <row r="428">
          <cell r="B428" t="str">
            <v>KGAN-TV</v>
          </cell>
          <cell r="C428" t="str">
            <v>CBS</v>
          </cell>
          <cell r="D428" t="str">
            <v>Cedar Rapids, IA</v>
          </cell>
          <cell r="E428" t="str">
            <v>Sinclair Broadcast Group</v>
          </cell>
          <cell r="F428" t="str">
            <v>Guy Gannett Communications</v>
          </cell>
          <cell r="G428" t="str">
            <v>$310 million</v>
          </cell>
        </row>
        <row r="429">
          <cell r="B429" t="str">
            <v>WGGB-TV</v>
          </cell>
          <cell r="C429" t="str">
            <v>ABC</v>
          </cell>
          <cell r="D429" t="str">
            <v>Springfield, MA</v>
          </cell>
          <cell r="E429" t="str">
            <v>Sinclair Broadcast Group</v>
          </cell>
          <cell r="F429" t="str">
            <v>Guy Gannett Communications</v>
          </cell>
          <cell r="G429" t="str">
            <v>$310 million</v>
          </cell>
        </row>
        <row r="430">
          <cell r="B430" t="str">
            <v>WTWC-TV</v>
          </cell>
          <cell r="C430" t="str">
            <v>NBC</v>
          </cell>
          <cell r="D430" t="str">
            <v>Tallahassee, FL</v>
          </cell>
          <cell r="E430" t="str">
            <v>Sinclair Broadcast Group</v>
          </cell>
          <cell r="F430" t="str">
            <v>Guy Gannett Communications</v>
          </cell>
          <cell r="G430" t="str">
            <v>$310 million</v>
          </cell>
        </row>
        <row r="431">
          <cell r="B431" t="str">
            <v>WOKR-TV</v>
          </cell>
          <cell r="C431" t="str">
            <v>ABC</v>
          </cell>
          <cell r="D431" t="str">
            <v>Rochester, NY</v>
          </cell>
          <cell r="E431" t="str">
            <v>Sinclair Broadcast Group</v>
          </cell>
          <cell r="F431" t="str">
            <v>Guy Gannett Communications</v>
          </cell>
          <cell r="G431" t="str">
            <v>$310 million</v>
          </cell>
        </row>
        <row r="433">
          <cell r="A433">
            <v>36038</v>
          </cell>
          <cell r="B433" t="str">
            <v>WIVT-TV</v>
          </cell>
          <cell r="C433" t="str">
            <v>ABC</v>
          </cell>
          <cell r="D433" t="str">
            <v>Binghamton, NY</v>
          </cell>
          <cell r="E433" t="str">
            <v>Ackerley Communications</v>
          </cell>
          <cell r="F433" t="str">
            <v>US Broadcast Group</v>
          </cell>
          <cell r="G433" t="str">
            <v>$9 million</v>
          </cell>
        </row>
        <row r="435">
          <cell r="A435">
            <v>36031</v>
          </cell>
          <cell r="B435" t="str">
            <v>WGNX-TV</v>
          </cell>
          <cell r="C435" t="str">
            <v>CBS</v>
          </cell>
          <cell r="D435" t="str">
            <v>Atlanta, GA</v>
          </cell>
          <cell r="E435" t="str">
            <v>Meredith Corp.</v>
          </cell>
          <cell r="F435" t="str">
            <v>Tribune Co.</v>
          </cell>
          <cell r="G435" t="str">
            <v>Swap valued for $370 million</v>
          </cell>
        </row>
        <row r="436">
          <cell r="B436" t="str">
            <v>KCPQ-TV</v>
          </cell>
          <cell r="C436" t="str">
            <v>Fox</v>
          </cell>
          <cell r="D436" t="str">
            <v>Seatlle, WA</v>
          </cell>
          <cell r="E436" t="str">
            <v>Tribune Corp.</v>
          </cell>
          <cell r="F436" t="str">
            <v>Meredith Corp.</v>
          </cell>
          <cell r="G436" t="str">
            <v>Swap valued for $370 million</v>
          </cell>
        </row>
        <row r="438">
          <cell r="A438">
            <v>36031</v>
          </cell>
          <cell r="B438" t="str">
            <v>KCPQ-TV</v>
          </cell>
          <cell r="C438" t="str">
            <v>Fox</v>
          </cell>
          <cell r="D438" t="str">
            <v>Seatlle, WA</v>
          </cell>
          <cell r="E438" t="str">
            <v>Meredith Corp.</v>
          </cell>
          <cell r="F438" t="str">
            <v>Kelly Broadcasting</v>
          </cell>
          <cell r="G438" t="str">
            <v>$380 million</v>
          </cell>
        </row>
        <row r="440">
          <cell r="A440">
            <v>36028</v>
          </cell>
          <cell r="B440" t="str">
            <v>KCRA-TV</v>
          </cell>
          <cell r="C440" t="str">
            <v>NBC</v>
          </cell>
          <cell r="D440" t="str">
            <v>Sacramento, CA</v>
          </cell>
          <cell r="E440" t="str">
            <v>Hearst-Argyle Television</v>
          </cell>
          <cell r="F440" t="str">
            <v>Kelly Broadcasting</v>
          </cell>
          <cell r="G440" t="str">
            <v>$509 million</v>
          </cell>
        </row>
        <row r="441">
          <cell r="B441" t="str">
            <v>KQCA-TV</v>
          </cell>
          <cell r="C441" t="str">
            <v>WB</v>
          </cell>
          <cell r="D441" t="str">
            <v>Stockton (Sacramento), CA</v>
          </cell>
          <cell r="E441" t="str">
            <v>Assuming Local Marketing Agreement Created by Kelly Broadcasting with Channel 58 Inc. (licensee) in 1994.</v>
          </cell>
        </row>
        <row r="444">
          <cell r="A444">
            <v>36025</v>
          </cell>
          <cell r="B444" t="str">
            <v>KGBT-TV</v>
          </cell>
          <cell r="C444" t="str">
            <v>CBS</v>
          </cell>
          <cell r="D444" t="str">
            <v>Harlingen, TX</v>
          </cell>
          <cell r="E444" t="str">
            <v>Cosmos Broadcasting</v>
          </cell>
          <cell r="F444" t="str">
            <v>Draper Communications</v>
          </cell>
          <cell r="G444" t="str">
            <v>$42 million</v>
          </cell>
        </row>
        <row r="446">
          <cell r="A446">
            <v>36015</v>
          </cell>
          <cell r="B446" t="str">
            <v>WMHQ-TV</v>
          </cell>
          <cell r="C446" t="str">
            <v>PBS</v>
          </cell>
          <cell r="D446" t="str">
            <v>Schenectady, NY</v>
          </cell>
          <cell r="E446" t="str">
            <v>Sinclair Broadcast Group</v>
          </cell>
          <cell r="F446" t="str">
            <v>WMHT Educational Telecommunications</v>
          </cell>
          <cell r="G446" t="str">
            <v>$23 million</v>
          </cell>
        </row>
        <row r="448">
          <cell r="A448">
            <v>36004</v>
          </cell>
          <cell r="B448" t="str">
            <v>WUPW-TV</v>
          </cell>
          <cell r="C448" t="str">
            <v>Fox</v>
          </cell>
          <cell r="D448" t="str">
            <v>Toledo, OH</v>
          </cell>
          <cell r="E448" t="str">
            <v xml:space="preserve">STC Broadcasting </v>
          </cell>
          <cell r="F448" t="str">
            <v>Raycom Media</v>
          </cell>
          <cell r="G448" t="str">
            <v>$73 million</v>
          </cell>
        </row>
        <row r="450">
          <cell r="A450">
            <v>35984</v>
          </cell>
          <cell r="B450" t="str">
            <v>WIVB-TV</v>
          </cell>
          <cell r="C450" t="str">
            <v>CBS</v>
          </cell>
          <cell r="D450" t="str">
            <v>Buffalo</v>
          </cell>
          <cell r="E450" t="str">
            <v>Chancellor Media Corp</v>
          </cell>
          <cell r="F450" t="str">
            <v>Lin Television Corporation</v>
          </cell>
          <cell r="G450" t="str">
            <v>$1.72 billion</v>
          </cell>
        </row>
        <row r="451">
          <cell r="B451" t="str">
            <v>WISH-TV</v>
          </cell>
          <cell r="C451" t="str">
            <v>CBS</v>
          </cell>
          <cell r="D451" t="str">
            <v>Indianapolis</v>
          </cell>
          <cell r="E451" t="str">
            <v>Chancellor Media Corp</v>
          </cell>
          <cell r="F451" t="str">
            <v>Lin Television Corporation</v>
          </cell>
          <cell r="G451" t="str">
            <v>$1.72 billion</v>
          </cell>
        </row>
        <row r="452">
          <cell r="B452" t="str">
            <v>WAVY-TV</v>
          </cell>
          <cell r="C452" t="str">
            <v>NBC</v>
          </cell>
          <cell r="D452" t="str">
            <v>Norfolk (Portsmouth)</v>
          </cell>
          <cell r="E452" t="str">
            <v>Chancellor Media Corp</v>
          </cell>
          <cell r="F452" t="str">
            <v>Lin Television Corporation</v>
          </cell>
          <cell r="G452" t="str">
            <v>$1.72 billion</v>
          </cell>
        </row>
        <row r="453">
          <cell r="B453" t="str">
            <v>KXAN-TV</v>
          </cell>
          <cell r="C453" t="str">
            <v>NBC</v>
          </cell>
          <cell r="D453" t="str">
            <v>Austin</v>
          </cell>
          <cell r="E453" t="str">
            <v>Chancellor Media Corp</v>
          </cell>
          <cell r="F453" t="str">
            <v>Lin Television Corporation</v>
          </cell>
          <cell r="G453" t="str">
            <v>$1.72 billion</v>
          </cell>
        </row>
        <row r="454">
          <cell r="B454" t="str">
            <v>WAND-TV</v>
          </cell>
          <cell r="C454" t="str">
            <v>ABC</v>
          </cell>
          <cell r="D454" t="str">
            <v>Champaign/Springfield/Decatur, IL</v>
          </cell>
          <cell r="E454" t="str">
            <v>Chancellor Media Corp</v>
          </cell>
          <cell r="F454" t="str">
            <v>Lin Television Corporation</v>
          </cell>
          <cell r="G454" t="str">
            <v>$1.72 billion</v>
          </cell>
        </row>
        <row r="455">
          <cell r="B455" t="str">
            <v>WTNH-TV</v>
          </cell>
          <cell r="C455" t="str">
            <v>ABC</v>
          </cell>
          <cell r="D455" t="str">
            <v>Hartford/(New Haven), CT</v>
          </cell>
          <cell r="E455" t="str">
            <v>Chancellor Media Corp</v>
          </cell>
          <cell r="F455" t="str">
            <v>Lin Television Corporation</v>
          </cell>
          <cell r="G455" t="str">
            <v>$1.72 billion</v>
          </cell>
        </row>
        <row r="456">
          <cell r="B456" t="str">
            <v>WANE-TV</v>
          </cell>
          <cell r="C456" t="str">
            <v>CBS</v>
          </cell>
          <cell r="D456" t="str">
            <v>Fort Wayne, IN</v>
          </cell>
          <cell r="E456" t="str">
            <v>Chancellor Media Corp</v>
          </cell>
          <cell r="F456" t="str">
            <v>Lin Television Corporation</v>
          </cell>
          <cell r="G456" t="str">
            <v>$1.72 billion</v>
          </cell>
        </row>
        <row r="457">
          <cell r="B457" t="str">
            <v>WOOD-TV</v>
          </cell>
          <cell r="C457" t="str">
            <v>NBC</v>
          </cell>
          <cell r="D457" t="str">
            <v>Grand Rapids</v>
          </cell>
          <cell r="E457" t="str">
            <v>Chancellor Media Corp</v>
          </cell>
          <cell r="F457" t="str">
            <v>Lin Television Corporation</v>
          </cell>
          <cell r="G457" t="str">
            <v>$1.72 billion</v>
          </cell>
        </row>
        <row r="458">
          <cell r="B458" t="str">
            <v>WBNE-TV</v>
          </cell>
          <cell r="C458" t="str">
            <v>WB</v>
          </cell>
          <cell r="D458" t="str">
            <v>Hartford/(New Haven), CT</v>
          </cell>
          <cell r="E458" t="str">
            <v>Chancellor Media Corp</v>
          </cell>
          <cell r="F458" t="str">
            <v>Lin Television Corporation</v>
          </cell>
          <cell r="G458" t="str">
            <v>$1.72 billion</v>
          </cell>
        </row>
        <row r="459">
          <cell r="B459" t="str">
            <v>WOTV-TV</v>
          </cell>
          <cell r="C459" t="str">
            <v>ABC</v>
          </cell>
          <cell r="D459" t="str">
            <v>Grand Rapids</v>
          </cell>
          <cell r="E459" t="str">
            <v>Chancellor Media Corp</v>
          </cell>
          <cell r="F459" t="str">
            <v>Lin Television Corporation</v>
          </cell>
          <cell r="G459" t="str">
            <v>$1.72 billion</v>
          </cell>
        </row>
        <row r="460">
          <cell r="B460" t="str">
            <v>WVBT-TV</v>
          </cell>
          <cell r="C460" t="str">
            <v>WB</v>
          </cell>
          <cell r="D460" t="str">
            <v>Norfolk (Portsmouth)</v>
          </cell>
          <cell r="E460" t="str">
            <v>Chancellor Media Corp</v>
          </cell>
          <cell r="F460" t="str">
            <v>Lin Television Corporation</v>
          </cell>
          <cell r="G460" t="str">
            <v>$1.72 billion</v>
          </cell>
        </row>
        <row r="461">
          <cell r="B461" t="str">
            <v>KNVA-TV</v>
          </cell>
          <cell r="C461" t="str">
            <v>WB</v>
          </cell>
          <cell r="D461" t="str">
            <v>Austin, TX</v>
          </cell>
          <cell r="E461" t="str">
            <v>Chancellor Media Corp</v>
          </cell>
          <cell r="F461" t="str">
            <v>Lin Television Corporation</v>
          </cell>
          <cell r="G461" t="str">
            <v>$1.72 billion</v>
          </cell>
        </row>
        <row r="464">
          <cell r="A464" t="str">
            <v>Television Transactions — Second-Quarter 1998</v>
          </cell>
        </row>
        <row r="465">
          <cell r="A465" t="str">
            <v>Date Transaction</v>
          </cell>
          <cell r="D465" t="str">
            <v>Designated</v>
          </cell>
          <cell r="G465" t="str">
            <v>Price</v>
          </cell>
        </row>
        <row r="466">
          <cell r="A466" t="str">
            <v xml:space="preserve"> Announced</v>
          </cell>
          <cell r="B466" t="str">
            <v>Property</v>
          </cell>
          <cell r="C466" t="str">
            <v>Affiliation</v>
          </cell>
          <cell r="D466" t="str">
            <v>Marketing Area</v>
          </cell>
          <cell r="E466" t="str">
            <v>Purchaser</v>
          </cell>
          <cell r="F466" t="str">
            <v>Seller</v>
          </cell>
          <cell r="G466" t="str">
            <v xml:space="preserve"> (at Announcement of Deal)</v>
          </cell>
        </row>
        <row r="468">
          <cell r="A468">
            <v>35947</v>
          </cell>
          <cell r="B468" t="str">
            <v>KKWB-TV</v>
          </cell>
          <cell r="C468" t="str">
            <v>WB</v>
          </cell>
          <cell r="D468" t="str">
            <v>El Paso</v>
          </cell>
          <cell r="E468" t="str">
            <v>White Knight Broadcasting</v>
          </cell>
          <cell r="F468" t="str">
            <v>UN2JC Communications</v>
          </cell>
          <cell r="G468" t="str">
            <v>$10 million</v>
          </cell>
        </row>
        <row r="470">
          <cell r="A470">
            <v>35940</v>
          </cell>
          <cell r="B470" t="str">
            <v>WESH-TV</v>
          </cell>
          <cell r="C470" t="str">
            <v>NBC</v>
          </cell>
          <cell r="D470" t="str">
            <v>Orlando (Daytona Beach)</v>
          </cell>
          <cell r="E470" t="str">
            <v>Hearst Argyle</v>
          </cell>
          <cell r="F470" t="str">
            <v>Pulitzer</v>
          </cell>
          <cell r="G470" t="str">
            <v>$1.85 billion</v>
          </cell>
        </row>
        <row r="471">
          <cell r="B471" t="str">
            <v>KCCI-TV</v>
          </cell>
          <cell r="C471" t="str">
            <v>CBS</v>
          </cell>
          <cell r="D471" t="str">
            <v>Des Moines</v>
          </cell>
          <cell r="E471" t="str">
            <v>Hearst Argyle</v>
          </cell>
          <cell r="F471" t="str">
            <v>Pulitzer</v>
          </cell>
          <cell r="G471" t="str">
            <v>$1.85 billion</v>
          </cell>
        </row>
        <row r="472">
          <cell r="B472" t="str">
            <v>WYFF-TV</v>
          </cell>
          <cell r="C472" t="str">
            <v>NBC</v>
          </cell>
          <cell r="D472" t="str">
            <v>Greenville,SC</v>
          </cell>
          <cell r="E472" t="str">
            <v>Hearst Argyle</v>
          </cell>
          <cell r="F472" t="str">
            <v>Pulitzer</v>
          </cell>
          <cell r="G472" t="str">
            <v>$1.85 billion</v>
          </cell>
        </row>
        <row r="473">
          <cell r="B473" t="str">
            <v>WDSU-TV</v>
          </cell>
          <cell r="C473" t="str">
            <v>NBC</v>
          </cell>
          <cell r="D473" t="str">
            <v>New Orleans</v>
          </cell>
          <cell r="E473" t="str">
            <v>Hearst Argyle</v>
          </cell>
          <cell r="F473" t="str">
            <v>Pulitzer</v>
          </cell>
          <cell r="G473" t="str">
            <v>$1.85 billion</v>
          </cell>
        </row>
        <row r="474">
          <cell r="B474" t="str">
            <v>WGAL-TV</v>
          </cell>
          <cell r="C474" t="str">
            <v>NBC</v>
          </cell>
          <cell r="D474" t="str">
            <v>Harrisburg</v>
          </cell>
          <cell r="E474" t="str">
            <v>Hearst Argyle</v>
          </cell>
          <cell r="F474" t="str">
            <v>Pulitzer</v>
          </cell>
          <cell r="G474" t="str">
            <v>$1.85 billion</v>
          </cell>
        </row>
        <row r="475">
          <cell r="B475" t="str">
            <v>WLKY-TV</v>
          </cell>
          <cell r="C475" t="str">
            <v>CBS</v>
          </cell>
          <cell r="D475" t="str">
            <v>Louisville, KY</v>
          </cell>
          <cell r="E475" t="str">
            <v>Hearst Argyle</v>
          </cell>
          <cell r="F475" t="str">
            <v>Pulitzer</v>
          </cell>
          <cell r="G475" t="str">
            <v>$1.85 billion</v>
          </cell>
        </row>
        <row r="476">
          <cell r="B476" t="str">
            <v>WXII-TV</v>
          </cell>
          <cell r="C476" t="str">
            <v>NBC</v>
          </cell>
          <cell r="D476" t="str">
            <v>Greensboro (Winston-Salem), NC</v>
          </cell>
          <cell r="E476" t="str">
            <v>Hearst Argyle</v>
          </cell>
          <cell r="F476" t="str">
            <v>Pulitzer</v>
          </cell>
          <cell r="G476" t="str">
            <v>$1.85 billion</v>
          </cell>
        </row>
        <row r="477">
          <cell r="B477" t="str">
            <v>KOAT-TV</v>
          </cell>
          <cell r="C477" t="str">
            <v>ABC</v>
          </cell>
          <cell r="D477" t="str">
            <v>Albuquerque, NM</v>
          </cell>
          <cell r="E477" t="str">
            <v>Hearst Argyle</v>
          </cell>
          <cell r="F477" t="str">
            <v>Pulitzer</v>
          </cell>
          <cell r="G477" t="str">
            <v>$1.85 billion</v>
          </cell>
        </row>
        <row r="478">
          <cell r="B478" t="str">
            <v>KOFT-TV</v>
          </cell>
          <cell r="C478" t="str">
            <v>SAT</v>
          </cell>
          <cell r="D478" t="str">
            <v>Gallup (Albuquerque), NM</v>
          </cell>
          <cell r="E478" t="str">
            <v>Hearst Argyle</v>
          </cell>
          <cell r="F478" t="str">
            <v>Pulitzer</v>
          </cell>
          <cell r="G478" t="str">
            <v>$1.85 billion</v>
          </cell>
        </row>
        <row r="479">
          <cell r="B479" t="str">
            <v>KOCT-TV</v>
          </cell>
          <cell r="C479" t="str">
            <v>SAT</v>
          </cell>
          <cell r="D479" t="str">
            <v>Carlsbad (Albuquerque), NM</v>
          </cell>
          <cell r="E479" t="str">
            <v>Hearst Argyle</v>
          </cell>
          <cell r="F479" t="str">
            <v>Pulitzer</v>
          </cell>
          <cell r="G479" t="str">
            <v>$1.85 billion</v>
          </cell>
        </row>
        <row r="480">
          <cell r="B480" t="str">
            <v>KOVT-TV</v>
          </cell>
          <cell r="C480" t="str">
            <v>SAT</v>
          </cell>
          <cell r="D480" t="str">
            <v>Silver City (Albuquerque), NM</v>
          </cell>
          <cell r="E480" t="str">
            <v>Hearst Argyle</v>
          </cell>
          <cell r="F480" t="str">
            <v>Pulitzer</v>
          </cell>
          <cell r="G480" t="str">
            <v>$1.85 billion</v>
          </cell>
        </row>
        <row r="481">
          <cell r="B481" t="str">
            <v>KETV-TV</v>
          </cell>
          <cell r="C481" t="str">
            <v>ABC</v>
          </cell>
          <cell r="D481" t="str">
            <v>Omaha, NE</v>
          </cell>
          <cell r="E481" t="str">
            <v>Hearst Argyle</v>
          </cell>
          <cell r="F481" t="str">
            <v>Pulitzer</v>
          </cell>
          <cell r="G481" t="str">
            <v>$1.85 billion</v>
          </cell>
        </row>
        <row r="485">
          <cell r="A485">
            <v>35933</v>
          </cell>
          <cell r="B485" t="str">
            <v>WHPX-TV</v>
          </cell>
          <cell r="C485" t="str">
            <v>InTV</v>
          </cell>
          <cell r="D485" t="str">
            <v>New London/Hartford</v>
          </cell>
          <cell r="E485" t="str">
            <v>D.P. Media</v>
          </cell>
          <cell r="F485" t="str">
            <v>Roberts Broadcasting</v>
          </cell>
          <cell r="G485" t="str">
            <v>$15.25 million</v>
          </cell>
        </row>
        <row r="487">
          <cell r="A487">
            <v>35926</v>
          </cell>
          <cell r="B487" t="str">
            <v>KMEG-TV</v>
          </cell>
          <cell r="C487" t="str">
            <v>CBS</v>
          </cell>
          <cell r="D487" t="str">
            <v>Sioux City</v>
          </cell>
          <cell r="E487" t="str">
            <v>Waitt Broadcasting</v>
          </cell>
          <cell r="F487" t="str">
            <v>Maine Radio and Television Co.</v>
          </cell>
          <cell r="G487" t="str">
            <v>$12.25 million</v>
          </cell>
        </row>
        <row r="489">
          <cell r="A489">
            <v>35926</v>
          </cell>
          <cell r="B489" t="str">
            <v>WALB-TV</v>
          </cell>
          <cell r="C489" t="str">
            <v>NBC</v>
          </cell>
          <cell r="D489" t="str">
            <v>Albany, GA</v>
          </cell>
          <cell r="E489" t="str">
            <v>Cosmos Broadcasting</v>
          </cell>
          <cell r="F489" t="str">
            <v>Gray Communications</v>
          </cell>
          <cell r="G489" t="str">
            <v>$78 million</v>
          </cell>
        </row>
        <row r="491">
          <cell r="A491">
            <v>35926</v>
          </cell>
          <cell r="B491" t="str">
            <v>WBPX-TV</v>
          </cell>
          <cell r="C491" t="str">
            <v>InTV</v>
          </cell>
          <cell r="D491" t="str">
            <v>Norwell, (Boston, MA)</v>
          </cell>
          <cell r="E491" t="str">
            <v>DP Media</v>
          </cell>
          <cell r="F491" t="str">
            <v>Paxson Communications</v>
          </cell>
          <cell r="G491" t="str">
            <v>$18 million</v>
          </cell>
        </row>
        <row r="493">
          <cell r="A493">
            <v>35926</v>
          </cell>
          <cell r="B493" t="str">
            <v>KHSL-TV</v>
          </cell>
          <cell r="C493" t="str">
            <v>CBS</v>
          </cell>
          <cell r="D493" t="str">
            <v>Chico/Redding, CA</v>
          </cell>
          <cell r="E493" t="str">
            <v>Catamount Broadcast Group</v>
          </cell>
          <cell r="F493" t="str">
            <v>Golden Empire Television</v>
          </cell>
          <cell r="G493" t="str">
            <v>$10 million</v>
          </cell>
        </row>
        <row r="495">
          <cell r="A495">
            <v>35923</v>
          </cell>
          <cell r="B495" t="str">
            <v>WWAY-TV</v>
          </cell>
          <cell r="C495" t="str">
            <v>ABC</v>
          </cell>
          <cell r="D495" t="str">
            <v>Wilmington, NC</v>
          </cell>
          <cell r="E495" t="str">
            <v>Cosmos Broadcasting</v>
          </cell>
          <cell r="F495" t="str">
            <v>Hillside Broadcasting</v>
          </cell>
          <cell r="G495" t="str">
            <v>?</v>
          </cell>
        </row>
        <row r="497">
          <cell r="A497">
            <v>35919</v>
          </cell>
          <cell r="B497" t="str">
            <v>KXRM-TV</v>
          </cell>
          <cell r="C497" t="str">
            <v>Fox</v>
          </cell>
          <cell r="D497" t="str">
            <v>Colorado Springs, CO</v>
          </cell>
          <cell r="E497" t="str">
            <v>GOCOM Communications</v>
          </cell>
          <cell r="F497" t="str">
            <v>KXRM Partnership</v>
          </cell>
          <cell r="G497" t="str">
            <v>$41.5 million</v>
          </cell>
        </row>
        <row r="499">
          <cell r="A499">
            <v>35914</v>
          </cell>
          <cell r="B499" t="str">
            <v>KVLY-TV</v>
          </cell>
          <cell r="C499" t="str">
            <v>NBC</v>
          </cell>
          <cell r="D499" t="str">
            <v>Fargo, North Dakota</v>
          </cell>
          <cell r="E499" t="str">
            <v>Sunrise Television</v>
          </cell>
          <cell r="F499" t="str">
            <v>Meyer Broadcasting</v>
          </cell>
          <cell r="G499" t="str">
            <v>$63.75 million</v>
          </cell>
        </row>
        <row r="500">
          <cell r="B500" t="str">
            <v>KFYR-TV</v>
          </cell>
          <cell r="C500" t="str">
            <v>NBC</v>
          </cell>
          <cell r="D500" t="str">
            <v>Bismark, North Dakota</v>
          </cell>
          <cell r="E500" t="str">
            <v>Sunrise Television</v>
          </cell>
          <cell r="F500" t="str">
            <v>Meyer Broadcasting</v>
          </cell>
          <cell r="G500" t="str">
            <v>$63.75 million</v>
          </cell>
        </row>
        <row r="501">
          <cell r="B501" t="str">
            <v>KMOT-TV</v>
          </cell>
          <cell r="C501" t="str">
            <v>SAT</v>
          </cell>
          <cell r="D501" t="str">
            <v>Minot, North Dakota</v>
          </cell>
          <cell r="E501" t="str">
            <v>Sunrise Television</v>
          </cell>
          <cell r="F501" t="str">
            <v>Meyer Broadcasting</v>
          </cell>
          <cell r="G501" t="str">
            <v>$63.75 million</v>
          </cell>
        </row>
        <row r="502">
          <cell r="B502" t="str">
            <v>KQCD-TV</v>
          </cell>
          <cell r="C502" t="str">
            <v>SAT</v>
          </cell>
          <cell r="D502" t="str">
            <v>Dickinson, North Dakota</v>
          </cell>
          <cell r="E502" t="str">
            <v>Sunrise Television</v>
          </cell>
          <cell r="F502" t="str">
            <v>Meyer Broadcasting</v>
          </cell>
          <cell r="G502" t="str">
            <v>$63.75 million</v>
          </cell>
        </row>
        <row r="503">
          <cell r="B503" t="str">
            <v>KUMV-TV</v>
          </cell>
          <cell r="C503" t="str">
            <v>SAT</v>
          </cell>
          <cell r="D503" t="str">
            <v>Williston, North Dakota</v>
          </cell>
          <cell r="E503" t="str">
            <v>Sunrise Television</v>
          </cell>
          <cell r="F503" t="str">
            <v>Meyer Broadcasting</v>
          </cell>
          <cell r="G503" t="str">
            <v>$63.75 million</v>
          </cell>
        </row>
        <row r="505">
          <cell r="A505">
            <v>35912</v>
          </cell>
          <cell r="B505" t="str">
            <v>KFXK-TV</v>
          </cell>
          <cell r="C505" t="str">
            <v>Fox</v>
          </cell>
          <cell r="D505" t="str">
            <v>Longview, Texas</v>
          </cell>
          <cell r="E505" t="str">
            <v>White Knight Broadcasting</v>
          </cell>
          <cell r="F505" t="str">
            <v>Inwood Investors Partnership</v>
          </cell>
          <cell r="G505" t="str">
            <v>$11.5 million</v>
          </cell>
        </row>
        <row r="507">
          <cell r="A507">
            <v>35912</v>
          </cell>
          <cell r="B507" t="str">
            <v>WFXL-TV</v>
          </cell>
          <cell r="C507" t="str">
            <v>Fox</v>
          </cell>
          <cell r="D507" t="str">
            <v>Albany, GA</v>
          </cell>
          <cell r="E507" t="str">
            <v>Wicks Broadcast Group</v>
          </cell>
          <cell r="F507" t="str">
            <v>Clarion Broadcasting of Albany</v>
          </cell>
          <cell r="G507" t="str">
            <v>$11.5 million</v>
          </cell>
        </row>
        <row r="509">
          <cell r="A509">
            <v>35898</v>
          </cell>
          <cell r="B509" t="str">
            <v>WSYX-TV</v>
          </cell>
          <cell r="C509" t="str">
            <v>ABC</v>
          </cell>
          <cell r="D509" t="str">
            <v>Columbus, OH</v>
          </cell>
          <cell r="E509" t="str">
            <v>Sinclair Broadcasting</v>
          </cell>
          <cell r="F509" t="str">
            <v>River City Broadcasting</v>
          </cell>
          <cell r="G509" t="str">
            <v>$228 million</v>
          </cell>
        </row>
        <row r="511">
          <cell r="A511">
            <v>35892</v>
          </cell>
          <cell r="B511" t="str">
            <v>WOIO-TV</v>
          </cell>
          <cell r="C511" t="str">
            <v>CBS</v>
          </cell>
          <cell r="D511" t="str">
            <v>Cleveland, OH</v>
          </cell>
          <cell r="E511" t="str">
            <v>Raycom</v>
          </cell>
          <cell r="F511" t="str">
            <v>Malrite</v>
          </cell>
          <cell r="G511" t="str">
            <v>NA</v>
          </cell>
        </row>
        <row r="512">
          <cell r="B512" t="str">
            <v>WXIX-TV</v>
          </cell>
          <cell r="C512" t="str">
            <v>Fox</v>
          </cell>
          <cell r="D512" t="str">
            <v>Cinciannati, OH</v>
          </cell>
          <cell r="E512" t="str">
            <v>Raycom</v>
          </cell>
          <cell r="F512" t="str">
            <v>Malrite</v>
          </cell>
          <cell r="G512" t="str">
            <v>NA</v>
          </cell>
        </row>
        <row r="513">
          <cell r="B513" t="str">
            <v>WFLX-TV</v>
          </cell>
          <cell r="C513" t="str">
            <v>Fox</v>
          </cell>
          <cell r="D513" t="str">
            <v>West Palm Beach, FL</v>
          </cell>
          <cell r="E513" t="str">
            <v>Raycom</v>
          </cell>
          <cell r="F513" t="str">
            <v>Malrite</v>
          </cell>
          <cell r="G513" t="str">
            <v>NA</v>
          </cell>
        </row>
        <row r="514">
          <cell r="B514" t="str">
            <v>WNWO-TV</v>
          </cell>
          <cell r="C514" t="str">
            <v>NBC</v>
          </cell>
          <cell r="D514" t="str">
            <v>Toledo, OH</v>
          </cell>
          <cell r="E514" t="str">
            <v>Raycom</v>
          </cell>
          <cell r="F514" t="str">
            <v>Malrite</v>
          </cell>
          <cell r="G514" t="str">
            <v>NA</v>
          </cell>
        </row>
        <row r="515">
          <cell r="B515" t="str">
            <v>WLII-TV</v>
          </cell>
          <cell r="D515" t="str">
            <v>San Juan, Puerto Rico</v>
          </cell>
          <cell r="E515" t="str">
            <v>Raycom</v>
          </cell>
          <cell r="F515" t="str">
            <v>Malrite</v>
          </cell>
          <cell r="G515" t="str">
            <v>NA</v>
          </cell>
        </row>
        <row r="516">
          <cell r="B516" t="str">
            <v>WSUR-TV</v>
          </cell>
          <cell r="D516" t="str">
            <v>Ponce, Puerto Rico</v>
          </cell>
          <cell r="E516" t="str">
            <v>Raycom</v>
          </cell>
          <cell r="F516" t="str">
            <v>Malrite</v>
          </cell>
          <cell r="G516" t="str">
            <v>NA</v>
          </cell>
        </row>
        <row r="518">
          <cell r="A518" t="str">
            <v>Television Transactions — First-Quarter 1998</v>
          </cell>
        </row>
        <row r="519">
          <cell r="A519" t="str">
            <v>Date Transaction</v>
          </cell>
          <cell r="D519" t="str">
            <v>Designated</v>
          </cell>
          <cell r="G519" t="str">
            <v>Price</v>
          </cell>
        </row>
        <row r="520">
          <cell r="A520" t="str">
            <v xml:space="preserve"> Announced</v>
          </cell>
          <cell r="B520" t="str">
            <v>Property</v>
          </cell>
          <cell r="C520" t="str">
            <v>Affiliation</v>
          </cell>
          <cell r="D520" t="str">
            <v>Marketing Area</v>
          </cell>
          <cell r="E520" t="str">
            <v>Purchaser</v>
          </cell>
          <cell r="F520" t="str">
            <v>Seller</v>
          </cell>
          <cell r="G520" t="str">
            <v xml:space="preserve"> (at Announcement of Deal)</v>
          </cell>
        </row>
        <row r="521">
          <cell r="A521">
            <v>35885</v>
          </cell>
          <cell r="B521" t="str">
            <v>WOAC-TV</v>
          </cell>
          <cell r="C521" t="str">
            <v>IND</v>
          </cell>
          <cell r="D521" t="str">
            <v>Canton (Cleveland, OH)</v>
          </cell>
          <cell r="E521" t="str">
            <v>Shop At Home</v>
          </cell>
          <cell r="F521" t="str">
            <v>Paxson/Whitehead Media</v>
          </cell>
          <cell r="G521" t="str">
            <v>$23 million</v>
          </cell>
        </row>
        <row r="523">
          <cell r="A523">
            <v>35885</v>
          </cell>
          <cell r="B523" t="str">
            <v>WLUK-TV</v>
          </cell>
          <cell r="C523" t="str">
            <v>Fox</v>
          </cell>
          <cell r="D523" t="str">
            <v>Green Bay, WI</v>
          </cell>
          <cell r="E523" t="str">
            <v>Emmis Broadcasting</v>
          </cell>
          <cell r="F523" t="str">
            <v>USA Networks, Inc.</v>
          </cell>
          <cell r="G523" t="str">
            <v>$307 million</v>
          </cell>
        </row>
        <row r="524">
          <cell r="B524" t="str">
            <v>KHON-TV</v>
          </cell>
          <cell r="C524" t="str">
            <v>Fox</v>
          </cell>
          <cell r="D524" t="str">
            <v>Honolulu, HI</v>
          </cell>
          <cell r="E524" t="str">
            <v>Emmis Broadcasting</v>
          </cell>
          <cell r="F524" t="str">
            <v>USA Networks, Inc.</v>
          </cell>
          <cell r="G524" t="str">
            <v>$307 million</v>
          </cell>
        </row>
        <row r="525">
          <cell r="B525" t="str">
            <v>WALA-TV</v>
          </cell>
          <cell r="C525" t="str">
            <v>Fox</v>
          </cell>
          <cell r="D525" t="str">
            <v>Mobile, AL</v>
          </cell>
          <cell r="E525" t="str">
            <v>Emmis Broadcasting</v>
          </cell>
          <cell r="F525" t="str">
            <v>USA Networks, Inc.</v>
          </cell>
          <cell r="G525" t="str">
            <v>$307 million</v>
          </cell>
        </row>
        <row r="526">
          <cell r="B526" t="str">
            <v>WVUE-TV</v>
          </cell>
          <cell r="C526" t="str">
            <v>Fox</v>
          </cell>
          <cell r="D526" t="str">
            <v>New Orleans, LA</v>
          </cell>
          <cell r="E526" t="str">
            <v>Emmis Broadcasting</v>
          </cell>
          <cell r="F526" t="str">
            <v>USA Networks, Inc.</v>
          </cell>
          <cell r="G526" t="str">
            <v>$307 million</v>
          </cell>
        </row>
        <row r="528">
          <cell r="A528">
            <v>35885</v>
          </cell>
          <cell r="B528" t="str">
            <v>WTHI-TV</v>
          </cell>
          <cell r="C528" t="str">
            <v>CBS</v>
          </cell>
          <cell r="D528" t="str">
            <v>Terre Haute, IN</v>
          </cell>
          <cell r="E528" t="str">
            <v>Emmis Broadcasting</v>
          </cell>
          <cell r="F528" t="str">
            <v>Wabash Valley Broadcasting, Inc.</v>
          </cell>
          <cell r="G528" t="str">
            <v>$90 million</v>
          </cell>
        </row>
        <row r="529">
          <cell r="B529" t="str">
            <v>WFTX-TV</v>
          </cell>
          <cell r="C529" t="str">
            <v>Fox</v>
          </cell>
          <cell r="D529" t="str">
            <v>Fort Myers, FL</v>
          </cell>
          <cell r="E529" t="str">
            <v>Emmis Broadcasting</v>
          </cell>
          <cell r="F529" t="str">
            <v>Wabash Valley Broadcasting, Inc.</v>
          </cell>
          <cell r="G529" t="str">
            <v>$90 million</v>
          </cell>
        </row>
        <row r="531">
          <cell r="A531">
            <v>35870</v>
          </cell>
          <cell r="B531" t="str">
            <v>WVNY-TV</v>
          </cell>
          <cell r="C531" t="str">
            <v>ABC</v>
          </cell>
          <cell r="D531" t="str">
            <v>Burlington, VT</v>
          </cell>
          <cell r="E531" t="str">
            <v>Channel 22 Television Station Inc.</v>
          </cell>
          <cell r="F531" t="str">
            <v>US Broadcast Group LP</v>
          </cell>
          <cell r="G531" t="str">
            <v>$27 million</v>
          </cell>
        </row>
        <row r="533">
          <cell r="A533">
            <v>35870</v>
          </cell>
          <cell r="B533" t="str">
            <v>KOLR-TV</v>
          </cell>
          <cell r="C533" t="str">
            <v>CBS</v>
          </cell>
          <cell r="D533" t="str">
            <v>Springfield, MO</v>
          </cell>
          <cell r="E533" t="str">
            <v>US Broadcast Group</v>
          </cell>
          <cell r="F533" t="str">
            <v>Cooper Family</v>
          </cell>
          <cell r="G533" t="str">
            <v>$62 million</v>
          </cell>
        </row>
        <row r="535">
          <cell r="A535">
            <v>35866</v>
          </cell>
          <cell r="B535" t="str">
            <v>WNGM-TV</v>
          </cell>
          <cell r="C535" t="str">
            <v>HSN</v>
          </cell>
          <cell r="D535" t="str">
            <v>Atlanta, GA</v>
          </cell>
          <cell r="E535" t="str">
            <v>USA Broadcasting</v>
          </cell>
          <cell r="F535" t="str">
            <v>Paxson</v>
          </cell>
          <cell r="G535" t="str">
            <v>$50.0 million</v>
          </cell>
        </row>
        <row r="536">
          <cell r="B536" t="str">
            <v>WBSF-TV</v>
          </cell>
          <cell r="C536" t="str">
            <v>IND</v>
          </cell>
          <cell r="D536" t="str">
            <v>Melbourne (Orlando-Daytona Beach)</v>
          </cell>
          <cell r="E536" t="str">
            <v>USA Broadcasting</v>
          </cell>
          <cell r="F536" t="str">
            <v>Blackstar L.L.C.</v>
          </cell>
          <cell r="G536" t="str">
            <v>$50.0 million</v>
          </cell>
        </row>
        <row r="537">
          <cell r="B537" t="str">
            <v>KEVN-TV</v>
          </cell>
          <cell r="C537" t="str">
            <v>Fox</v>
          </cell>
          <cell r="D537" t="str">
            <v>Rapid City, South Dakota</v>
          </cell>
          <cell r="E537" t="str">
            <v>USA Broadcasting</v>
          </cell>
          <cell r="F537" t="str">
            <v>Blackstar L.L.C.</v>
          </cell>
          <cell r="G537" t="str">
            <v>$50.0 million</v>
          </cell>
        </row>
        <row r="539">
          <cell r="A539">
            <v>35866</v>
          </cell>
          <cell r="B539" t="str">
            <v>KBSP-TV</v>
          </cell>
          <cell r="C539" t="str">
            <v>HSN</v>
          </cell>
          <cell r="D539" t="str">
            <v>Portland, OR</v>
          </cell>
          <cell r="E539" t="str">
            <v>Paxson Communications</v>
          </cell>
          <cell r="F539" t="str">
            <v>Blackstar Communication</v>
          </cell>
          <cell r="G539" t="str">
            <v>$30.0 million</v>
          </cell>
        </row>
        <row r="541">
          <cell r="A541">
            <v>35859</v>
          </cell>
          <cell r="B541" t="str">
            <v>WTVK-TV</v>
          </cell>
          <cell r="C541" t="str">
            <v>UPN</v>
          </cell>
          <cell r="D541" t="str">
            <v>Naples/Ft. Myers</v>
          </cell>
          <cell r="E541" t="str">
            <v>ACME Television</v>
          </cell>
          <cell r="F541" t="str">
            <v>Second Generation</v>
          </cell>
          <cell r="G541" t="str">
            <v>$15.5 million</v>
          </cell>
        </row>
        <row r="543">
          <cell r="A543">
            <v>35856</v>
          </cell>
          <cell r="B543" t="str">
            <v>WPXE-TV</v>
          </cell>
          <cell r="C543" t="str">
            <v>REL</v>
          </cell>
          <cell r="D543" t="str">
            <v>Milwaukee</v>
          </cell>
          <cell r="E543" t="str">
            <v>DP Media Inc.</v>
          </cell>
          <cell r="F543" t="str">
            <v>Paxson Communications</v>
          </cell>
          <cell r="G543" t="str">
            <v>$6.0 million</v>
          </cell>
        </row>
        <row r="545">
          <cell r="A545">
            <v>35850</v>
          </cell>
          <cell r="B545" t="str">
            <v>KXAS-TV</v>
          </cell>
          <cell r="C545" t="str">
            <v>NBC</v>
          </cell>
          <cell r="D545" t="str">
            <v>Dallas, TX</v>
          </cell>
          <cell r="E545" t="str">
            <v>NBC (80%)- LIN Television (20%) Joint Venture</v>
          </cell>
          <cell r="F545" t="str">
            <v xml:space="preserve">LIN Television </v>
          </cell>
          <cell r="G545" t="str">
            <v>Valuation approximated at $890 Million</v>
          </cell>
        </row>
        <row r="546">
          <cell r="E546" t="str">
            <v>Attribution to NBC</v>
          </cell>
        </row>
        <row r="548">
          <cell r="A548">
            <v>35850</v>
          </cell>
          <cell r="B548" t="str">
            <v>WZTV-TV</v>
          </cell>
          <cell r="C548" t="str">
            <v>Fox</v>
          </cell>
          <cell r="D548" t="str">
            <v>Nashville, TN</v>
          </cell>
          <cell r="E548" t="str">
            <v>Sinclair Broadcasting Group</v>
          </cell>
          <cell r="F548" t="str">
            <v>Sullivan Broadcasting Co.</v>
          </cell>
          <cell r="G548" t="str">
            <v>Approximately $1 billion</v>
          </cell>
        </row>
        <row r="549">
          <cell r="B549" t="str">
            <v>WUXP-TV (LMA)</v>
          </cell>
          <cell r="C549" t="str">
            <v>UPN</v>
          </cell>
          <cell r="E549" t="str">
            <v>Sinclair Broadcasting Group</v>
          </cell>
          <cell r="F549" t="str">
            <v>Sullivan Broadcasting Co.</v>
          </cell>
          <cell r="G549" t="str">
            <v>Approximately $1 billion</v>
          </cell>
        </row>
        <row r="550">
          <cell r="B550" t="str">
            <v>WUTV-TV</v>
          </cell>
          <cell r="C550" t="str">
            <v>Fox</v>
          </cell>
          <cell r="D550" t="str">
            <v>Buffalo, NY</v>
          </cell>
          <cell r="E550" t="str">
            <v>Sinclair Broadcasting Group</v>
          </cell>
          <cell r="F550" t="str">
            <v>Sullivan Broadcasting Co.</v>
          </cell>
          <cell r="G550" t="str">
            <v>Approximately $1 billion</v>
          </cell>
        </row>
        <row r="551">
          <cell r="B551" t="str">
            <v>KOKH-TV</v>
          </cell>
          <cell r="C551" t="str">
            <v>Fox</v>
          </cell>
          <cell r="D551" t="str">
            <v>Oklahoma City, OK</v>
          </cell>
          <cell r="E551" t="str">
            <v>Sinclair Broadcasting Group</v>
          </cell>
          <cell r="F551" t="str">
            <v>Sullivan Broadcasting Co.</v>
          </cell>
          <cell r="G551" t="str">
            <v>Approximately $1 billion</v>
          </cell>
        </row>
        <row r="552">
          <cell r="B552" t="str">
            <v>WXLV-TV</v>
          </cell>
          <cell r="C552" t="str">
            <v>ABC</v>
          </cell>
          <cell r="D552" t="str">
            <v>Greensboro/Winston-Salem</v>
          </cell>
          <cell r="E552" t="str">
            <v>Sinclair Broadcasting Group</v>
          </cell>
          <cell r="F552" t="str">
            <v>Sullivan Broadcasting Co.</v>
          </cell>
          <cell r="G552" t="str">
            <v>Approximately $1 billion</v>
          </cell>
        </row>
        <row r="553">
          <cell r="B553" t="str">
            <v>WUPN-TV (LMA)</v>
          </cell>
          <cell r="C553" t="str">
            <v>UPN</v>
          </cell>
          <cell r="E553" t="str">
            <v>Sinclair Broadcasting Group</v>
          </cell>
          <cell r="F553" t="str">
            <v>Sullivan Broadcasting Co.</v>
          </cell>
          <cell r="G553" t="str">
            <v>Approximately $1 billion</v>
          </cell>
        </row>
        <row r="554">
          <cell r="B554" t="str">
            <v>WRGT-TV</v>
          </cell>
          <cell r="C554" t="str">
            <v>Fox</v>
          </cell>
          <cell r="D554" t="str">
            <v>Dayton, OH</v>
          </cell>
          <cell r="E554" t="str">
            <v>Sinclair Broadcasting Group</v>
          </cell>
          <cell r="F554" t="str">
            <v>Sullivan Broadcasting Co.</v>
          </cell>
          <cell r="G554" t="str">
            <v>Approximately $1 billion</v>
          </cell>
        </row>
        <row r="555">
          <cell r="B555" t="str">
            <v>WVAH-TV</v>
          </cell>
          <cell r="C555" t="str">
            <v>Fox</v>
          </cell>
          <cell r="D555" t="str">
            <v>Charleston/Huntington, WV</v>
          </cell>
          <cell r="E555" t="str">
            <v>Sinclair Broadcasting Group</v>
          </cell>
          <cell r="F555" t="str">
            <v>Sullivan Broadcasting Co.</v>
          </cell>
          <cell r="G555" t="str">
            <v>Approximately $1 billion</v>
          </cell>
        </row>
        <row r="556">
          <cell r="B556" t="str">
            <v>WRLH-TV</v>
          </cell>
          <cell r="C556" t="str">
            <v>Fox</v>
          </cell>
          <cell r="D556" t="str">
            <v>Richmond, VA</v>
          </cell>
          <cell r="E556" t="str">
            <v>Sinclair Broadcasting Group</v>
          </cell>
          <cell r="F556" t="str">
            <v>Sullivan Broadcasting Co.</v>
          </cell>
          <cell r="G556" t="str">
            <v>Approximately $1 billion</v>
          </cell>
        </row>
        <row r="557">
          <cell r="B557" t="str">
            <v>WUHF-TV</v>
          </cell>
          <cell r="C557" t="str">
            <v>Fox</v>
          </cell>
          <cell r="D557" t="str">
            <v>Rochester, NY</v>
          </cell>
          <cell r="E557" t="str">
            <v>Sinclair Broadcasting Group</v>
          </cell>
          <cell r="F557" t="str">
            <v>Sullivan Broadcasting Co.</v>
          </cell>
          <cell r="G557" t="str">
            <v>Approximately $1 billion</v>
          </cell>
        </row>
        <row r="558">
          <cell r="B558" t="str">
            <v>WMSN-TV</v>
          </cell>
          <cell r="C558" t="str">
            <v>Fox</v>
          </cell>
          <cell r="D558" t="str">
            <v>Madison, WI</v>
          </cell>
          <cell r="E558" t="str">
            <v>Sinclair Broadcasting Group</v>
          </cell>
          <cell r="F558" t="str">
            <v>Sullivan Broadcasting Co.</v>
          </cell>
          <cell r="G558" t="str">
            <v>Approximately $1 billion</v>
          </cell>
        </row>
        <row r="559">
          <cell r="B559" t="str">
            <v>WTAT-TV</v>
          </cell>
          <cell r="C559" t="str">
            <v>Fox</v>
          </cell>
          <cell r="D559" t="str">
            <v>Charleston, SC</v>
          </cell>
          <cell r="E559" t="str">
            <v>Sinclair Broadcasting Group</v>
          </cell>
          <cell r="F559" t="str">
            <v>Sullivan Broadcasting Co.</v>
          </cell>
          <cell r="G559" t="str">
            <v>Approximately $1 billion</v>
          </cell>
        </row>
        <row r="560">
          <cell r="B560" t="str">
            <v>WFXV-TV/WPNY-LPTV</v>
          </cell>
          <cell r="C560" t="str">
            <v>Fox/UPN</v>
          </cell>
          <cell r="D560" t="str">
            <v>Utica, NY</v>
          </cell>
          <cell r="E560" t="str">
            <v>Sinclair Broadcasting Group</v>
          </cell>
          <cell r="F560" t="str">
            <v>Sullivan Broadcasting Co.</v>
          </cell>
          <cell r="G560" t="str">
            <v>Approximately $1 billion</v>
          </cell>
        </row>
        <row r="562">
          <cell r="A562">
            <v>35846</v>
          </cell>
          <cell r="B562" t="str">
            <v>WNNE-TV</v>
          </cell>
          <cell r="C562" t="str">
            <v>NBC</v>
          </cell>
          <cell r="D562" t="str">
            <v>Burlington/Plattsburgh/(Hartford, VT)</v>
          </cell>
          <cell r="E562" t="str">
            <v>Hearst Argyle</v>
          </cell>
          <cell r="F562" t="str">
            <v>STC Broadcasting</v>
          </cell>
          <cell r="G562" t="str">
            <v>Swap approximated  $100 million</v>
          </cell>
        </row>
        <row r="563">
          <cell r="B563" t="str">
            <v>WPTZ-TV</v>
          </cell>
          <cell r="C563" t="str">
            <v>NBC</v>
          </cell>
          <cell r="D563" t="str">
            <v>Burlington/(Plattsburgh)</v>
          </cell>
          <cell r="E563" t="str">
            <v>Hearst Argyle</v>
          </cell>
          <cell r="F563" t="str">
            <v>STC Broadcasting</v>
          </cell>
          <cell r="G563" t="str">
            <v>Swap approximated  $100 million</v>
          </cell>
        </row>
        <row r="564">
          <cell r="B564" t="str">
            <v>KSBW-TV</v>
          </cell>
          <cell r="C564" t="str">
            <v>NBC</v>
          </cell>
          <cell r="D564" t="str">
            <v>Monterey-(Salinas), CA</v>
          </cell>
          <cell r="E564" t="str">
            <v>Hearst Argyle</v>
          </cell>
          <cell r="F564" t="str">
            <v>STC Broadcasting</v>
          </cell>
          <cell r="G564" t="str">
            <v>Swap approximated  $100 million</v>
          </cell>
        </row>
        <row r="566">
          <cell r="A566" t="str">
            <v>Television Transactions — First-Quarter 1998</v>
          </cell>
        </row>
        <row r="567">
          <cell r="A567" t="str">
            <v>Date Transaction</v>
          </cell>
          <cell r="D567" t="str">
            <v>Designated</v>
          </cell>
          <cell r="G567" t="str">
            <v>Price</v>
          </cell>
        </row>
        <row r="568">
          <cell r="A568" t="str">
            <v xml:space="preserve"> Announced</v>
          </cell>
          <cell r="B568" t="str">
            <v>Property</v>
          </cell>
          <cell r="C568" t="str">
            <v>Affiliation</v>
          </cell>
          <cell r="D568" t="str">
            <v>Marketing Area</v>
          </cell>
          <cell r="E568" t="str">
            <v>Purchaser</v>
          </cell>
          <cell r="F568" t="str">
            <v>Seller</v>
          </cell>
          <cell r="G568" t="str">
            <v xml:space="preserve"> (at Announcement of Deal)</v>
          </cell>
        </row>
        <row r="570">
          <cell r="A570">
            <v>35846</v>
          </cell>
          <cell r="B570" t="str">
            <v>WDTN-TV</v>
          </cell>
          <cell r="C570" t="str">
            <v>ABC</v>
          </cell>
          <cell r="D570" t="str">
            <v>Dayton</v>
          </cell>
          <cell r="E570" t="str">
            <v>STC Broadcasting</v>
          </cell>
          <cell r="F570" t="str">
            <v>Hearst Argyle</v>
          </cell>
          <cell r="G570" t="str">
            <v>Swap approximated  $100 million</v>
          </cell>
        </row>
        <row r="571">
          <cell r="B571" t="str">
            <v>WNAC-TV</v>
          </cell>
          <cell r="C571" t="str">
            <v>FOX</v>
          </cell>
          <cell r="D571" t="str">
            <v>Providence</v>
          </cell>
          <cell r="E571" t="str">
            <v>STC Broadcasting</v>
          </cell>
          <cell r="F571" t="str">
            <v>Hearst Argyle</v>
          </cell>
          <cell r="G571" t="str">
            <v>Swap approximated  $100 million</v>
          </cell>
        </row>
        <row r="572">
          <cell r="E572" t="str">
            <v xml:space="preserve"> </v>
          </cell>
        </row>
        <row r="574">
          <cell r="A574">
            <v>35842</v>
          </cell>
          <cell r="B574" t="str">
            <v>WKRG-TV</v>
          </cell>
          <cell r="C574" t="str">
            <v>CBS</v>
          </cell>
          <cell r="D574" t="str">
            <v>Mobile, AL</v>
          </cell>
          <cell r="E574" t="str">
            <v>Spartan Communications</v>
          </cell>
          <cell r="F574" t="str">
            <v>WKRG-TV Inc.</v>
          </cell>
          <cell r="G574" t="str">
            <v>$84 million</v>
          </cell>
        </row>
        <row r="576">
          <cell r="A576">
            <v>35842</v>
          </cell>
          <cell r="B576" t="str">
            <v>WNTZ-TV</v>
          </cell>
          <cell r="C576" t="str">
            <v>IND</v>
          </cell>
          <cell r="D576" t="str">
            <v>Alexandria, LA</v>
          </cell>
          <cell r="E576" t="str">
            <v>White Knight Broadcasting</v>
          </cell>
          <cell r="F576" t="str">
            <v>WNTZ-48 Inc.</v>
          </cell>
          <cell r="G576" t="str">
            <v>$7 million</v>
          </cell>
        </row>
        <row r="578">
          <cell r="A578">
            <v>35842</v>
          </cell>
          <cell r="B578" t="str">
            <v>WFHL-TV</v>
          </cell>
          <cell r="C578" t="str">
            <v>IND</v>
          </cell>
          <cell r="D578" t="str">
            <v>Champaign/Springfield</v>
          </cell>
          <cell r="E578" t="str">
            <v>Paxson Communications</v>
          </cell>
          <cell r="F578" t="str">
            <v>Decatur Foursquare Broadcasting</v>
          </cell>
          <cell r="G578" t="str">
            <v>$9.25 million</v>
          </cell>
        </row>
        <row r="579">
          <cell r="B579" t="str">
            <v>WAUP-TV</v>
          </cell>
          <cell r="C579" t="str">
            <v>Dark</v>
          </cell>
          <cell r="D579" t="str">
            <v>Syracuse, NY</v>
          </cell>
          <cell r="E579" t="str">
            <v>Paxson Communications</v>
          </cell>
          <cell r="F579" t="str">
            <v>Syracuse Minority TV Inc.</v>
          </cell>
          <cell r="G579" t="str">
            <v>$5.75 million</v>
          </cell>
        </row>
        <row r="581">
          <cell r="A581">
            <v>35841</v>
          </cell>
          <cell r="B581" t="str">
            <v>KFBT-TV</v>
          </cell>
          <cell r="C581" t="str">
            <v>WB</v>
          </cell>
          <cell r="D581" t="str">
            <v>Las Vegas, Nevada</v>
          </cell>
          <cell r="E581" t="str">
            <v>Sinclair Broadcast Group</v>
          </cell>
          <cell r="F581" t="str">
            <v>Montecito Broadcasting Corporation</v>
          </cell>
          <cell r="G581" t="str">
            <v>$33 million</v>
          </cell>
        </row>
        <row r="583">
          <cell r="A583">
            <v>35835</v>
          </cell>
          <cell r="B583" t="str">
            <v>KOKH-TV</v>
          </cell>
          <cell r="C583" t="str">
            <v>Fox</v>
          </cell>
          <cell r="D583" t="str">
            <v>Oklahoma City, OK</v>
          </cell>
          <cell r="E583" t="str">
            <v>Sinclair Broadcast Group</v>
          </cell>
          <cell r="F583" t="str">
            <v>Sullivan Broadcasting Co.</v>
          </cell>
          <cell r="G583" t="str">
            <v xml:space="preserve"> Option to buy  for $60 million</v>
          </cell>
        </row>
        <row r="584">
          <cell r="B584" t="str">
            <v>WCHS-TV</v>
          </cell>
          <cell r="C584" t="str">
            <v>ABC</v>
          </cell>
          <cell r="D584" t="str">
            <v>Charleston, WV</v>
          </cell>
          <cell r="E584" t="str">
            <v>Sullivan Broadcasting Co.</v>
          </cell>
          <cell r="F584" t="str">
            <v>Sinclair Broadcast Group</v>
          </cell>
          <cell r="G584" t="str">
            <v xml:space="preserve"> Option to buy for $30 million</v>
          </cell>
        </row>
        <row r="586">
          <cell r="A586">
            <v>35835</v>
          </cell>
          <cell r="B586" t="str">
            <v>WPTZ-TV</v>
          </cell>
          <cell r="C586" t="str">
            <v>NBC</v>
          </cell>
          <cell r="D586" t="str">
            <v>Burlington/Plattsburgh</v>
          </cell>
          <cell r="E586" t="str">
            <v>STC Broadcasting</v>
          </cell>
          <cell r="F586" t="str">
            <v>Sinclair Broadcasting Group</v>
          </cell>
          <cell r="G586" t="str">
            <v>$72 million</v>
          </cell>
        </row>
        <row r="587">
          <cell r="B587" t="str">
            <v>WNNE-TV</v>
          </cell>
          <cell r="C587" t="str">
            <v>NBC</v>
          </cell>
          <cell r="D587" t="str">
            <v>Burlington/Plattsburgh(Hartford)</v>
          </cell>
          <cell r="E587" t="str">
            <v>STC Broadcasting</v>
          </cell>
          <cell r="F587" t="str">
            <v>Sinclair Broadcasting Group</v>
          </cell>
          <cell r="G587" t="str">
            <v>$72 million</v>
          </cell>
        </row>
        <row r="589">
          <cell r="A589">
            <v>35828</v>
          </cell>
          <cell r="B589" t="str">
            <v>WCFC-TV</v>
          </cell>
          <cell r="C589" t="str">
            <v>IND</v>
          </cell>
          <cell r="D589" t="str">
            <v>Chicago, IL</v>
          </cell>
          <cell r="E589" t="str">
            <v>Paxson Communications</v>
          </cell>
          <cell r="F589" t="str">
            <v>Christian Communications</v>
          </cell>
          <cell r="G589" t="str">
            <v>$128 million ($120 million cash plus option to</v>
          </cell>
        </row>
        <row r="590">
          <cell r="G590" t="str">
            <v>buy CP for KWOK)</v>
          </cell>
        </row>
        <row r="592">
          <cell r="A592">
            <v>35821</v>
          </cell>
          <cell r="B592" t="str">
            <v>KTZZ-TV</v>
          </cell>
          <cell r="C592" t="str">
            <v>WB</v>
          </cell>
          <cell r="D592" t="str">
            <v>Seattle, WA</v>
          </cell>
          <cell r="E592" t="str">
            <v>Tribune Co.</v>
          </cell>
          <cell r="F592" t="str">
            <v>Emmis Broadcasting</v>
          </cell>
          <cell r="G592" t="str">
            <v>Swap of WQCD-F  (value $160 million)</v>
          </cell>
        </row>
        <row r="593">
          <cell r="B593" t="str">
            <v>WXMI-TV</v>
          </cell>
          <cell r="C593" t="str">
            <v>Fox</v>
          </cell>
          <cell r="D593" t="str">
            <v>Grand Rapids, MI</v>
          </cell>
          <cell r="E593" t="str">
            <v>Tribune Co.</v>
          </cell>
          <cell r="F593" t="str">
            <v>Emmis Broadcasting</v>
          </cell>
          <cell r="G593" t="str">
            <v>Swap of WQCD-F  (value $160 million)</v>
          </cell>
        </row>
        <row r="595">
          <cell r="A595">
            <v>35821</v>
          </cell>
          <cell r="B595" t="str">
            <v>KOLN-TV</v>
          </cell>
          <cell r="C595" t="str">
            <v>CBS</v>
          </cell>
          <cell r="D595" t="str">
            <v>Lincoln, Neb</v>
          </cell>
          <cell r="E595" t="str">
            <v>Gray Communications Systems</v>
          </cell>
          <cell r="F595" t="str">
            <v>Busse Broadcasting Corp.</v>
          </cell>
          <cell r="G595" t="str">
            <v>$112 million</v>
          </cell>
        </row>
        <row r="596">
          <cell r="B596" t="str">
            <v>KGIN-TV</v>
          </cell>
          <cell r="C596" t="str">
            <v>CBS</v>
          </cell>
          <cell r="D596" t="str">
            <v>Grand Island, Neb</v>
          </cell>
          <cell r="E596" t="str">
            <v>Gray Communications Systems</v>
          </cell>
          <cell r="F596" t="str">
            <v>Busse Broadcasting Corp.</v>
          </cell>
          <cell r="G596" t="str">
            <v>$112 million</v>
          </cell>
        </row>
        <row r="597">
          <cell r="B597" t="str">
            <v>WEAU-TV</v>
          </cell>
          <cell r="C597" t="str">
            <v>NBC</v>
          </cell>
          <cell r="D597" t="str">
            <v>Eau Claire, Wis</v>
          </cell>
          <cell r="E597" t="str">
            <v>Gray Communications Systems</v>
          </cell>
          <cell r="F597" t="str">
            <v>Busse Broadcasting Corp.</v>
          </cell>
          <cell r="G597" t="str">
            <v>$112 million</v>
          </cell>
        </row>
        <row r="599">
          <cell r="A599">
            <v>35808</v>
          </cell>
          <cell r="B599" t="str">
            <v>WWMT-TV</v>
          </cell>
          <cell r="C599" t="str">
            <v>CBS</v>
          </cell>
          <cell r="D599" t="str">
            <v>Grand Rapids, MI</v>
          </cell>
          <cell r="E599" t="str">
            <v>Freedom Communications</v>
          </cell>
          <cell r="F599" t="str">
            <v>Granite Broadcasting</v>
          </cell>
          <cell r="G599" t="str">
            <v>$170 million</v>
          </cell>
        </row>
        <row r="600">
          <cell r="B600" t="str">
            <v>WLAJ-TV</v>
          </cell>
          <cell r="C600" t="str">
            <v>ABC</v>
          </cell>
          <cell r="D600" t="str">
            <v>Lansing, MI</v>
          </cell>
          <cell r="E600" t="str">
            <v>Freedom Communications</v>
          </cell>
          <cell r="F600" t="str">
            <v>Granite Broadcasting</v>
          </cell>
          <cell r="G600" t="str">
            <v>$170 million</v>
          </cell>
        </row>
        <row r="602">
          <cell r="A602" t="str">
            <v>Television Transactions — Fourth-Quarter 1997</v>
          </cell>
        </row>
        <row r="603">
          <cell r="A603" t="str">
            <v>Date Transaction</v>
          </cell>
          <cell r="D603" t="str">
            <v>Designated</v>
          </cell>
          <cell r="G603" t="str">
            <v>Price</v>
          </cell>
        </row>
        <row r="604">
          <cell r="A604" t="str">
            <v xml:space="preserve"> Announced</v>
          </cell>
          <cell r="B604" t="str">
            <v>Property</v>
          </cell>
          <cell r="C604" t="str">
            <v>Affiliation</v>
          </cell>
          <cell r="D604" t="str">
            <v>Marketing Area</v>
          </cell>
          <cell r="E604" t="str">
            <v>Purchaser</v>
          </cell>
          <cell r="F604" t="str">
            <v>Seller</v>
          </cell>
          <cell r="G604" t="str">
            <v xml:space="preserve"> (at Announcement of Deal)</v>
          </cell>
        </row>
        <row r="606">
          <cell r="A606">
            <v>35767</v>
          </cell>
          <cell r="B606" t="str">
            <v>WKEF-TV</v>
          </cell>
          <cell r="C606" t="str">
            <v>NBC</v>
          </cell>
          <cell r="D606" t="str">
            <v>Dayton, OH</v>
          </cell>
          <cell r="E606" t="str">
            <v>Sinclair Broadcast Group</v>
          </cell>
          <cell r="F606" t="str">
            <v>Max Media</v>
          </cell>
          <cell r="G606" t="str">
            <v>$255 million</v>
          </cell>
        </row>
        <row r="607">
          <cell r="B607" t="str">
            <v>WSYT-TV</v>
          </cell>
          <cell r="C607" t="str">
            <v>FOX</v>
          </cell>
          <cell r="D607" t="str">
            <v>Syracuse</v>
          </cell>
          <cell r="E607" t="str">
            <v>Sinclair Broadcast Group</v>
          </cell>
          <cell r="F607" t="str">
            <v>Max Media</v>
          </cell>
          <cell r="G607" t="str">
            <v>$255 million</v>
          </cell>
        </row>
        <row r="608">
          <cell r="B608" t="str">
            <v>KBSI-TV</v>
          </cell>
          <cell r="C608" t="str">
            <v>FOX</v>
          </cell>
          <cell r="D608" t="str">
            <v>Cape Girardeau (Paducah)</v>
          </cell>
          <cell r="E608" t="str">
            <v>Sinclair Broadcast Group</v>
          </cell>
          <cell r="F608" t="str">
            <v>Max Media</v>
          </cell>
          <cell r="G608" t="str">
            <v>$255 million</v>
          </cell>
        </row>
        <row r="609">
          <cell r="B609" t="str">
            <v>WEMT-TV</v>
          </cell>
          <cell r="C609" t="str">
            <v>FOX</v>
          </cell>
          <cell r="D609" t="str">
            <v>Tri-Cities</v>
          </cell>
          <cell r="E609" t="str">
            <v>Sinclair Broadcast Group</v>
          </cell>
          <cell r="F609" t="str">
            <v>Max Media</v>
          </cell>
          <cell r="G609" t="str">
            <v>$255 million</v>
          </cell>
        </row>
        <row r="610">
          <cell r="B610" t="str">
            <v>KETK-TV</v>
          </cell>
          <cell r="C610" t="str">
            <v>NBC</v>
          </cell>
          <cell r="D610" t="str">
            <v>Tyler/Longview, TX</v>
          </cell>
          <cell r="E610" t="str">
            <v>Sinclair Broadcast Group</v>
          </cell>
          <cell r="F610" t="str">
            <v>Max Media</v>
          </cell>
          <cell r="G610" t="str">
            <v>$255 million</v>
          </cell>
        </row>
        <row r="611">
          <cell r="B611" t="str">
            <v>KLSB-TV</v>
          </cell>
          <cell r="C611" t="str">
            <v>SAT</v>
          </cell>
          <cell r="D611" t="str">
            <v>Tyler/Longview, TX</v>
          </cell>
          <cell r="E611" t="str">
            <v>Sinclair Broadcast Group</v>
          </cell>
          <cell r="F611" t="str">
            <v>Max Media</v>
          </cell>
          <cell r="G611" t="str">
            <v>$255 million</v>
          </cell>
        </row>
        <row r="612">
          <cell r="B612" t="str">
            <v>WMMP-TV</v>
          </cell>
          <cell r="C612" t="str">
            <v>UPN</v>
          </cell>
          <cell r="D612" t="str">
            <v>Charleston, SC</v>
          </cell>
          <cell r="E612" t="str">
            <v>Sinclair Broadcast Group</v>
          </cell>
          <cell r="F612" t="str">
            <v>Max Media</v>
          </cell>
          <cell r="G612" t="str">
            <v>$255 million</v>
          </cell>
        </row>
        <row r="613">
          <cell r="B613" t="str">
            <v>plus radio stations in Norfolk, VA (WFOG-F, WPTE-F, WWDE-F, WNVZ-F) and Greensboro-Winston Salem, High Point, NC (WMQX, WQMG, WJMH-F and WQMG-A)</v>
          </cell>
          <cell r="G613" t="str">
            <v>$255 million</v>
          </cell>
        </row>
        <row r="615">
          <cell r="A615">
            <v>35765</v>
          </cell>
          <cell r="B615" t="str">
            <v>KADY-TV</v>
          </cell>
          <cell r="C615" t="str">
            <v>UPN</v>
          </cell>
          <cell r="D615" t="str">
            <v>Santa Barbara</v>
          </cell>
          <cell r="E615" t="str">
            <v>Biltmore Broadcasting (Brian E. Cobb 51% Owner)</v>
          </cell>
          <cell r="F615" t="str">
            <v>John W. Hyde Trustee</v>
          </cell>
          <cell r="G615" t="str">
            <v>$11 million</v>
          </cell>
        </row>
        <row r="617">
          <cell r="A617">
            <v>35758</v>
          </cell>
          <cell r="B617" t="str">
            <v>KBGE-TV</v>
          </cell>
          <cell r="C617" t="str">
            <v>IND</v>
          </cell>
          <cell r="D617" t="str">
            <v>Bellevue(Seattle, Wash.)</v>
          </cell>
          <cell r="E617" t="str">
            <v>Paxson Communications</v>
          </cell>
          <cell r="F617" t="str">
            <v>Value Vision International Inc.</v>
          </cell>
          <cell r="G617" t="str">
            <v>$35 million</v>
          </cell>
        </row>
        <row r="619">
          <cell r="A619">
            <v>35751</v>
          </cell>
          <cell r="B619" t="str">
            <v>WUBI-TV</v>
          </cell>
          <cell r="C619" t="str">
            <v>IND</v>
          </cell>
          <cell r="D619" t="str">
            <v>Buckley (Savannah, GA)</v>
          </cell>
          <cell r="E619" t="str">
            <v>Southern TV Corp.</v>
          </cell>
          <cell r="F619" t="str">
            <v>Upchurch Broadcasting Inc.</v>
          </cell>
          <cell r="G619" t="str">
            <v>$3.36 million</v>
          </cell>
        </row>
        <row r="621">
          <cell r="A621">
            <v>35751</v>
          </cell>
          <cell r="B621" t="str">
            <v>WJCB-TV</v>
          </cell>
          <cell r="C621" t="str">
            <v>IND</v>
          </cell>
          <cell r="D621" t="str">
            <v>Norfolk, VA</v>
          </cell>
          <cell r="E621" t="str">
            <v>Paxson Communications</v>
          </cell>
          <cell r="F621" t="str">
            <v>Lockwood Broadcasting</v>
          </cell>
          <cell r="G621" t="str">
            <v>$14.75 million</v>
          </cell>
        </row>
        <row r="623">
          <cell r="A623">
            <v>35751</v>
          </cell>
          <cell r="B623" t="str">
            <v>KLGT-TV</v>
          </cell>
          <cell r="C623" t="str">
            <v>WB</v>
          </cell>
          <cell r="D623" t="str">
            <v>Minneapolis, MN</v>
          </cell>
          <cell r="E623" t="str">
            <v>Sinclair Broadcast</v>
          </cell>
          <cell r="F623" t="str">
            <v>Lakeland Group TV Inc.</v>
          </cell>
          <cell r="G623" t="str">
            <v>$52.5 million</v>
          </cell>
        </row>
        <row r="625">
          <cell r="A625">
            <v>35751</v>
          </cell>
          <cell r="B625" t="str">
            <v>WLAJ-TV</v>
          </cell>
          <cell r="C625" t="str">
            <v>ABC</v>
          </cell>
          <cell r="D625" t="str">
            <v>Lansing, MI</v>
          </cell>
          <cell r="E625" t="str">
            <v>Granite Broadcasting, Inc.</v>
          </cell>
          <cell r="F625" t="str">
            <v>Joel I. Ferguson</v>
          </cell>
          <cell r="G625" t="str">
            <v>$19.4 million</v>
          </cell>
        </row>
        <row r="627">
          <cell r="A627">
            <v>35751</v>
          </cell>
          <cell r="B627" t="str">
            <v>WVTM-TV</v>
          </cell>
          <cell r="C627" t="str">
            <v>NBC</v>
          </cell>
          <cell r="D627" t="str">
            <v>Birmingham, AL</v>
          </cell>
          <cell r="E627" t="str">
            <v>LIN Television Corp.</v>
          </cell>
          <cell r="F627" t="str">
            <v>NBC Inc.</v>
          </cell>
          <cell r="G627" t="str">
            <v>$199 million</v>
          </cell>
        </row>
        <row r="629">
          <cell r="A629">
            <v>35747</v>
          </cell>
          <cell r="B629" t="str">
            <v>WHSW-TV</v>
          </cell>
          <cell r="C629" t="str">
            <v>UPN</v>
          </cell>
          <cell r="D629" t="str">
            <v>Baltimore, MD</v>
          </cell>
          <cell r="E629" t="str">
            <v>United Television</v>
          </cell>
          <cell r="F629" t="str">
            <v>HSNI Inc. (USA Networks, Inc.)</v>
          </cell>
          <cell r="G629" t="str">
            <v>$80 million</v>
          </cell>
        </row>
        <row r="631">
          <cell r="A631">
            <v>35744</v>
          </cell>
          <cell r="B631" t="str">
            <v>KFBT-TV</v>
          </cell>
          <cell r="C631" t="str">
            <v>WB</v>
          </cell>
          <cell r="D631" t="str">
            <v>Las Vegas, NV</v>
          </cell>
          <cell r="E631" t="str">
            <v>Acme Television Holdings</v>
          </cell>
          <cell r="F631" t="str">
            <v>Koker Family</v>
          </cell>
          <cell r="G631" t="str">
            <v>$33 million for stock</v>
          </cell>
        </row>
        <row r="633">
          <cell r="A633">
            <v>35744</v>
          </cell>
          <cell r="B633" t="str">
            <v>WRBW-TV</v>
          </cell>
          <cell r="C633" t="str">
            <v>UPN</v>
          </cell>
          <cell r="D633" t="str">
            <v>Orlando, FL</v>
          </cell>
          <cell r="E633" t="str">
            <v>BHC Communications/United Television</v>
          </cell>
          <cell r="F633" t="str">
            <v xml:space="preserve">Rainbow Broadcasting </v>
          </cell>
          <cell r="G633" t="str">
            <v>$60.3 million</v>
          </cell>
        </row>
        <row r="635">
          <cell r="A635">
            <v>35730</v>
          </cell>
          <cell r="B635" t="str">
            <v>WNDY-TV</v>
          </cell>
          <cell r="C635" t="str">
            <v>WB</v>
          </cell>
          <cell r="D635" t="str">
            <v>Marion (Indianapolis, IN)</v>
          </cell>
          <cell r="E635" t="str">
            <v>Viacom International</v>
          </cell>
          <cell r="F635" t="str">
            <v>IMS Broadcasting</v>
          </cell>
          <cell r="G635" t="str">
            <v>$35.0 million</v>
          </cell>
        </row>
        <row r="637">
          <cell r="A637">
            <v>35723</v>
          </cell>
          <cell r="B637" t="str">
            <v>WCSH-TV</v>
          </cell>
          <cell r="C637" t="str">
            <v>NBC</v>
          </cell>
          <cell r="D637" t="str">
            <v>Portland, ME</v>
          </cell>
          <cell r="E637" t="str">
            <v>Gannett Co.</v>
          </cell>
          <cell r="F637" t="str">
            <v>Maine Broadcasting System</v>
          </cell>
          <cell r="G637" t="str">
            <v>$100-$120 million</v>
          </cell>
        </row>
        <row r="638">
          <cell r="B638" t="str">
            <v>WLBZ-TV</v>
          </cell>
          <cell r="C638" t="str">
            <v>NBC</v>
          </cell>
          <cell r="D638" t="str">
            <v>Bangor, ME</v>
          </cell>
          <cell r="E638" t="str">
            <v>Gannett Co.</v>
          </cell>
          <cell r="F638" t="str">
            <v>Maine Broadcasting System</v>
          </cell>
          <cell r="G638" t="str">
            <v>$100-$120 million</v>
          </cell>
        </row>
        <row r="640">
          <cell r="A640">
            <v>35723</v>
          </cell>
          <cell r="B640" t="str">
            <v>WKFT-TV</v>
          </cell>
          <cell r="C640" t="str">
            <v>IND</v>
          </cell>
          <cell r="D640" t="str">
            <v>Fayetteville, NC</v>
          </cell>
          <cell r="E640" t="str">
            <v>Bahakel Communications</v>
          </cell>
          <cell r="F640" t="str">
            <v>Allied Communications</v>
          </cell>
          <cell r="G640" t="str">
            <v>$19.5 million</v>
          </cell>
        </row>
        <row r="642">
          <cell r="A642">
            <v>35716</v>
          </cell>
          <cell r="B642" t="str">
            <v>KXLT-TV</v>
          </cell>
          <cell r="C642" t="str">
            <v>Ind.</v>
          </cell>
          <cell r="D642" t="str">
            <v>Rochester, MN</v>
          </cell>
          <cell r="E642" t="str">
            <v>Shockley Communications</v>
          </cell>
          <cell r="F642" t="str">
            <v>KX Acquistion LP</v>
          </cell>
          <cell r="G642" t="str">
            <v>$2.5 million</v>
          </cell>
        </row>
        <row r="644">
          <cell r="A644">
            <v>35716</v>
          </cell>
          <cell r="B644" t="str">
            <v>KAPA-TV</v>
          </cell>
          <cell r="C644" t="str">
            <v>Dark</v>
          </cell>
          <cell r="D644" t="str">
            <v>Kaneohe/Honolulu, HI</v>
          </cell>
          <cell r="E644" t="str">
            <v>Paxson Communications</v>
          </cell>
          <cell r="F644" t="str">
            <v>Dove Broadcasting</v>
          </cell>
          <cell r="G644" t="str">
            <v>$5.0 million</v>
          </cell>
        </row>
        <row r="646">
          <cell r="A646">
            <v>35716</v>
          </cell>
          <cell r="B646" t="str">
            <v>KMVT-TV</v>
          </cell>
          <cell r="C646" t="str">
            <v>CBS</v>
          </cell>
          <cell r="D646" t="str">
            <v>Twin Falls, ID</v>
          </cell>
          <cell r="E646" t="str">
            <v>Catamount-Idaho License</v>
          </cell>
          <cell r="F646" t="str">
            <v>Root Communications</v>
          </cell>
          <cell r="G646" t="str">
            <v>$14.5 million</v>
          </cell>
        </row>
        <row r="648">
          <cell r="A648">
            <v>35709</v>
          </cell>
          <cell r="B648" t="str">
            <v>KOFY-TV</v>
          </cell>
          <cell r="C648" t="str">
            <v>WB</v>
          </cell>
          <cell r="D648" t="str">
            <v>San Francisco, CA</v>
          </cell>
          <cell r="E648" t="str">
            <v>Granite Broadcasting, Inc.</v>
          </cell>
          <cell r="F648" t="str">
            <v>J. Gabbert</v>
          </cell>
          <cell r="G648" t="str">
            <v>$143.5 million plus $30 million non-compete</v>
          </cell>
        </row>
        <row r="650">
          <cell r="A650">
            <v>35709</v>
          </cell>
          <cell r="B650" t="str">
            <v>WJET-TV</v>
          </cell>
          <cell r="C650" t="str">
            <v>ABC</v>
          </cell>
          <cell r="D650" t="str">
            <v>Erie, PA</v>
          </cell>
          <cell r="E650" t="str">
            <v>Nexstar Broadcasting (ABRY)</v>
          </cell>
          <cell r="F650" t="str">
            <v>Jet Broadcasting</v>
          </cell>
          <cell r="G650" t="str">
            <v>$18.5 million</v>
          </cell>
        </row>
        <row r="653">
          <cell r="A653" t="str">
            <v>Television Transactions — Third-Quarter 1997</v>
          </cell>
        </row>
        <row r="654">
          <cell r="A654" t="str">
            <v>Date Transaction</v>
          </cell>
          <cell r="D654" t="str">
            <v>Designated</v>
          </cell>
          <cell r="G654" t="str">
            <v>Price</v>
          </cell>
        </row>
        <row r="655">
          <cell r="A655" t="str">
            <v xml:space="preserve"> Announced</v>
          </cell>
          <cell r="B655" t="str">
            <v>Property</v>
          </cell>
          <cell r="C655" t="str">
            <v>Affiliation</v>
          </cell>
          <cell r="D655" t="str">
            <v>Marketing Area</v>
          </cell>
          <cell r="E655" t="str">
            <v>Purchaser</v>
          </cell>
          <cell r="F655" t="str">
            <v>Seller</v>
          </cell>
          <cell r="G655" t="str">
            <v xml:space="preserve"> (at Announcement of Deal)</v>
          </cell>
        </row>
        <row r="657">
          <cell r="A657">
            <v>35695</v>
          </cell>
          <cell r="B657" t="str">
            <v>KXGR-TV</v>
          </cell>
          <cell r="C657" t="str">
            <v>Dark</v>
          </cell>
          <cell r="D657" t="str">
            <v>Green Valley (Tucson, AZ)</v>
          </cell>
          <cell r="E657" t="str">
            <v>Paxson Communications</v>
          </cell>
          <cell r="F657" t="str">
            <v>Sungilt Corp.</v>
          </cell>
          <cell r="G657" t="str">
            <v>$4 million</v>
          </cell>
        </row>
        <row r="659">
          <cell r="A659">
            <v>35695</v>
          </cell>
          <cell r="B659" t="str">
            <v>WKRP-TV</v>
          </cell>
          <cell r="C659" t="str">
            <v>Dark</v>
          </cell>
          <cell r="D659" t="str">
            <v>Charleston, WV</v>
          </cell>
          <cell r="E659" t="str">
            <v>Paxson Communications</v>
          </cell>
          <cell r="F659" t="str">
            <v>Mountaineer Broadcasting</v>
          </cell>
          <cell r="G659" t="str">
            <v>$8.25 million</v>
          </cell>
        </row>
        <row r="661">
          <cell r="A661">
            <v>35695</v>
          </cell>
          <cell r="B661" t="str">
            <v>WFAY-TV</v>
          </cell>
          <cell r="C661" t="str">
            <v>Fox</v>
          </cell>
          <cell r="D661" t="str">
            <v>Fayetteville, NC</v>
          </cell>
          <cell r="E661" t="str">
            <v>Paxson Communications</v>
          </cell>
          <cell r="F661" t="str">
            <v>Fayetteville-Cumberland Telecasters</v>
          </cell>
          <cell r="G661" t="str">
            <v>$4.5 million</v>
          </cell>
        </row>
        <row r="663">
          <cell r="A663">
            <v>35695</v>
          </cell>
          <cell r="B663" t="str">
            <v>WKBN-TV</v>
          </cell>
          <cell r="C663" t="str">
            <v>CBS</v>
          </cell>
          <cell r="D663" t="str">
            <v>Youngstown, OH</v>
          </cell>
          <cell r="E663" t="str">
            <v>GOCOM Communications</v>
          </cell>
          <cell r="F663" t="str">
            <v>WKBN Broadcasting Corp.</v>
          </cell>
          <cell r="G663" t="str">
            <v>$39.4 million option price</v>
          </cell>
        </row>
        <row r="665">
          <cell r="A665">
            <v>35681</v>
          </cell>
          <cell r="B665" t="str">
            <v>KDEB-TV</v>
          </cell>
          <cell r="C665" t="str">
            <v>FOX</v>
          </cell>
          <cell r="D665" t="str">
            <v>Springfield, MO</v>
          </cell>
          <cell r="E665" t="str">
            <v>Sullivan Broadcasting (ABRY Broadcast Partners)</v>
          </cell>
          <cell r="F665" t="str">
            <v>Petracom Equity Partners</v>
          </cell>
          <cell r="G665" t="str">
            <v>$140 million</v>
          </cell>
        </row>
        <row r="666">
          <cell r="B666" t="str">
            <v>WTVW-TV</v>
          </cell>
          <cell r="C666" t="str">
            <v>FOX</v>
          </cell>
          <cell r="D666" t="str">
            <v>Evansville</v>
          </cell>
          <cell r="E666" t="str">
            <v>Sullivan Broadcasting (ABRY Broadcast Partners)</v>
          </cell>
          <cell r="F666" t="str">
            <v>Petracom Equity Partners</v>
          </cell>
          <cell r="G666" t="str">
            <v>$140 million</v>
          </cell>
        </row>
        <row r="667">
          <cell r="B667" t="str">
            <v>KARD-TV</v>
          </cell>
          <cell r="C667" t="str">
            <v>FOX</v>
          </cell>
          <cell r="D667" t="str">
            <v>Monroe-El Dorado</v>
          </cell>
          <cell r="E667" t="str">
            <v>Sullivan Broadcasting (ABRY Broadcast Partners)</v>
          </cell>
          <cell r="F667" t="str">
            <v>Petracom Equity Partners</v>
          </cell>
          <cell r="G667" t="str">
            <v>$140 million</v>
          </cell>
        </row>
        <row r="668">
          <cell r="B668" t="str">
            <v>WQRF-TV</v>
          </cell>
          <cell r="C668" t="str">
            <v>FOX</v>
          </cell>
          <cell r="D668" t="str">
            <v>Rockford</v>
          </cell>
          <cell r="E668" t="str">
            <v>Sullivan Broadcasting (ABRY Broadcast Partners)</v>
          </cell>
          <cell r="F668" t="str">
            <v>Petracom Equity Partners</v>
          </cell>
          <cell r="G668" t="str">
            <v>$140 million</v>
          </cell>
        </row>
        <row r="669">
          <cell r="B669" t="str">
            <v>KLBK-TV</v>
          </cell>
          <cell r="C669" t="str">
            <v>CBS</v>
          </cell>
          <cell r="D669" t="str">
            <v>Lubbock</v>
          </cell>
          <cell r="E669" t="str">
            <v>Sullivan Broadcasting (ABRY Broadcast Partners)</v>
          </cell>
          <cell r="F669" t="str">
            <v>Petracom Equity Partners</v>
          </cell>
          <cell r="G669" t="str">
            <v>$140 million</v>
          </cell>
        </row>
        <row r="671">
          <cell r="A671">
            <v>35678</v>
          </cell>
          <cell r="B671" t="str">
            <v>KZAR-TV</v>
          </cell>
          <cell r="C671" t="str">
            <v>WB</v>
          </cell>
          <cell r="D671" t="str">
            <v>Salt Lake City</v>
          </cell>
          <cell r="E671" t="str">
            <v>Acme Television, LLC</v>
          </cell>
          <cell r="F671" t="str">
            <v>Roberts Broadcasting</v>
          </cell>
          <cell r="G671" t="str">
            <v>$14.0 million</v>
          </cell>
        </row>
        <row r="672">
          <cell r="B672" t="str">
            <v>KAOU-TV</v>
          </cell>
          <cell r="C672" t="str">
            <v>WB</v>
          </cell>
          <cell r="D672" t="str">
            <v>Albuquerque, NM</v>
          </cell>
          <cell r="E672" t="str">
            <v>Acme Television, LLC</v>
          </cell>
          <cell r="F672" t="str">
            <v>New Station</v>
          </cell>
          <cell r="G672" t="str">
            <v>plus $8.5 million in construction</v>
          </cell>
        </row>
        <row r="674">
          <cell r="A674">
            <v>35677</v>
          </cell>
          <cell r="B674" t="str">
            <v>WVIT-TV</v>
          </cell>
          <cell r="C674" t="str">
            <v>NBC</v>
          </cell>
          <cell r="D674" t="str">
            <v>Hartford/New Haven, CT</v>
          </cell>
          <cell r="E674" t="str">
            <v>NBC (General Electric)</v>
          </cell>
          <cell r="F674" t="str">
            <v>Swap - Viacom</v>
          </cell>
          <cell r="G674" t="str">
            <v xml:space="preserve">NBC paying $130 million and </v>
          </cell>
        </row>
        <row r="675">
          <cell r="B675" t="str">
            <v>WWHO-TV</v>
          </cell>
          <cell r="C675" t="str">
            <v>WB</v>
          </cell>
          <cell r="D675" t="str">
            <v>Columbus, OH</v>
          </cell>
          <cell r="E675" t="str">
            <v>Viacom</v>
          </cell>
          <cell r="F675" t="str">
            <v>Swap - NBC</v>
          </cell>
          <cell r="G675" t="str">
            <v>buying WWHO-TV and</v>
          </cell>
        </row>
        <row r="676">
          <cell r="B676" t="str">
            <v>WLWC-TV</v>
          </cell>
          <cell r="C676" t="str">
            <v>NA</v>
          </cell>
          <cell r="D676" t="str">
            <v>Providence, RI</v>
          </cell>
          <cell r="E676" t="str">
            <v>Viacom</v>
          </cell>
          <cell r="F676" t="str">
            <v>Swap - NBC</v>
          </cell>
          <cell r="G676" t="str">
            <v>WLWC-TV from Fant for $6 million</v>
          </cell>
        </row>
        <row r="678">
          <cell r="A678">
            <v>35677</v>
          </cell>
          <cell r="B678" t="str">
            <v>KENS-TV</v>
          </cell>
          <cell r="C678" t="str">
            <v>CBS</v>
          </cell>
          <cell r="D678" t="str">
            <v>San Antonio, TX</v>
          </cell>
          <cell r="E678" t="str">
            <v>A. H. Belo Corp.</v>
          </cell>
          <cell r="F678" t="str">
            <v>Scripps Howard</v>
          </cell>
          <cell r="G678" t="str">
            <v>Belo giving 56% of TV Food</v>
          </cell>
        </row>
        <row r="679">
          <cell r="G679" t="str">
            <v>Network and $75 million</v>
          </cell>
        </row>
        <row r="681">
          <cell r="A681">
            <v>35675</v>
          </cell>
          <cell r="B681" t="str">
            <v>WGNT-TV</v>
          </cell>
          <cell r="C681" t="str">
            <v>UPN</v>
          </cell>
          <cell r="D681" t="str">
            <v>Norfolk, VA</v>
          </cell>
          <cell r="E681" t="str">
            <v>Viacom</v>
          </cell>
          <cell r="F681" t="str">
            <v>Centennial Communications</v>
          </cell>
          <cell r="G681" t="str">
            <v>$42.5 million</v>
          </cell>
        </row>
        <row r="683">
          <cell r="A683">
            <v>35674</v>
          </cell>
          <cell r="B683" t="str">
            <v>WCEE-TV</v>
          </cell>
          <cell r="C683" t="str">
            <v>inTV</v>
          </cell>
          <cell r="D683" t="str">
            <v>Mt. Vernon, IL (St. Louis), MO</v>
          </cell>
          <cell r="E683" t="str">
            <v>D.P. Media Inc.</v>
          </cell>
          <cell r="F683" t="str">
            <v>Paxson Communications</v>
          </cell>
          <cell r="G683" t="str">
            <v>$4.8 million</v>
          </cell>
        </row>
        <row r="684">
          <cell r="B684" t="str">
            <v>WILV-TV</v>
          </cell>
          <cell r="C684" t="str">
            <v>inTV</v>
          </cell>
          <cell r="D684" t="str">
            <v>Battle Creek (Grand Rapids), MI</v>
          </cell>
          <cell r="E684" t="str">
            <v>D.P. Media Inc.</v>
          </cell>
          <cell r="F684" t="str">
            <v>Paxson Communications</v>
          </cell>
          <cell r="G684" t="str">
            <v>$7.0 million</v>
          </cell>
        </row>
        <row r="686">
          <cell r="A686">
            <v>35667</v>
          </cell>
          <cell r="B686" t="str">
            <v>KRCA-TV</v>
          </cell>
          <cell r="C686" t="str">
            <v>IND</v>
          </cell>
          <cell r="D686" t="str">
            <v>Riverside (Los Angeles), CA</v>
          </cell>
          <cell r="E686" t="str">
            <v>Liberman Broadcasting</v>
          </cell>
          <cell r="F686" t="str">
            <v>Fouce Amusement</v>
          </cell>
          <cell r="G686" t="str">
            <v>$60 million</v>
          </cell>
        </row>
        <row r="688">
          <cell r="A688">
            <v>35667</v>
          </cell>
          <cell r="B688" t="str">
            <v>WLCN-TV</v>
          </cell>
          <cell r="C688" t="str">
            <v>IND</v>
          </cell>
          <cell r="D688" t="str">
            <v>Madisonville, KY</v>
          </cell>
          <cell r="E688" t="str">
            <v>South Central Communications</v>
          </cell>
          <cell r="F688" t="str">
            <v>ZOE Broadcasting Corp.</v>
          </cell>
          <cell r="G688" t="str">
            <v>$5 million</v>
          </cell>
        </row>
        <row r="690">
          <cell r="A690">
            <v>35667</v>
          </cell>
          <cell r="B690" t="str">
            <v>WYDC-TV</v>
          </cell>
          <cell r="C690" t="str">
            <v>IND</v>
          </cell>
          <cell r="D690" t="str">
            <v>Corning, NY</v>
          </cell>
          <cell r="E690" t="str">
            <v>Vision Communications</v>
          </cell>
          <cell r="F690" t="str">
            <v>Standfast Broadcasting Corp.</v>
          </cell>
          <cell r="G690" t="str">
            <v>$1.75 million</v>
          </cell>
        </row>
        <row r="693">
          <cell r="A693" t="str">
            <v>Television Transactions — Third-Quarter 1997</v>
          </cell>
        </row>
        <row r="694">
          <cell r="A694" t="str">
            <v>Date Transaction</v>
          </cell>
          <cell r="D694" t="str">
            <v>Designated</v>
          </cell>
          <cell r="G694" t="str">
            <v>Price</v>
          </cell>
        </row>
        <row r="695">
          <cell r="A695" t="str">
            <v xml:space="preserve"> Announced</v>
          </cell>
          <cell r="B695" t="str">
            <v>Property</v>
          </cell>
          <cell r="C695" t="str">
            <v>Affiliation</v>
          </cell>
          <cell r="D695" t="str">
            <v>Marketing Area</v>
          </cell>
          <cell r="E695" t="str">
            <v>Purchaser</v>
          </cell>
          <cell r="F695" t="str">
            <v>Seller</v>
          </cell>
          <cell r="G695" t="str">
            <v xml:space="preserve"> (at Announcement of Deal)</v>
          </cell>
        </row>
        <row r="697">
          <cell r="A697">
            <v>35653</v>
          </cell>
          <cell r="B697" t="str">
            <v>KXAS-TV</v>
          </cell>
          <cell r="C697" t="str">
            <v>NBC</v>
          </cell>
          <cell r="D697" t="str">
            <v>Dallas-Ft.Worth, TX</v>
          </cell>
          <cell r="E697" t="str">
            <v>Hick, Muse Tate and Furst</v>
          </cell>
          <cell r="F697" t="str">
            <v>LIN Television Corp. (AT&amp;T)</v>
          </cell>
          <cell r="G697" t="str">
            <v>$1.71 billion</v>
          </cell>
        </row>
        <row r="698">
          <cell r="B698" t="str">
            <v>WIVB-TV</v>
          </cell>
          <cell r="C698" t="str">
            <v>CBS</v>
          </cell>
          <cell r="D698" t="str">
            <v>Buffalo, NY</v>
          </cell>
          <cell r="E698" t="str">
            <v>Hick, Muse Tate and Furst</v>
          </cell>
          <cell r="F698" t="str">
            <v>LIN Television Corp. (AT&amp;T)</v>
          </cell>
          <cell r="G698" t="str">
            <v>$1.71 billion</v>
          </cell>
        </row>
        <row r="699">
          <cell r="B699" t="str">
            <v>WISH-TV</v>
          </cell>
          <cell r="C699" t="str">
            <v>CBS</v>
          </cell>
          <cell r="D699" t="str">
            <v>Indianapolis, IN</v>
          </cell>
          <cell r="E699" t="str">
            <v>Hick, Muse Tate and Furst</v>
          </cell>
          <cell r="F699" t="str">
            <v>LIN Television Corp. (AT&amp;T)</v>
          </cell>
          <cell r="G699" t="str">
            <v>$1.71 billion</v>
          </cell>
        </row>
        <row r="700">
          <cell r="B700" t="str">
            <v>WAVY-TV</v>
          </cell>
          <cell r="C700" t="str">
            <v>NBC</v>
          </cell>
          <cell r="D700" t="str">
            <v>Norfolk (Portsmouth), VA</v>
          </cell>
          <cell r="E700" t="str">
            <v>Hick, Muse Tate and Furst</v>
          </cell>
          <cell r="F700" t="str">
            <v>LIN Television Corp. (AT&amp;T)</v>
          </cell>
          <cell r="G700" t="str">
            <v>$1.71 billion</v>
          </cell>
        </row>
        <row r="701">
          <cell r="B701" t="str">
            <v>KXAN-TV</v>
          </cell>
          <cell r="C701" t="str">
            <v>NBC</v>
          </cell>
          <cell r="D701" t="str">
            <v>Austin, TX</v>
          </cell>
          <cell r="E701" t="str">
            <v>Hick, Muse Tate and Furst</v>
          </cell>
          <cell r="F701" t="str">
            <v>LIN Television Corp. (AT&amp;T)</v>
          </cell>
          <cell r="G701" t="str">
            <v>$1.71 billion</v>
          </cell>
        </row>
        <row r="702">
          <cell r="B702" t="str">
            <v>KXAM-TV</v>
          </cell>
          <cell r="C702" t="str">
            <v>SAT</v>
          </cell>
          <cell r="D702" t="str">
            <v>Llano, TX</v>
          </cell>
          <cell r="E702" t="str">
            <v>Hick, Muse Tate and Furst</v>
          </cell>
          <cell r="F702" t="str">
            <v>LIN Television Corp. (AT&amp;T)</v>
          </cell>
          <cell r="G702" t="str">
            <v>$1.71 billion</v>
          </cell>
        </row>
        <row r="703">
          <cell r="B703" t="str">
            <v>WAND-TV</v>
          </cell>
          <cell r="C703" t="str">
            <v>ABC</v>
          </cell>
          <cell r="D703" t="str">
            <v>Champaign/Springfield/Decatur, IL</v>
          </cell>
          <cell r="E703" t="str">
            <v>Hick, Muse Tate and Furst</v>
          </cell>
          <cell r="F703" t="str">
            <v>LIN Television Corp. (AT&amp;T)</v>
          </cell>
          <cell r="G703" t="str">
            <v>$1.71 billion</v>
          </cell>
        </row>
        <row r="704">
          <cell r="B704" t="str">
            <v>WTNH-TV</v>
          </cell>
          <cell r="C704" t="str">
            <v>ABC</v>
          </cell>
          <cell r="D704" t="str">
            <v>Hartford/(New Haven), CT</v>
          </cell>
          <cell r="E704" t="str">
            <v>Hick, Muse Tate and Furst</v>
          </cell>
          <cell r="F704" t="str">
            <v>LIN Television Corp. (AT&amp;T)</v>
          </cell>
          <cell r="G704" t="str">
            <v>$1.71 billion</v>
          </cell>
        </row>
        <row r="705">
          <cell r="B705" t="str">
            <v>WANE-TV</v>
          </cell>
          <cell r="C705" t="str">
            <v>CBS</v>
          </cell>
          <cell r="D705" t="str">
            <v>Fort Wayne, IN</v>
          </cell>
          <cell r="E705" t="str">
            <v>Hick, Muse Tate and Furst</v>
          </cell>
          <cell r="F705" t="str">
            <v>LIN Television Corp. (AT&amp;T)</v>
          </cell>
          <cell r="G705" t="str">
            <v>$1.71 billion</v>
          </cell>
        </row>
        <row r="711">
          <cell r="A711">
            <v>35650</v>
          </cell>
          <cell r="B711" t="str">
            <v>WOOD-TV</v>
          </cell>
          <cell r="C711" t="str">
            <v>NBC</v>
          </cell>
          <cell r="D711" t="str">
            <v>Grand Rapids, MI</v>
          </cell>
          <cell r="E711" t="str">
            <v>Hick, Muse Tate and Furst</v>
          </cell>
          <cell r="F711" t="str">
            <v>LIN Broadcasting Corp. (AT&amp;T)</v>
          </cell>
          <cell r="G711" t="str">
            <v>$122.5 million</v>
          </cell>
        </row>
        <row r="713">
          <cell r="A713">
            <v>35650</v>
          </cell>
          <cell r="B713" t="str">
            <v>KSNF-TV</v>
          </cell>
          <cell r="C713" t="str">
            <v>NBC</v>
          </cell>
          <cell r="D713" t="str">
            <v>Joplin, Mo</v>
          </cell>
          <cell r="E713" t="str">
            <v>Nexstar Broadcasting</v>
          </cell>
          <cell r="F713" t="str">
            <v>U.S. Broadcast Group</v>
          </cell>
          <cell r="G713" t="str">
            <v>$72 million</v>
          </cell>
        </row>
        <row r="714">
          <cell r="B714" t="str">
            <v>WMGC-TV</v>
          </cell>
          <cell r="C714" t="str">
            <v>ABC</v>
          </cell>
          <cell r="D714" t="str">
            <v>Binghampton, NY</v>
          </cell>
          <cell r="E714" t="str">
            <v>Nexstar Broadcasting</v>
          </cell>
          <cell r="F714" t="str">
            <v>U.S. Broadcast Group</v>
          </cell>
          <cell r="G714" t="str">
            <v>$72 million</v>
          </cell>
        </row>
        <row r="715">
          <cell r="B715" t="str">
            <v>KJAC-TV</v>
          </cell>
          <cell r="C715" t="str">
            <v>NBC</v>
          </cell>
          <cell r="D715" t="str">
            <v>Port Arthur/Beaumont, TX</v>
          </cell>
          <cell r="E715" t="str">
            <v>Nexstar Broadcasting</v>
          </cell>
          <cell r="F715" t="str">
            <v>U.S. Broadcast Group</v>
          </cell>
          <cell r="G715" t="str">
            <v>$72 million</v>
          </cell>
        </row>
        <row r="716">
          <cell r="B716" t="str">
            <v>KFDX-TV</v>
          </cell>
          <cell r="C716" t="str">
            <v>NBC</v>
          </cell>
          <cell r="D716" t="str">
            <v>Wichita Falls, TX</v>
          </cell>
          <cell r="E716" t="str">
            <v>Nexstar Broadcasting</v>
          </cell>
          <cell r="F716" t="str">
            <v>U.S. Broadcast Group</v>
          </cell>
          <cell r="G716" t="str">
            <v>$72 million</v>
          </cell>
        </row>
        <row r="718">
          <cell r="A718">
            <v>35650</v>
          </cell>
          <cell r="B718" t="str">
            <v>KOKH-TV</v>
          </cell>
          <cell r="C718" t="str">
            <v>Fox</v>
          </cell>
          <cell r="D718" t="str">
            <v>Oklahoma City, OK</v>
          </cell>
          <cell r="E718" t="str">
            <v>Sullivan Broadcasting Co.</v>
          </cell>
          <cell r="F718" t="str">
            <v>Sinclair Broadcast Group</v>
          </cell>
          <cell r="G718" t="str">
            <v>$60 million</v>
          </cell>
        </row>
        <row r="720">
          <cell r="A720">
            <v>35650</v>
          </cell>
          <cell r="B720" t="str">
            <v>WNEG-TV</v>
          </cell>
          <cell r="C720" t="str">
            <v>CBS</v>
          </cell>
          <cell r="D720" t="str">
            <v>Toccoa (Greenville-Spartanburg)</v>
          </cell>
          <cell r="E720" t="str">
            <v>Spartan Communications</v>
          </cell>
          <cell r="F720" t="str">
            <v>Stephens County Broadcasting</v>
          </cell>
          <cell r="G720" t="str">
            <v>$2.2 million</v>
          </cell>
        </row>
        <row r="722">
          <cell r="A722">
            <v>35653</v>
          </cell>
          <cell r="B722" t="str">
            <v>WUPL-TV</v>
          </cell>
          <cell r="C722" t="str">
            <v>UPN</v>
          </cell>
          <cell r="D722" t="str">
            <v>Slidell (New Orleans)</v>
          </cell>
          <cell r="E722" t="str">
            <v>Viacom</v>
          </cell>
          <cell r="F722" t="str">
            <v>Cox Communications</v>
          </cell>
          <cell r="G722" t="str">
            <v xml:space="preserve">$32.5 million </v>
          </cell>
        </row>
        <row r="723">
          <cell r="B723" t="str">
            <v>WUPL-TV</v>
          </cell>
          <cell r="C723" t="str">
            <v>UPN</v>
          </cell>
          <cell r="D723" t="str">
            <v>Slidell (New Orleans)</v>
          </cell>
          <cell r="E723" t="str">
            <v>Cox Communications (Option to buy LMA)</v>
          </cell>
          <cell r="F723" t="str">
            <v>Middle America (Larry Safir)</v>
          </cell>
          <cell r="G723" t="str">
            <v xml:space="preserve">$9.4 million </v>
          </cell>
        </row>
        <row r="725">
          <cell r="A725">
            <v>35653</v>
          </cell>
          <cell r="B725" t="str">
            <v>WNAC-TV</v>
          </cell>
          <cell r="C725" t="str">
            <v>Fox</v>
          </cell>
          <cell r="D725" t="str">
            <v>Providence, RI</v>
          </cell>
          <cell r="E725" t="str">
            <v>NA</v>
          </cell>
          <cell r="F725" t="str">
            <v>Hearst-Argyle Television</v>
          </cell>
          <cell r="G725" t="str">
            <v>$47.5 million</v>
          </cell>
        </row>
        <row r="727">
          <cell r="A727">
            <v>35653</v>
          </cell>
          <cell r="B727" t="str">
            <v>WFLI-TV</v>
          </cell>
          <cell r="C727" t="str">
            <v>IND</v>
          </cell>
          <cell r="D727" t="str">
            <v>Cleveland (Chattanooga)</v>
          </cell>
          <cell r="E727" t="str">
            <v>Lambert Broadcasting</v>
          </cell>
          <cell r="F727" t="str">
            <v>WFLI, Inc</v>
          </cell>
          <cell r="G727" t="str">
            <v>$7 million</v>
          </cell>
        </row>
        <row r="729">
          <cell r="A729">
            <v>35646</v>
          </cell>
          <cell r="B729" t="str">
            <v>KSGI-TV</v>
          </cell>
          <cell r="C729" t="str">
            <v>IND</v>
          </cell>
          <cell r="D729" t="str">
            <v>Cedar City (Salt Lake City), UT</v>
          </cell>
          <cell r="E729" t="str">
            <v>Bonneville International</v>
          </cell>
          <cell r="F729" t="str">
            <v>Seagull Communications</v>
          </cell>
          <cell r="G729" t="str">
            <v>$1 million</v>
          </cell>
        </row>
        <row r="731">
          <cell r="A731">
            <v>35646</v>
          </cell>
          <cell r="B731" t="str">
            <v>KSWT-TV</v>
          </cell>
          <cell r="C731" t="str">
            <v>CBS &amp; Telemundo</v>
          </cell>
          <cell r="D731" t="str">
            <v>Yuma, AZ</v>
          </cell>
          <cell r="E731" t="str">
            <v>Eclipse Media , LLC</v>
          </cell>
          <cell r="F731" t="str">
            <v>KB Media</v>
          </cell>
          <cell r="G731" t="str">
            <v>$3.25 million</v>
          </cell>
        </row>
        <row r="733">
          <cell r="A733">
            <v>35646</v>
          </cell>
          <cell r="B733" t="str">
            <v>KTNC-TV</v>
          </cell>
          <cell r="C733" t="str">
            <v>IND</v>
          </cell>
          <cell r="D733" t="str">
            <v>Concord (San Francisco)</v>
          </cell>
          <cell r="E733" t="str">
            <v>Pappas Telecasting</v>
          </cell>
          <cell r="F733" t="str">
            <v>Mitts Telecasting</v>
          </cell>
          <cell r="G733" t="str">
            <v>$7.825 million</v>
          </cell>
        </row>
        <row r="735">
          <cell r="A735">
            <v>35646</v>
          </cell>
          <cell r="B735" t="str">
            <v>KPWB-TV</v>
          </cell>
          <cell r="C735" t="str">
            <v>WB</v>
          </cell>
          <cell r="D735" t="str">
            <v>Sacramento, CA</v>
          </cell>
          <cell r="E735" t="str">
            <v>Viacom</v>
          </cell>
          <cell r="F735" t="str">
            <v>Pappas Telecasting</v>
          </cell>
          <cell r="G735" t="str">
            <v>$100+ million</v>
          </cell>
        </row>
        <row r="737">
          <cell r="A737" t="str">
            <v>Television Transactions — Third-Quarter 1997</v>
          </cell>
        </row>
        <row r="738">
          <cell r="A738" t="str">
            <v>Date Transaction</v>
          </cell>
          <cell r="D738" t="str">
            <v>Designated</v>
          </cell>
          <cell r="G738" t="str">
            <v>Price</v>
          </cell>
        </row>
        <row r="739">
          <cell r="A739" t="str">
            <v xml:space="preserve"> Announced</v>
          </cell>
          <cell r="B739" t="str">
            <v>Property</v>
          </cell>
          <cell r="C739" t="str">
            <v>Affiliation</v>
          </cell>
          <cell r="D739" t="str">
            <v>Marketing Area</v>
          </cell>
          <cell r="E739" t="str">
            <v>Purchaser</v>
          </cell>
          <cell r="F739" t="str">
            <v>Seller</v>
          </cell>
          <cell r="G739" t="str">
            <v xml:space="preserve"> (at Announcement of Deal)</v>
          </cell>
        </row>
        <row r="742">
          <cell r="A742">
            <v>35640</v>
          </cell>
          <cell r="B742" t="str">
            <v>KPLR-TV</v>
          </cell>
          <cell r="C742" t="str">
            <v>WB</v>
          </cell>
          <cell r="D742" t="str">
            <v>St. Louis</v>
          </cell>
          <cell r="E742" t="str">
            <v>Acme Television Holdings</v>
          </cell>
          <cell r="F742" t="str">
            <v>Koplar Communications</v>
          </cell>
          <cell r="G742" t="str">
            <v>$146 million</v>
          </cell>
        </row>
        <row r="744">
          <cell r="A744">
            <v>35640</v>
          </cell>
          <cell r="B744" t="str">
            <v>KRBC-TV</v>
          </cell>
          <cell r="C744" t="str">
            <v>NBC</v>
          </cell>
          <cell r="D744" t="str">
            <v>Abilene, TX</v>
          </cell>
          <cell r="E744" t="str">
            <v>Sunrise Television Corp.</v>
          </cell>
          <cell r="F744" t="str">
            <v>Abilene Radio and Television Co.</v>
          </cell>
          <cell r="G744" t="str">
            <v>$8.5 million</v>
          </cell>
        </row>
        <row r="745">
          <cell r="B745" t="str">
            <v>KACB-TV</v>
          </cell>
          <cell r="C745" t="str">
            <v>NBC</v>
          </cell>
          <cell r="D745" t="str">
            <v>San Angelo, TX</v>
          </cell>
          <cell r="E745" t="str">
            <v>Sunrise Television Corp.</v>
          </cell>
          <cell r="F745" t="str">
            <v>Abilene Radio and Television Co.</v>
          </cell>
          <cell r="G745" t="str">
            <v>$8.5 million</v>
          </cell>
        </row>
        <row r="747">
          <cell r="A747">
            <v>35640</v>
          </cell>
          <cell r="B747" t="str">
            <v>WKZX-TV</v>
          </cell>
          <cell r="C747" t="str">
            <v>inTV</v>
          </cell>
          <cell r="D747" t="str">
            <v>Cookeville (Nashville)</v>
          </cell>
          <cell r="E747" t="str">
            <v>Paxson Communications</v>
          </cell>
          <cell r="F747" t="str">
            <v>Roberts Broadcasting</v>
          </cell>
          <cell r="G747" t="str">
            <v>$4.3 million</v>
          </cell>
        </row>
        <row r="749">
          <cell r="A749">
            <v>35633</v>
          </cell>
          <cell r="B749" t="str">
            <v>KOTA-TV</v>
          </cell>
          <cell r="C749" t="str">
            <v>ABC</v>
          </cell>
          <cell r="D749" t="str">
            <v>Rapid City, WY</v>
          </cell>
          <cell r="E749" t="str">
            <v>Schurz Communications</v>
          </cell>
          <cell r="F749" t="str">
            <v>Duhamel Broadcasting</v>
          </cell>
          <cell r="G749" t="str">
            <v>Not Available</v>
          </cell>
        </row>
        <row r="750">
          <cell r="B750" t="str">
            <v>KHSD-TV</v>
          </cell>
          <cell r="C750" t="str">
            <v>SAT</v>
          </cell>
          <cell r="D750" t="str">
            <v>Deadwood, WY</v>
          </cell>
          <cell r="E750" t="str">
            <v>Schurz Communications</v>
          </cell>
          <cell r="F750" t="str">
            <v>Duhamel Broadcasting</v>
          </cell>
          <cell r="G750" t="str">
            <v>Not Available</v>
          </cell>
        </row>
        <row r="751">
          <cell r="B751" t="str">
            <v>KSGW-TV</v>
          </cell>
          <cell r="C751" t="str">
            <v>SAT</v>
          </cell>
          <cell r="D751" t="str">
            <v>Sheridan, WY</v>
          </cell>
          <cell r="E751" t="str">
            <v>Schurz Communications</v>
          </cell>
          <cell r="F751" t="str">
            <v>Duhamel Broadcasting</v>
          </cell>
          <cell r="G751" t="str">
            <v>Not Available</v>
          </cell>
        </row>
        <row r="752">
          <cell r="B752" t="str">
            <v>KDUH-TV</v>
          </cell>
          <cell r="C752" t="str">
            <v>ABC</v>
          </cell>
          <cell r="D752" t="str">
            <v>Scottsbluff, WY</v>
          </cell>
          <cell r="E752" t="str">
            <v>Schurz Communications</v>
          </cell>
          <cell r="F752" t="str">
            <v>Duhamel Broadcasting</v>
          </cell>
          <cell r="G752" t="str">
            <v>Not Available</v>
          </cell>
        </row>
        <row r="753">
          <cell r="B753" t="str">
            <v>3 radio stations in South Dakota and cable outlets</v>
          </cell>
        </row>
        <row r="755">
          <cell r="A755">
            <v>35632</v>
          </cell>
          <cell r="B755" t="str">
            <v>WIRB-TV</v>
          </cell>
          <cell r="C755" t="str">
            <v>inTV</v>
          </cell>
          <cell r="D755" t="str">
            <v>Melbourne (Orlando), FL</v>
          </cell>
          <cell r="E755" t="str">
            <v>Paxson Communications</v>
          </cell>
          <cell r="F755" t="str">
            <v>Christian Network Inc.</v>
          </cell>
          <cell r="G755" t="str">
            <v>$13.2 million</v>
          </cell>
        </row>
        <row r="757">
          <cell r="A757">
            <v>35632</v>
          </cell>
          <cell r="B757" t="str">
            <v>KUZZ-TV</v>
          </cell>
          <cell r="C757" t="str">
            <v>Univision</v>
          </cell>
          <cell r="D757" t="str">
            <v>Bakersfield, CA</v>
          </cell>
          <cell r="E757" t="str">
            <v>Univision Television Group</v>
          </cell>
          <cell r="F757" t="str">
            <v>Buck Owens Production Co.</v>
          </cell>
          <cell r="G757" t="str">
            <v>$14.0 million</v>
          </cell>
        </row>
        <row r="759">
          <cell r="A759">
            <v>35632</v>
          </cell>
          <cell r="B759" t="str">
            <v>KCPM-TV</v>
          </cell>
          <cell r="C759" t="str">
            <v>NBC</v>
          </cell>
          <cell r="D759" t="str">
            <v>Chico-Redding, CA</v>
          </cell>
          <cell r="E759" t="str">
            <v>GOCOM</v>
          </cell>
          <cell r="F759" t="str">
            <v>Cottonwood Communications</v>
          </cell>
          <cell r="G759" t="str">
            <v>$37.8 million</v>
          </cell>
        </row>
        <row r="760">
          <cell r="B760" t="str">
            <v>KSPR-TV</v>
          </cell>
          <cell r="C760" t="str">
            <v>ABC</v>
          </cell>
          <cell r="D760" t="str">
            <v>Springfield, MO</v>
          </cell>
          <cell r="E760" t="str">
            <v>GOCOM</v>
          </cell>
          <cell r="F760" t="str">
            <v>Cottonwood Communications</v>
          </cell>
          <cell r="G760" t="str">
            <v>$37.8 million</v>
          </cell>
        </row>
        <row r="761">
          <cell r="B761" t="str">
            <v>KMID-TV</v>
          </cell>
          <cell r="C761" t="str">
            <v>ABC</v>
          </cell>
          <cell r="D761" t="str">
            <v>Odessa-Midland, TX</v>
          </cell>
          <cell r="E761" t="str">
            <v>GOCOM</v>
          </cell>
          <cell r="F761" t="str">
            <v>Cottonwood Communications</v>
          </cell>
          <cell r="G761" t="str">
            <v>$37.8 million</v>
          </cell>
        </row>
        <row r="763">
          <cell r="A763">
            <v>35627</v>
          </cell>
          <cell r="B763" t="str">
            <v>KOKH-TV</v>
          </cell>
          <cell r="C763" t="str">
            <v>Fox</v>
          </cell>
          <cell r="D763" t="str">
            <v>Oklahoma City, OK</v>
          </cell>
          <cell r="E763" t="str">
            <v>Sinclair Broadcast Group</v>
          </cell>
          <cell r="F763" t="str">
            <v>News Corp. (Heritage Media)</v>
          </cell>
          <cell r="G763" t="str">
            <v>$630 million</v>
          </cell>
        </row>
        <row r="764">
          <cell r="B764" t="str">
            <v>WCHS-TV</v>
          </cell>
          <cell r="C764" t="str">
            <v>ABC</v>
          </cell>
          <cell r="D764" t="str">
            <v>Charleston-Huntington, WV</v>
          </cell>
          <cell r="E764" t="str">
            <v>Sinclair Broadcast Group</v>
          </cell>
          <cell r="F764" t="str">
            <v>News Corp. (Heritage Media)</v>
          </cell>
          <cell r="G764" t="str">
            <v>$630 million</v>
          </cell>
        </row>
        <row r="765">
          <cell r="B765" t="str">
            <v>WEAR-TV</v>
          </cell>
          <cell r="C765" t="str">
            <v>ABC</v>
          </cell>
          <cell r="D765" t="str">
            <v>Mobile-Pensacola, FL</v>
          </cell>
          <cell r="E765" t="str">
            <v>Sinclair Broadcast Group</v>
          </cell>
          <cell r="F765" t="str">
            <v>News Corp. (Heritage Media)</v>
          </cell>
          <cell r="G765" t="str">
            <v>$630 million</v>
          </cell>
        </row>
        <row r="766">
          <cell r="B766" t="str">
            <v>WPTZ-TV</v>
          </cell>
          <cell r="C766" t="str">
            <v>NBC</v>
          </cell>
          <cell r="D766" t="str">
            <v>Burlington, VT - Plattsburgh, NY</v>
          </cell>
          <cell r="E766" t="str">
            <v>Sinclair Broadcast Group</v>
          </cell>
          <cell r="F766" t="str">
            <v>News Corp. (Heritage Media)</v>
          </cell>
          <cell r="G766" t="str">
            <v>$630 million</v>
          </cell>
        </row>
        <row r="767">
          <cell r="B767" t="str">
            <v>WNNE-TV</v>
          </cell>
          <cell r="C767" t="str">
            <v>NBC (Simulcast)</v>
          </cell>
          <cell r="D767" t="str">
            <v>Burlington, VT - Plattsburgh, NY</v>
          </cell>
          <cell r="E767" t="str">
            <v>Sinclair Broadcast Group</v>
          </cell>
          <cell r="F767" t="str">
            <v>News Corp. (Heritage Media)</v>
          </cell>
          <cell r="G767" t="str">
            <v>$630 million</v>
          </cell>
        </row>
        <row r="768">
          <cell r="B768" t="str">
            <v>WFGX-TV</v>
          </cell>
          <cell r="C768" t="str">
            <v>WB</v>
          </cell>
          <cell r="D768" t="str">
            <v>Mobile-Pensacola, FL</v>
          </cell>
          <cell r="E768" t="str">
            <v>Sinclair Broadcast Group</v>
          </cell>
          <cell r="F768" t="str">
            <v>News Corp. (Heritage Media)</v>
          </cell>
          <cell r="G768" t="str">
            <v>$630 million</v>
          </cell>
        </row>
        <row r="769">
          <cell r="B769" t="str">
            <v>Twenty-four radio stations in St. Louis, Portland, Kansas City, Milwaukee, Norfolk, New Orleans and Rochester</v>
          </cell>
        </row>
        <row r="771">
          <cell r="A771">
            <v>35625</v>
          </cell>
          <cell r="B771" t="str">
            <v>WELU-TV</v>
          </cell>
          <cell r="C771" t="str">
            <v>Independent</v>
          </cell>
          <cell r="D771" t="str">
            <v>Aguadillar, P.R.</v>
          </cell>
          <cell r="E771" t="str">
            <v>Iglesia Pabellon de la Victoria Movimiento Iglesias de Fe</v>
          </cell>
          <cell r="F771" t="str">
            <v>Healthy Christian Family Media</v>
          </cell>
          <cell r="G771" t="str">
            <v>$0.5 million</v>
          </cell>
        </row>
        <row r="773">
          <cell r="A773" t="str">
            <v>Television Transactions — Second-Quarter 1997</v>
          </cell>
        </row>
        <row r="774">
          <cell r="A774" t="str">
            <v>Date Transaction</v>
          </cell>
          <cell r="D774" t="str">
            <v>Designated</v>
          </cell>
          <cell r="G774" t="str">
            <v>Price</v>
          </cell>
        </row>
        <row r="775">
          <cell r="A775" t="str">
            <v xml:space="preserve"> Announced</v>
          </cell>
          <cell r="B775" t="str">
            <v>Property</v>
          </cell>
          <cell r="C775" t="str">
            <v>Affiliation</v>
          </cell>
          <cell r="D775" t="str">
            <v>Marketing Area</v>
          </cell>
          <cell r="E775" t="str">
            <v>Purchaser</v>
          </cell>
          <cell r="F775" t="str">
            <v>Seller</v>
          </cell>
          <cell r="G775" t="str">
            <v xml:space="preserve"> (at Announcement of Deal)</v>
          </cell>
        </row>
        <row r="777">
          <cell r="A777">
            <v>35611</v>
          </cell>
          <cell r="B777" t="str">
            <v>WINT-TV</v>
          </cell>
          <cell r="C777" t="str">
            <v>WB</v>
          </cell>
          <cell r="D777" t="str">
            <v>Knoxville, TN</v>
          </cell>
          <cell r="E777" t="str">
            <v>Acme Television, LLC</v>
          </cell>
          <cell r="F777" t="str">
            <v>Crossville TV LP</v>
          </cell>
          <cell r="G777" t="str">
            <v>$13.2 million</v>
          </cell>
        </row>
        <row r="779">
          <cell r="A779">
            <v>35604</v>
          </cell>
          <cell r="B779" t="str">
            <v>KSVI-TV</v>
          </cell>
          <cell r="C779" t="str">
            <v>ABC</v>
          </cell>
          <cell r="D779" t="str">
            <v>Billings, MT</v>
          </cell>
          <cell r="E779" t="str">
            <v>Great Trails Broadcasting</v>
          </cell>
          <cell r="F779" t="str">
            <v>Big Horn Communications</v>
          </cell>
          <cell r="G779" t="str">
            <v>$17.37 million</v>
          </cell>
        </row>
        <row r="781">
          <cell r="A781">
            <v>35604</v>
          </cell>
          <cell r="B781" t="str">
            <v>WKCF-TV</v>
          </cell>
          <cell r="C781" t="str">
            <v>Independent</v>
          </cell>
          <cell r="D781" t="str">
            <v>Orlando, FA</v>
          </cell>
          <cell r="E781" t="str">
            <v>Press Communications LLC</v>
          </cell>
          <cell r="F781" t="str">
            <v>Press Broadcasting Co. Inc.</v>
          </cell>
          <cell r="G781" t="str">
            <v>$65 million</v>
          </cell>
        </row>
        <row r="782">
          <cell r="B782" t="str">
            <v>Plus WBUB-AM and WKXW-FM in Trenton, NJ and WBSS-FM in Millville (Atlantic City, NJ)</v>
          </cell>
        </row>
        <row r="784">
          <cell r="A784">
            <v>35597</v>
          </cell>
          <cell r="B784" t="str">
            <v>KLDO-TV</v>
          </cell>
          <cell r="C784" t="str">
            <v>Telemundo</v>
          </cell>
          <cell r="D784" t="str">
            <v>Laredo, TX</v>
          </cell>
          <cell r="E784" t="str">
            <v>Entravision Communications</v>
          </cell>
          <cell r="F784" t="str">
            <v>Panorama Broadcasting</v>
          </cell>
          <cell r="G784" t="str">
            <v>$6.2 million</v>
          </cell>
        </row>
        <row r="786">
          <cell r="A786">
            <v>35590</v>
          </cell>
          <cell r="B786" t="str">
            <v>WCPX-TV</v>
          </cell>
          <cell r="C786" t="str">
            <v>CBS</v>
          </cell>
          <cell r="D786" t="str">
            <v>Orlando, FA</v>
          </cell>
          <cell r="E786" t="str">
            <v>Post-Newsweek Stations</v>
          </cell>
          <cell r="F786" t="str">
            <v>Meredith</v>
          </cell>
          <cell r="G786" t="str">
            <v>Swap - $375 million</v>
          </cell>
        </row>
        <row r="787">
          <cell r="B787" t="str">
            <v>WFSB-TV</v>
          </cell>
          <cell r="C787" t="str">
            <v>CBS</v>
          </cell>
          <cell r="D787" t="str">
            <v>Hartford/New Haven, CT</v>
          </cell>
          <cell r="E787" t="str">
            <v>Meredith</v>
          </cell>
          <cell r="F787" t="str">
            <v>Post-Newsweek Stations</v>
          </cell>
          <cell r="G787" t="str">
            <v>Swap - $375 million</v>
          </cell>
        </row>
        <row r="789">
          <cell r="A789">
            <v>35590</v>
          </cell>
          <cell r="B789" t="str">
            <v>WEFC-TV</v>
          </cell>
          <cell r="C789" t="str">
            <v>REL (to be inTV)</v>
          </cell>
          <cell r="D789" t="str">
            <v>Roanoke (Lynchburg, VA)</v>
          </cell>
          <cell r="E789" t="str">
            <v>Paxson Communications</v>
          </cell>
          <cell r="F789" t="str">
            <v>Vine &amp; Branch Inc.</v>
          </cell>
          <cell r="G789" t="str">
            <v>$5.5 million</v>
          </cell>
        </row>
        <row r="791">
          <cell r="A791">
            <v>35590</v>
          </cell>
          <cell r="B791" t="str">
            <v>KHAS-TV</v>
          </cell>
          <cell r="C791" t="str">
            <v>NBC</v>
          </cell>
          <cell r="D791" t="str">
            <v>Hastings (Lincoln, NE)</v>
          </cell>
          <cell r="E791" t="str">
            <v>North Platte Television</v>
          </cell>
          <cell r="F791" t="str">
            <v>Nebraska Television</v>
          </cell>
          <cell r="G791" t="str">
            <v>$4.5 million</v>
          </cell>
        </row>
        <row r="793">
          <cell r="A793">
            <v>35576</v>
          </cell>
          <cell r="B793" t="str">
            <v>KTVC-TV</v>
          </cell>
          <cell r="C793" t="str">
            <v>Dark (to be inTV)</v>
          </cell>
          <cell r="D793" t="str">
            <v>Cedar Rapids, IA</v>
          </cell>
          <cell r="E793" t="str">
            <v>Paxson Communications</v>
          </cell>
          <cell r="F793" t="str">
            <v>Anthony J. Fant</v>
          </cell>
          <cell r="G793" t="str">
            <v>$5 million</v>
          </cell>
        </row>
        <row r="794">
          <cell r="B794" t="str">
            <v>WAQF-TV</v>
          </cell>
          <cell r="C794" t="str">
            <v>Dark (to be inTV)</v>
          </cell>
          <cell r="D794" t="str">
            <v>Batavia (Buffalo, NY)</v>
          </cell>
          <cell r="G794" t="str">
            <v>$3 million</v>
          </cell>
        </row>
        <row r="796">
          <cell r="A796">
            <v>35569</v>
          </cell>
          <cell r="B796" t="str">
            <v>KENS-TV</v>
          </cell>
          <cell r="C796" t="str">
            <v>CBS</v>
          </cell>
          <cell r="D796" t="str">
            <v>San Antonio, TX</v>
          </cell>
          <cell r="E796" t="str">
            <v>Scripps-Howard</v>
          </cell>
          <cell r="F796" t="str">
            <v>Harte-Hanks Communications</v>
          </cell>
          <cell r="G796" t="str">
            <v>$775 million for all assets</v>
          </cell>
        </row>
        <row r="797">
          <cell r="B797" t="str">
            <v>6 daily newspapers (including Corpus Christi, Abilene, Plano)</v>
          </cell>
        </row>
        <row r="798">
          <cell r="B798" t="str">
            <v>25 weekly newspapers</v>
          </cell>
        </row>
        <row r="800">
          <cell r="A800">
            <v>35569</v>
          </cell>
          <cell r="B800" t="str">
            <v>WBIS-TV</v>
          </cell>
          <cell r="C800" t="str">
            <v>Independent</v>
          </cell>
          <cell r="D800" t="str">
            <v>New York</v>
          </cell>
          <cell r="E800" t="str">
            <v>Paxson Communications</v>
          </cell>
          <cell r="F800" t="str">
            <v>ITT-Dow Jones Television</v>
          </cell>
          <cell r="G800">
            <v>257.5</v>
          </cell>
        </row>
        <row r="802">
          <cell r="A802">
            <v>35569</v>
          </cell>
          <cell r="B802" t="str">
            <v>WJAC-TV</v>
          </cell>
          <cell r="C802" t="str">
            <v>NBC</v>
          </cell>
          <cell r="D802" t="str">
            <v>Johnstown (Altoona, PA)</v>
          </cell>
          <cell r="E802" t="str">
            <v>Sunrise Television Corp.</v>
          </cell>
          <cell r="F802" t="str">
            <v>Richard Meyer, Johnstown</v>
          </cell>
          <cell r="G802" t="str">
            <v>$36 million</v>
          </cell>
        </row>
        <row r="804">
          <cell r="A804">
            <v>35569</v>
          </cell>
          <cell r="B804" t="str">
            <v>WICZ-TV</v>
          </cell>
          <cell r="C804" t="str">
            <v>Fox</v>
          </cell>
          <cell r="D804" t="str">
            <v>Binghamton, NY</v>
          </cell>
          <cell r="E804" t="str">
            <v>Northwest Broadcasting Inc.</v>
          </cell>
          <cell r="F804" t="str">
            <v>Stainless Broadcasting Co.</v>
          </cell>
          <cell r="G804" t="str">
            <v>$16.5 million</v>
          </cell>
        </row>
        <row r="805">
          <cell r="B805" t="str">
            <v>KTVZ-TV</v>
          </cell>
          <cell r="C805" t="str">
            <v>NBC</v>
          </cell>
          <cell r="D805" t="str">
            <v>Bend, OR</v>
          </cell>
          <cell r="E805" t="str">
            <v>Northwest Broadcasting Inc.</v>
          </cell>
          <cell r="F805" t="str">
            <v>Stainless Broadcasting Co.</v>
          </cell>
          <cell r="G805" t="str">
            <v>$16.5 million</v>
          </cell>
        </row>
        <row r="807">
          <cell r="A807">
            <v>35569</v>
          </cell>
          <cell r="B807" t="str">
            <v>WAWB-TV</v>
          </cell>
          <cell r="C807" t="str">
            <v>WB</v>
          </cell>
          <cell r="D807" t="str">
            <v>Ashland (Richmond, VA)</v>
          </cell>
          <cell r="E807" t="str">
            <v>James L. Lockwood Jr.</v>
          </cell>
          <cell r="F807" t="str">
            <v>Bell Broadcasting LLC</v>
          </cell>
          <cell r="G807" t="str">
            <v>$10 million</v>
          </cell>
        </row>
        <row r="809">
          <cell r="A809">
            <v>35569</v>
          </cell>
          <cell r="B809" t="str">
            <v>WSCO-TV</v>
          </cell>
          <cell r="C809" t="str">
            <v>Indep. (to be inTV)</v>
          </cell>
          <cell r="D809" t="str">
            <v>Suring (Green Bay, WI)</v>
          </cell>
          <cell r="E809" t="str">
            <v>Paxson Communications</v>
          </cell>
          <cell r="F809" t="str">
            <v>VCY/America Inc.</v>
          </cell>
          <cell r="G809" t="str">
            <v>$4.75 million</v>
          </cell>
        </row>
        <row r="812">
          <cell r="A812" t="str">
            <v>Television Transactions — Second-Quarter 1997</v>
          </cell>
        </row>
        <row r="813">
          <cell r="A813" t="str">
            <v>Date Transaction</v>
          </cell>
          <cell r="D813" t="str">
            <v>Designated</v>
          </cell>
          <cell r="G813" t="str">
            <v>Price</v>
          </cell>
        </row>
        <row r="814">
          <cell r="A814" t="str">
            <v xml:space="preserve"> Announced</v>
          </cell>
          <cell r="B814" t="str">
            <v>Property</v>
          </cell>
          <cell r="C814" t="str">
            <v>Affiliation</v>
          </cell>
          <cell r="D814" t="str">
            <v>Marketing Area</v>
          </cell>
          <cell r="E814" t="str">
            <v>Purchaser</v>
          </cell>
          <cell r="F814" t="str">
            <v>Seller</v>
          </cell>
          <cell r="G814" t="str">
            <v xml:space="preserve"> (at Announcement of Deal)</v>
          </cell>
        </row>
        <row r="816">
          <cell r="A816">
            <v>35569</v>
          </cell>
          <cell r="B816" t="str">
            <v>KBVU-TV</v>
          </cell>
          <cell r="C816" t="str">
            <v>Fox</v>
          </cell>
          <cell r="D816" t="str">
            <v>Eureka, CA</v>
          </cell>
          <cell r="E816" t="str">
            <v>Sainte Partners II LP</v>
          </cell>
          <cell r="F816" t="str">
            <v>Sharon D. Sepulveda, Modesto, CA</v>
          </cell>
          <cell r="G816" t="str">
            <v>$150,000 (remaining 51%)</v>
          </cell>
        </row>
        <row r="818">
          <cell r="A818">
            <v>35555</v>
          </cell>
          <cell r="B818" t="str">
            <v>WPCB-TV</v>
          </cell>
          <cell r="C818" t="str">
            <v>REL</v>
          </cell>
          <cell r="D818" t="str">
            <v>Greensburg (Pittsburgh, PA)</v>
          </cell>
          <cell r="E818" t="str">
            <v>Paxson Communications</v>
          </cell>
          <cell r="F818" t="str">
            <v>Cornerstone TeleVision</v>
          </cell>
          <cell r="G818" t="str">
            <v>$35 million</v>
          </cell>
        </row>
        <row r="820">
          <cell r="A820">
            <v>35548</v>
          </cell>
          <cell r="B820" t="str">
            <v>WPMC-TV</v>
          </cell>
          <cell r="C820" t="str">
            <v>Independent/Trinity</v>
          </cell>
          <cell r="D820" t="str">
            <v>Jellico (Knoxville, TN)</v>
          </cell>
          <cell r="E820" t="str">
            <v>Global Broadcasting Systems</v>
          </cell>
          <cell r="F820" t="str">
            <v>Pine Mountain Christian Broadcasting</v>
          </cell>
          <cell r="G820" t="str">
            <v>$4.1 million</v>
          </cell>
        </row>
        <row r="822">
          <cell r="A822">
            <v>35548</v>
          </cell>
          <cell r="B822" t="str">
            <v>KVYE-TV</v>
          </cell>
          <cell r="C822" t="str">
            <v>Univision</v>
          </cell>
          <cell r="D822" t="str">
            <v>El Centro, CA (Yuma, AZ)</v>
          </cell>
          <cell r="E822" t="str">
            <v>Entravision Communications</v>
          </cell>
          <cell r="F822" t="str">
            <v>La Paz Wireless Corp.</v>
          </cell>
          <cell r="G822" t="str">
            <v>$0.2 million</v>
          </cell>
        </row>
        <row r="824">
          <cell r="A824">
            <v>35548</v>
          </cell>
          <cell r="B824" t="str">
            <v>KHFT-TV</v>
          </cell>
          <cell r="C824" t="str">
            <v>Independent</v>
          </cell>
          <cell r="D824" t="str">
            <v>Hobbs/Albuquerque (Santa Fe, NM)</v>
          </cell>
          <cell r="E824" t="str">
            <v>Ramar Communications</v>
          </cell>
          <cell r="F824" t="str">
            <v>Broadcast Services of the Southwest</v>
          </cell>
          <cell r="G824" t="str">
            <v>$0.2 million</v>
          </cell>
        </row>
        <row r="826">
          <cell r="A826">
            <v>35541</v>
          </cell>
          <cell r="B826" t="str">
            <v>KTAB-TV</v>
          </cell>
          <cell r="C826" t="str">
            <v>CBS</v>
          </cell>
          <cell r="D826" t="str">
            <v>Abilene, TX</v>
          </cell>
          <cell r="E826" t="str">
            <v>Alta Communications VI LP</v>
          </cell>
          <cell r="F826" t="str">
            <v>ShootingStar Inc.</v>
          </cell>
          <cell r="G826" t="str">
            <v>$3.3 million (80% purchase)</v>
          </cell>
        </row>
        <row r="828">
          <cell r="A828">
            <v>35541</v>
          </cell>
          <cell r="B828" t="str">
            <v>KKAG-TV</v>
          </cell>
          <cell r="C828" t="str">
            <v>inTV</v>
          </cell>
          <cell r="D828" t="str">
            <v>Porterville (Fresno)</v>
          </cell>
          <cell r="E828" t="str">
            <v>Paxson Communications</v>
          </cell>
          <cell r="F828" t="str">
            <v>Kralowec Children's Family Trust</v>
          </cell>
          <cell r="G828" t="str">
            <v>$7.96 million</v>
          </cell>
        </row>
        <row r="830">
          <cell r="A830">
            <v>35534</v>
          </cell>
          <cell r="B830" t="str">
            <v>WSBX-TV</v>
          </cell>
          <cell r="C830" t="str">
            <v>HSN (to be inTV)</v>
          </cell>
          <cell r="D830" t="str">
            <v>Anne Arbor (Detroit)</v>
          </cell>
          <cell r="E830" t="str">
            <v>Paxson Communications</v>
          </cell>
          <cell r="F830" t="str">
            <v>Blackstar LLC</v>
          </cell>
          <cell r="G830" t="str">
            <v>$35.0 million</v>
          </cell>
        </row>
        <row r="832">
          <cell r="A832">
            <v>35534</v>
          </cell>
          <cell r="B832" t="str">
            <v>WMCF-TV</v>
          </cell>
          <cell r="C832" t="str">
            <v>Trinity</v>
          </cell>
          <cell r="D832" t="str">
            <v>Montgomery, AL</v>
          </cell>
          <cell r="E832" t="str">
            <v>All American TV</v>
          </cell>
          <cell r="F832" t="str">
            <v>Sonlight Broadcasting Systems</v>
          </cell>
          <cell r="G832" t="str">
            <v>$30.0 million</v>
          </cell>
        </row>
        <row r="833">
          <cell r="B833" t="str">
            <v>WMPV-TV</v>
          </cell>
          <cell r="C833" t="str">
            <v>Trinity</v>
          </cell>
          <cell r="D833" t="str">
            <v>Mobile, AL (Pensacola, FA)</v>
          </cell>
          <cell r="E833" t="str">
            <v>All American TV</v>
          </cell>
          <cell r="F833" t="str">
            <v>Sonlight Broadcasting Systems</v>
          </cell>
          <cell r="G833" t="str">
            <v>$30.0 million</v>
          </cell>
        </row>
        <row r="834">
          <cell r="B834" t="str">
            <v>WBUY-TV</v>
          </cell>
          <cell r="C834" t="str">
            <v>Trinity</v>
          </cell>
          <cell r="D834" t="str">
            <v>Holly Srings, MS (Memphis)</v>
          </cell>
          <cell r="E834" t="str">
            <v>All American TV</v>
          </cell>
          <cell r="F834" t="str">
            <v>Sonlight Broadcasting Systems</v>
          </cell>
          <cell r="G834" t="str">
            <v>$30.0 million</v>
          </cell>
        </row>
        <row r="835">
          <cell r="B835" t="str">
            <v>WELF-TV</v>
          </cell>
          <cell r="C835" t="str">
            <v>Trinity</v>
          </cell>
          <cell r="D835" t="str">
            <v>Dalton, GA (Chattanooga)</v>
          </cell>
          <cell r="E835" t="str">
            <v>All American TV</v>
          </cell>
          <cell r="F835" t="str">
            <v>Sonlight Broadcasting Systems</v>
          </cell>
          <cell r="G835" t="str">
            <v>$30.0 million</v>
          </cell>
        </row>
        <row r="836">
          <cell r="B836" t="str">
            <v>WPGD-TV</v>
          </cell>
          <cell r="C836" t="str">
            <v>Trinity</v>
          </cell>
          <cell r="D836" t="str">
            <v>Hendersonville (Nashville)</v>
          </cell>
          <cell r="E836" t="str">
            <v>All American TV</v>
          </cell>
          <cell r="F836" t="str">
            <v>Sonlight Broadcasting Systems</v>
          </cell>
          <cell r="G836" t="str">
            <v>$30.0 million</v>
          </cell>
        </row>
        <row r="838">
          <cell r="A838">
            <v>35534</v>
          </cell>
          <cell r="B838" t="str">
            <v>WWAY-TV</v>
          </cell>
          <cell r="C838" t="str">
            <v>ABC</v>
          </cell>
          <cell r="D838" t="str">
            <v>Wilmington, NC</v>
          </cell>
          <cell r="E838" t="str">
            <v>Kelso Investment Associates V LP</v>
          </cell>
          <cell r="F838" t="str">
            <v>Mario Baeza, Englewood, NJ</v>
          </cell>
          <cell r="G838" t="str">
            <v>$9.6 million</v>
          </cell>
        </row>
        <row r="840">
          <cell r="A840">
            <v>35534</v>
          </cell>
          <cell r="B840" t="str">
            <v>WJXX-TV</v>
          </cell>
          <cell r="C840" t="str">
            <v>ABC</v>
          </cell>
          <cell r="D840" t="str">
            <v>Orange Park (Jacksonville, FL)</v>
          </cell>
          <cell r="E840" t="str">
            <v>Allbritton Communications</v>
          </cell>
          <cell r="F840" t="str">
            <v>WPR LP</v>
          </cell>
          <cell r="G840" t="str">
            <v>$5.0 million</v>
          </cell>
        </row>
        <row r="843">
          <cell r="A843" t="str">
            <v>Television Transactions — First-Quarter 1997</v>
          </cell>
        </row>
        <row r="844">
          <cell r="A844" t="str">
            <v>Date Transaction</v>
          </cell>
          <cell r="D844" t="str">
            <v>Designated</v>
          </cell>
          <cell r="G844" t="str">
            <v>Price</v>
          </cell>
        </row>
        <row r="845">
          <cell r="A845" t="str">
            <v xml:space="preserve"> Announced</v>
          </cell>
          <cell r="B845" t="str">
            <v>Property</v>
          </cell>
          <cell r="C845" t="str">
            <v>Affiliation</v>
          </cell>
          <cell r="D845" t="str">
            <v>Marketing Area</v>
          </cell>
          <cell r="E845" t="str">
            <v>Purchaser</v>
          </cell>
          <cell r="F845" t="str">
            <v>Seller</v>
          </cell>
          <cell r="G845" t="str">
            <v xml:space="preserve"> (at Announcement of Deal)</v>
          </cell>
        </row>
        <row r="847">
          <cell r="A847">
            <v>35520</v>
          </cell>
          <cell r="B847" t="str">
            <v>KTVH-TV</v>
          </cell>
          <cell r="C847" t="str">
            <v>NBC</v>
          </cell>
          <cell r="D847" t="str">
            <v>Helena, Montana</v>
          </cell>
          <cell r="E847" t="str">
            <v>Sunbelt Communications</v>
          </cell>
          <cell r="F847" t="str">
            <v>Big Sky Broadcasting, LP</v>
          </cell>
          <cell r="G847" t="str">
            <v>$3.45 million</v>
          </cell>
        </row>
        <row r="849">
          <cell r="A849">
            <v>35515</v>
          </cell>
          <cell r="B849" t="str">
            <v>KITV-TV</v>
          </cell>
          <cell r="C849" t="str">
            <v>ABC</v>
          </cell>
          <cell r="D849" t="str">
            <v>Honolulu</v>
          </cell>
          <cell r="E849" t="str">
            <v>Merging with Hearst Television Group (Hearst with 83%)</v>
          </cell>
          <cell r="F849" t="str">
            <v>Argyle Television Shareholders will own 17%</v>
          </cell>
          <cell r="G849" t="str">
            <v>Approximately $525 million</v>
          </cell>
        </row>
        <row r="850">
          <cell r="B850" t="str">
            <v>KMAU-TV</v>
          </cell>
          <cell r="C850" t="str">
            <v>SAT</v>
          </cell>
          <cell r="D850" t="str">
            <v>Honolulu</v>
          </cell>
          <cell r="E850" t="str">
            <v>Merging with Hearst Television Group (Hearst with 83%)</v>
          </cell>
          <cell r="F850" t="str">
            <v>Argyle Television Shareholders will own 17%</v>
          </cell>
          <cell r="G850" t="str">
            <v>Approximately $525 million</v>
          </cell>
        </row>
        <row r="851">
          <cell r="B851" t="str">
            <v>KHVO-TV</v>
          </cell>
          <cell r="C851" t="str">
            <v>SAT</v>
          </cell>
          <cell r="D851" t="str">
            <v>Honolulu</v>
          </cell>
          <cell r="E851" t="str">
            <v>Merging with Hearst Television Group (Hearst with 83%)</v>
          </cell>
          <cell r="F851" t="str">
            <v>Argyle Television Shareholders will own 17%</v>
          </cell>
          <cell r="G851" t="str">
            <v>Approximately $525 million</v>
          </cell>
        </row>
        <row r="852">
          <cell r="B852" t="str">
            <v>WAPT-TV</v>
          </cell>
          <cell r="C852" t="str">
            <v>ABC</v>
          </cell>
          <cell r="D852" t="str">
            <v>Jackson, MS</v>
          </cell>
          <cell r="E852" t="str">
            <v>Merging with Hearst Television Group (Hearst with 83%)</v>
          </cell>
          <cell r="F852" t="str">
            <v>Argyle Television Shareholders will own 17%</v>
          </cell>
          <cell r="G852" t="str">
            <v>Approximately $525 million</v>
          </cell>
        </row>
        <row r="853">
          <cell r="B853" t="str">
            <v>WNAC-TV</v>
          </cell>
          <cell r="C853" t="str">
            <v>FOX</v>
          </cell>
          <cell r="D853" t="str">
            <v>Providence</v>
          </cell>
          <cell r="E853" t="str">
            <v>Merging with Hearst Television Group (Hearst with 83%)</v>
          </cell>
          <cell r="F853" t="str">
            <v>Argyle Television Shareholders will own 17%</v>
          </cell>
          <cell r="G853" t="str">
            <v>Approximately $525 million</v>
          </cell>
        </row>
        <row r="854">
          <cell r="B854" t="str">
            <v>KHBS-TV</v>
          </cell>
          <cell r="C854" t="str">
            <v>ABC</v>
          </cell>
          <cell r="D854" t="str">
            <v>Fort Smith, AK</v>
          </cell>
          <cell r="E854" t="str">
            <v>Merging with Hearst Television Group (Hearst with 83%)</v>
          </cell>
          <cell r="F854" t="str">
            <v>Argyle Television Shareholders will own 17%</v>
          </cell>
          <cell r="G854" t="str">
            <v>Approximately $525 million</v>
          </cell>
        </row>
        <row r="855">
          <cell r="B855" t="str">
            <v>KHOG-TV</v>
          </cell>
          <cell r="C855" t="str">
            <v>SAT</v>
          </cell>
          <cell r="D855" t="str">
            <v>Fayetteville, AK (Ft. Smith)</v>
          </cell>
          <cell r="E855" t="str">
            <v>Merging with Hearst Television Group (Hearst with 83%)</v>
          </cell>
          <cell r="F855" t="str">
            <v>Argyle Television Shareholders will own 17%</v>
          </cell>
          <cell r="G855" t="str">
            <v>Approximately $525 million</v>
          </cell>
        </row>
        <row r="856">
          <cell r="B856" t="str">
            <v>WLWT-TV</v>
          </cell>
          <cell r="C856" t="str">
            <v>NBC</v>
          </cell>
          <cell r="D856" t="str">
            <v>Cincinnati</v>
          </cell>
          <cell r="E856" t="str">
            <v>Merging with Hearst Television Group (Hearst with 83%)</v>
          </cell>
          <cell r="F856" t="str">
            <v>Argyle Television Shareholders will own 17%</v>
          </cell>
          <cell r="G856" t="str">
            <v>Approximately $525 million</v>
          </cell>
        </row>
        <row r="857">
          <cell r="B857" t="str">
            <v>KOCO-TV</v>
          </cell>
          <cell r="C857" t="str">
            <v>ABC</v>
          </cell>
          <cell r="D857" t="str">
            <v>Oklahoma City</v>
          </cell>
          <cell r="E857" t="str">
            <v>Merging with Hearst Television Group (Hearst with 83%)</v>
          </cell>
          <cell r="F857" t="str">
            <v>Argyle Television Shareholders will own 17%</v>
          </cell>
          <cell r="G857" t="str">
            <v>Approximately $525 million</v>
          </cell>
        </row>
        <row r="859">
          <cell r="A859">
            <v>35515</v>
          </cell>
          <cell r="B859" t="str">
            <v>WPBF-TV</v>
          </cell>
          <cell r="C859" t="str">
            <v>ABC</v>
          </cell>
          <cell r="D859" t="str">
            <v>West Palm Beach</v>
          </cell>
          <cell r="E859" t="str">
            <v>Hearst Corp.</v>
          </cell>
          <cell r="F859" t="str">
            <v>Paxson Communications</v>
          </cell>
          <cell r="G859" t="str">
            <v>$85 million</v>
          </cell>
        </row>
        <row r="861">
          <cell r="A861">
            <v>35513</v>
          </cell>
          <cell r="B861" t="str">
            <v>KRMT-TV</v>
          </cell>
          <cell r="C861" t="str">
            <v>IND</v>
          </cell>
          <cell r="D861" t="str">
            <v>Denver</v>
          </cell>
          <cell r="E861" t="str">
            <v>Community Television Educators</v>
          </cell>
          <cell r="F861" t="str">
            <v>Family Bible Chapel</v>
          </cell>
          <cell r="G861" t="str">
            <v>$1.95 million</v>
          </cell>
        </row>
        <row r="863">
          <cell r="A863">
            <v>35513</v>
          </cell>
          <cell r="B863" t="str">
            <v>WDHS-TV</v>
          </cell>
          <cell r="C863" t="str">
            <v>IND</v>
          </cell>
          <cell r="D863" t="str">
            <v>Iron Mountain (Marquette, Mich)</v>
          </cell>
          <cell r="E863" t="str">
            <v>MICI Inc.</v>
          </cell>
          <cell r="F863" t="str">
            <v>W. Russell Withers</v>
          </cell>
          <cell r="G863" t="str">
            <v>$2 million</v>
          </cell>
        </row>
        <row r="865">
          <cell r="A865">
            <v>35513</v>
          </cell>
          <cell r="B865" t="str">
            <v>WXXV-TV</v>
          </cell>
          <cell r="C865" t="str">
            <v>Fox</v>
          </cell>
          <cell r="D865" t="str">
            <v>Gulfport (Biloxi), Miss.</v>
          </cell>
          <cell r="E865" t="str">
            <v>Morris Newspaper Corp.</v>
          </cell>
          <cell r="F865" t="str">
            <v>Prime Cities Broadcasters</v>
          </cell>
          <cell r="G865" t="str">
            <v>$17.5 million</v>
          </cell>
        </row>
        <row r="867">
          <cell r="A867">
            <v>35513</v>
          </cell>
          <cell r="B867" t="str">
            <v>KWBP-TV</v>
          </cell>
          <cell r="C867" t="str">
            <v>WB</v>
          </cell>
          <cell r="D867" t="str">
            <v>Salem/Portland, OR</v>
          </cell>
          <cell r="E867" t="str">
            <v xml:space="preserve">Acme Television Holdings </v>
          </cell>
          <cell r="F867" t="str">
            <v>Peregrine Communications, Ltd.</v>
          </cell>
          <cell r="G867" t="str">
            <v>$17.6 million</v>
          </cell>
        </row>
        <row r="869">
          <cell r="A869">
            <v>35513</v>
          </cell>
          <cell r="B869" t="str">
            <v>KAAL-TV</v>
          </cell>
          <cell r="C869" t="str">
            <v>ABC</v>
          </cell>
          <cell r="D869" t="str">
            <v>Austin, MN</v>
          </cell>
          <cell r="E869" t="str">
            <v>Grapevine Communications</v>
          </cell>
          <cell r="F869" t="str">
            <v>Eastern Broadcasting Co.</v>
          </cell>
          <cell r="G869" t="str">
            <v>$40 million</v>
          </cell>
        </row>
        <row r="870">
          <cell r="B870" t="str">
            <v>KODE-TV</v>
          </cell>
          <cell r="C870" t="str">
            <v>ABC</v>
          </cell>
          <cell r="D870" t="str">
            <v>Joplin, MO</v>
          </cell>
          <cell r="E870" t="str">
            <v>Grapevine Communications</v>
          </cell>
          <cell r="F870" t="str">
            <v>Eastern Broadcasting Co.</v>
          </cell>
          <cell r="G870" t="str">
            <v>$40 million</v>
          </cell>
        </row>
        <row r="871">
          <cell r="B871" t="str">
            <v>KTWO-TV</v>
          </cell>
          <cell r="C871" t="str">
            <v>NBC</v>
          </cell>
          <cell r="D871" t="str">
            <v>Casper, WY</v>
          </cell>
          <cell r="E871" t="str">
            <v>Grapevine Communications</v>
          </cell>
          <cell r="F871" t="str">
            <v>Eastern Broadcasting Co.</v>
          </cell>
          <cell r="G871" t="str">
            <v>$40 million</v>
          </cell>
        </row>
        <row r="872">
          <cell r="B872" t="str">
            <v>KKTU-TV</v>
          </cell>
          <cell r="C872" t="str">
            <v>SAT</v>
          </cell>
          <cell r="D872" t="str">
            <v>Cheyenne, WY</v>
          </cell>
          <cell r="E872" t="str">
            <v>Grapevine Communications</v>
          </cell>
          <cell r="F872" t="str">
            <v>Eastern Broadcasting Co.</v>
          </cell>
          <cell r="G872" t="str">
            <v>$40 million</v>
          </cell>
        </row>
        <row r="874">
          <cell r="A874">
            <v>35513</v>
          </cell>
          <cell r="B874" t="str">
            <v>KTSM-TV</v>
          </cell>
          <cell r="C874" t="str">
            <v>NBC</v>
          </cell>
          <cell r="D874" t="str">
            <v>El Paso</v>
          </cell>
          <cell r="E874" t="str">
            <v>Communications Corp. of America</v>
          </cell>
          <cell r="F874" t="str">
            <v>Glyn and Karl Wyler</v>
          </cell>
          <cell r="G874" t="str">
            <v>$30.5 million</v>
          </cell>
        </row>
        <row r="875">
          <cell r="B875" t="str">
            <v>KTSM-AM/FM</v>
          </cell>
          <cell r="D875" t="str">
            <v>El Paso</v>
          </cell>
          <cell r="E875" t="str">
            <v>Communications Corp. of America</v>
          </cell>
          <cell r="F875" t="str">
            <v>Glyn and Karl Wyler</v>
          </cell>
          <cell r="G875" t="str">
            <v>$30.5 million</v>
          </cell>
        </row>
        <row r="877">
          <cell r="A877" t="str">
            <v>Television Transactions — First-Quarter 1997</v>
          </cell>
        </row>
        <row r="878">
          <cell r="A878" t="str">
            <v>Date Transaction</v>
          </cell>
          <cell r="D878" t="str">
            <v>Designated</v>
          </cell>
          <cell r="G878" t="str">
            <v>Price</v>
          </cell>
        </row>
        <row r="879">
          <cell r="A879" t="str">
            <v xml:space="preserve"> Announced</v>
          </cell>
          <cell r="B879" t="str">
            <v>Property</v>
          </cell>
          <cell r="C879" t="str">
            <v>Affiliation</v>
          </cell>
          <cell r="D879" t="str">
            <v>Marketing Area</v>
          </cell>
          <cell r="E879" t="str">
            <v>Purchaser</v>
          </cell>
          <cell r="F879" t="str">
            <v>Seller</v>
          </cell>
          <cell r="G879" t="str">
            <v xml:space="preserve"> (at Announcement of Deal)</v>
          </cell>
        </row>
        <row r="881">
          <cell r="A881">
            <v>35506</v>
          </cell>
          <cell r="B881" t="str">
            <v>WUTR-TV</v>
          </cell>
          <cell r="C881" t="str">
            <v>ABC</v>
          </cell>
          <cell r="D881" t="str">
            <v>Utica, NY</v>
          </cell>
          <cell r="E881" t="str">
            <v>Utica Television Partners (Ackerley operate as LMA)</v>
          </cell>
          <cell r="F881" t="str">
            <v>Media General Inc.</v>
          </cell>
          <cell r="G881" t="str">
            <v>$7.75 million</v>
          </cell>
        </row>
        <row r="883">
          <cell r="A883">
            <v>35499</v>
          </cell>
          <cell r="B883" t="str">
            <v>WRMY-TV</v>
          </cell>
          <cell r="C883" t="str">
            <v>IND</v>
          </cell>
          <cell r="D883" t="str">
            <v>Rocky Mountain/Raleigh/Durham, N.C.</v>
          </cell>
          <cell r="E883" t="str">
            <v>DP Media Inc.</v>
          </cell>
          <cell r="F883" t="str">
            <v>Roberts Broadcasting</v>
          </cell>
          <cell r="G883" t="str">
            <v>$4.15 million</v>
          </cell>
        </row>
        <row r="885">
          <cell r="A885" t="str">
            <v>February 24, 1997</v>
          </cell>
          <cell r="B885" t="str">
            <v>WITN-TV</v>
          </cell>
          <cell r="C885" t="str">
            <v>NBC</v>
          </cell>
          <cell r="D885" t="str">
            <v>Washington/Greenville, NC</v>
          </cell>
          <cell r="E885" t="str">
            <v>Gray Communications</v>
          </cell>
          <cell r="F885" t="str">
            <v>Raycom Media</v>
          </cell>
          <cell r="G885" t="str">
            <v>$39.4 million</v>
          </cell>
        </row>
        <row r="887">
          <cell r="A887" t="str">
            <v>February 20, 1997</v>
          </cell>
          <cell r="B887" t="str">
            <v>KSTW-TV</v>
          </cell>
          <cell r="C887" t="str">
            <v>CBS to UPN</v>
          </cell>
          <cell r="D887" t="str">
            <v>Seattle</v>
          </cell>
          <cell r="E887" t="str">
            <v>Viacom</v>
          </cell>
          <cell r="F887" t="str">
            <v>Cox Communications</v>
          </cell>
          <cell r="G887" t="str">
            <v>Swap plus $50 million</v>
          </cell>
        </row>
        <row r="888">
          <cell r="B888" t="str">
            <v>KIRO-TV</v>
          </cell>
          <cell r="C888" t="str">
            <v>UPN to CBS</v>
          </cell>
          <cell r="D888" t="str">
            <v>Seattle</v>
          </cell>
          <cell r="E888" t="str">
            <v>Cox Communications</v>
          </cell>
          <cell r="F888" t="str">
            <v>A.H. Belo</v>
          </cell>
          <cell r="G888" t="str">
            <v>Swap</v>
          </cell>
        </row>
        <row r="889">
          <cell r="B889" t="str">
            <v>KMOV-TV</v>
          </cell>
          <cell r="C889" t="str">
            <v>CBS</v>
          </cell>
          <cell r="D889" t="str">
            <v>St. Louis</v>
          </cell>
          <cell r="E889" t="str">
            <v>A.H. Belo</v>
          </cell>
          <cell r="F889" t="str">
            <v xml:space="preserve">Viacom </v>
          </cell>
          <cell r="G889" t="str">
            <v>Swap</v>
          </cell>
        </row>
        <row r="891">
          <cell r="A891" t="str">
            <v>February 20, 1997</v>
          </cell>
          <cell r="B891" t="str">
            <v>WXTX-TV</v>
          </cell>
          <cell r="C891" t="str">
            <v>UPN</v>
          </cell>
          <cell r="D891" t="str">
            <v>West Palm Beach</v>
          </cell>
          <cell r="E891" t="str">
            <v>Viacom</v>
          </cell>
          <cell r="F891" t="str">
            <v>Whitehead Media/Paxson Communications</v>
          </cell>
          <cell r="G891" t="str">
            <v>$34.3 million</v>
          </cell>
        </row>
        <row r="893">
          <cell r="A893" t="str">
            <v>February 17, 1997</v>
          </cell>
          <cell r="B893" t="str">
            <v>KINZ-TV</v>
          </cell>
          <cell r="C893" t="str">
            <v>Independent</v>
          </cell>
          <cell r="D893" t="str">
            <v>Arlington/Fort Worth, TX</v>
          </cell>
          <cell r="E893" t="str">
            <v>Paxson Communications</v>
          </cell>
          <cell r="F893" t="str">
            <v>United Broadcast Group</v>
          </cell>
          <cell r="G893" t="str">
            <v>$2.5 million for remaining 51% stake</v>
          </cell>
        </row>
        <row r="895">
          <cell r="A895" t="str">
            <v>February 10, 1997</v>
          </cell>
          <cell r="B895" t="str">
            <v>KNAZ-TV</v>
          </cell>
          <cell r="C895" t="str">
            <v>NBC</v>
          </cell>
          <cell r="D895" t="str">
            <v>Flagstaff/Phoenix</v>
          </cell>
          <cell r="E895" t="str">
            <v>Gannett</v>
          </cell>
          <cell r="F895" t="str">
            <v>Grand Canyon Television</v>
          </cell>
          <cell r="G895" t="str">
            <v>$6.25 million</v>
          </cell>
        </row>
        <row r="896">
          <cell r="B896" t="str">
            <v>KMOH-TV</v>
          </cell>
          <cell r="C896" t="str">
            <v>WB</v>
          </cell>
          <cell r="D896" t="str">
            <v>Kingman/Phoenix</v>
          </cell>
          <cell r="E896" t="str">
            <v>Gannett</v>
          </cell>
          <cell r="F896" t="str">
            <v>Grand Canyon Television</v>
          </cell>
        </row>
        <row r="898">
          <cell r="A898" t="str">
            <v>February 10, 1997</v>
          </cell>
          <cell r="B898" t="str">
            <v>WSWB-TV</v>
          </cell>
          <cell r="C898" t="str">
            <v>Unbuilt</v>
          </cell>
          <cell r="D898" t="str">
            <v>Scranton/Wilkes-Barre, PA</v>
          </cell>
          <cell r="E898" t="str">
            <v>Paxson Communications</v>
          </cell>
          <cell r="F898" t="str">
            <v>Ted Ehrhardt, Clarks Summit</v>
          </cell>
          <cell r="G898" t="str">
            <v>$6 million</v>
          </cell>
        </row>
        <row r="900">
          <cell r="A900" t="str">
            <v>January 31, 1997</v>
          </cell>
          <cell r="B900" t="str">
            <v>KUPN-TV</v>
          </cell>
          <cell r="C900" t="str">
            <v>UPN</v>
          </cell>
          <cell r="D900" t="str">
            <v>Las Vegas</v>
          </cell>
          <cell r="E900" t="str">
            <v>Sinclair Broadcast Group</v>
          </cell>
          <cell r="F900" t="str">
            <v>Las Vegas Channel 21 (Rich Communications)</v>
          </cell>
          <cell r="G900" t="str">
            <v>$87 million</v>
          </cell>
        </row>
        <row r="902">
          <cell r="A902" t="str">
            <v>January 24, 1997</v>
          </cell>
          <cell r="B902" t="str">
            <v>WHNS-TV</v>
          </cell>
          <cell r="C902" t="str">
            <v>Fox/UPN</v>
          </cell>
          <cell r="D902" t="str">
            <v>Greenville,SC/Spartanburg/(Ashville)</v>
          </cell>
          <cell r="E902" t="str">
            <v>Meredith Corporation</v>
          </cell>
          <cell r="F902" t="str">
            <v>First Media</v>
          </cell>
          <cell r="G902" t="str">
            <v>$435 million</v>
          </cell>
        </row>
        <row r="903">
          <cell r="B903" t="str">
            <v>KPDX-TV</v>
          </cell>
          <cell r="C903" t="str">
            <v>Fox</v>
          </cell>
          <cell r="D903" t="str">
            <v>Portland (Vancouver, WA)</v>
          </cell>
          <cell r="E903" t="str">
            <v>Meredith Corporation</v>
          </cell>
          <cell r="F903" t="str">
            <v>First Media</v>
          </cell>
          <cell r="G903" t="str">
            <v>$435 million</v>
          </cell>
        </row>
        <row r="904">
          <cell r="B904" t="str">
            <v>WCPX-TV</v>
          </cell>
          <cell r="C904" t="str">
            <v>CBS</v>
          </cell>
          <cell r="D904" t="str">
            <v>Orlando</v>
          </cell>
          <cell r="E904" t="str">
            <v>Meredith Corporation</v>
          </cell>
          <cell r="F904" t="str">
            <v>First Media</v>
          </cell>
          <cell r="G904" t="str">
            <v>$435 million</v>
          </cell>
        </row>
        <row r="906">
          <cell r="A906" t="str">
            <v>January 17, 1997</v>
          </cell>
          <cell r="B906" t="str">
            <v>KSTW-TV</v>
          </cell>
          <cell r="C906" t="str">
            <v>CBS</v>
          </cell>
          <cell r="D906" t="str">
            <v>Seattle</v>
          </cell>
          <cell r="E906" t="str">
            <v>Cox Communications</v>
          </cell>
          <cell r="F906" t="str">
            <v>Gaylord Broadcasting</v>
          </cell>
          <cell r="G906" t="str">
            <v>$180 million</v>
          </cell>
        </row>
        <row r="908">
          <cell r="A908" t="str">
            <v>January 13, 1997</v>
          </cell>
          <cell r="B908" t="str">
            <v>WTVR-TV</v>
          </cell>
          <cell r="C908" t="str">
            <v>CBS</v>
          </cell>
          <cell r="D908" t="str">
            <v>Richmond, VA</v>
          </cell>
          <cell r="E908" t="str">
            <v>Raycom Media</v>
          </cell>
          <cell r="F908" t="str">
            <v>Media General</v>
          </cell>
          <cell r="G908" t="str">
            <v>Value of $80 million</v>
          </cell>
        </row>
        <row r="909">
          <cell r="B909" t="str">
            <v>WSAV-TV</v>
          </cell>
          <cell r="C909" t="str">
            <v>NBC</v>
          </cell>
          <cell r="D909" t="str">
            <v>Savannah, GA</v>
          </cell>
          <cell r="E909" t="str">
            <v>Media General</v>
          </cell>
          <cell r="F909" t="str">
            <v>Raycom Media</v>
          </cell>
          <cell r="G909" t="str">
            <v>Value of $80 million</v>
          </cell>
        </row>
        <row r="910">
          <cell r="B910" t="str">
            <v>WJTV-TV</v>
          </cell>
          <cell r="C910" t="str">
            <v>CBS</v>
          </cell>
          <cell r="D910" t="str">
            <v>Jackson, MI</v>
          </cell>
          <cell r="E910" t="str">
            <v>Media General</v>
          </cell>
          <cell r="F910" t="str">
            <v>Raycom Media</v>
          </cell>
          <cell r="G910" t="str">
            <v>Value of $80 million</v>
          </cell>
        </row>
        <row r="911">
          <cell r="B911" t="str">
            <v>WHLT-TV</v>
          </cell>
          <cell r="C911" t="str">
            <v>CBS</v>
          </cell>
          <cell r="D911" t="str">
            <v>Hattiesburg, MS</v>
          </cell>
          <cell r="E911" t="str">
            <v>Media General</v>
          </cell>
          <cell r="F911" t="str">
            <v>Raycom Media</v>
          </cell>
          <cell r="G911" t="str">
            <v>Value of $80 million</v>
          </cell>
        </row>
        <row r="913">
          <cell r="A913" t="str">
            <v>January 6, 1997</v>
          </cell>
          <cell r="B913" t="str">
            <v>KYFC-TV</v>
          </cell>
          <cell r="C913" t="str">
            <v>Independent</v>
          </cell>
          <cell r="D913" t="str">
            <v>Kansas City, MO</v>
          </cell>
          <cell r="E913" t="str">
            <v>Paxson Communications</v>
          </cell>
          <cell r="F913" t="str">
            <v>Kansas City Youth for Christ</v>
          </cell>
          <cell r="G913" t="str">
            <v>$16.4 million</v>
          </cell>
        </row>
        <row r="915">
          <cell r="A915" t="str">
            <v>January 6, 1997</v>
          </cell>
          <cell r="B915" t="str">
            <v>KSHE-TV</v>
          </cell>
          <cell r="C915" t="str">
            <v>Independent</v>
          </cell>
          <cell r="D915" t="str">
            <v>Martinsburg, W. VA/Washington, D.C.</v>
          </cell>
          <cell r="E915" t="str">
            <v>DP Media Inc. (Devon Paxson)</v>
          </cell>
          <cell r="F915" t="str">
            <v>Paxson Communications</v>
          </cell>
          <cell r="G915" t="str">
            <v>$2.7 million</v>
          </cell>
        </row>
        <row r="919">
          <cell r="A919" t="str">
            <v>Television Transactions — Fourth-Quarter 1996</v>
          </cell>
        </row>
        <row r="920">
          <cell r="A920" t="str">
            <v>Date Transaction</v>
          </cell>
          <cell r="D920" t="str">
            <v>Designated</v>
          </cell>
          <cell r="G920" t="str">
            <v>Price</v>
          </cell>
        </row>
        <row r="921">
          <cell r="A921" t="str">
            <v xml:space="preserve"> Announced</v>
          </cell>
          <cell r="B921" t="str">
            <v>Property</v>
          </cell>
          <cell r="C921" t="str">
            <v>Affiliation</v>
          </cell>
          <cell r="D921" t="str">
            <v>Marketing Area</v>
          </cell>
          <cell r="E921" t="str">
            <v>Purchaser</v>
          </cell>
          <cell r="F921" t="str">
            <v>Seller</v>
          </cell>
          <cell r="G921" t="str">
            <v xml:space="preserve"> (at Announcement of Deal)</v>
          </cell>
        </row>
        <row r="922">
          <cell r="A922" t="str">
            <v>December 16, 1996</v>
          </cell>
          <cell r="B922" t="str">
            <v>WHKE-TV</v>
          </cell>
          <cell r="C922" t="str">
            <v>Independent</v>
          </cell>
          <cell r="D922" t="str">
            <v>Kenosha/Milwaukee</v>
          </cell>
          <cell r="E922" t="str">
            <v>Paxson Communications</v>
          </cell>
          <cell r="F922" t="str">
            <v>Christian Network, Inc.</v>
          </cell>
          <cell r="G922" t="str">
            <v>$6.1 million ($6.0 million debt; $0.1 million cash)</v>
          </cell>
        </row>
        <row r="924">
          <cell r="A924" t="str">
            <v>December 9, 1996</v>
          </cell>
          <cell r="B924" t="str">
            <v>WXON-TV</v>
          </cell>
          <cell r="C924" t="str">
            <v>WB</v>
          </cell>
          <cell r="D924" t="str">
            <v>Detroit</v>
          </cell>
          <cell r="E924" t="str">
            <v>Granite Broadcasting</v>
          </cell>
          <cell r="F924" t="str">
            <v>Johnson Broadcasting</v>
          </cell>
          <cell r="G924" t="str">
            <v>$175 million</v>
          </cell>
        </row>
        <row r="926">
          <cell r="A926" t="str">
            <v>December 2, 1996</v>
          </cell>
          <cell r="B926" t="str">
            <v>WVVI-TV</v>
          </cell>
          <cell r="C926" t="str">
            <v>Independent</v>
          </cell>
          <cell r="D926" t="str">
            <v>Manassas, VA/Washington</v>
          </cell>
          <cell r="E926" t="str">
            <v>Paxson Communications</v>
          </cell>
          <cell r="F926" t="str">
            <v>ValueVision International</v>
          </cell>
          <cell r="G926" t="str">
            <v>$30 million/ $40 million if must carry is upheld)</v>
          </cell>
        </row>
        <row r="928">
          <cell r="A928" t="str">
            <v>November 20, 1996</v>
          </cell>
          <cell r="B928" t="str">
            <v>WLWT-TV</v>
          </cell>
          <cell r="C928" t="str">
            <v>NBC</v>
          </cell>
          <cell r="D928" t="str">
            <v>Cincinnati</v>
          </cell>
          <cell r="E928" t="str">
            <v>Argyle Television</v>
          </cell>
          <cell r="F928" t="str">
            <v>Gannett</v>
          </cell>
          <cell r="G928" t="str">
            <v>Swap (Gannett receives $20 million in proceeds)</v>
          </cell>
        </row>
        <row r="929">
          <cell r="B929" t="str">
            <v>KOCO-TV</v>
          </cell>
          <cell r="C929" t="str">
            <v>ABC</v>
          </cell>
          <cell r="D929" t="str">
            <v>Oklahoma City</v>
          </cell>
          <cell r="E929" t="str">
            <v>Argyle Television</v>
          </cell>
          <cell r="F929" t="str">
            <v>Gannett</v>
          </cell>
          <cell r="G929" t="str">
            <v>Swap (Gannett receives $20 million in proceeds)</v>
          </cell>
        </row>
        <row r="930">
          <cell r="B930" t="str">
            <v>WZZM-TV</v>
          </cell>
          <cell r="C930" t="str">
            <v>NBC</v>
          </cell>
          <cell r="D930" t="str">
            <v>Grand Rapids</v>
          </cell>
          <cell r="E930" t="str">
            <v>Gannett</v>
          </cell>
          <cell r="F930" t="str">
            <v>Argyle Television</v>
          </cell>
          <cell r="G930" t="str">
            <v>Swap (Gannett receives $20 million in proceeds)</v>
          </cell>
        </row>
        <row r="931">
          <cell r="B931" t="str">
            <v>WGRZ-TV</v>
          </cell>
          <cell r="C931" t="str">
            <v>ABC</v>
          </cell>
          <cell r="D931" t="str">
            <v>Buffalo</v>
          </cell>
          <cell r="E931" t="str">
            <v>Gannett</v>
          </cell>
          <cell r="F931" t="str">
            <v>Argyle Television</v>
          </cell>
          <cell r="G931" t="str">
            <v>Swap (Gannett receives $20 million in proceeds)</v>
          </cell>
        </row>
        <row r="933">
          <cell r="A933" t="str">
            <v>November 11, 1996</v>
          </cell>
          <cell r="B933" t="str">
            <v>KSBW-TV</v>
          </cell>
          <cell r="C933" t="str">
            <v>NBC</v>
          </cell>
          <cell r="D933" t="str">
            <v>Monterey-Salinas</v>
          </cell>
          <cell r="E933" t="str">
            <v>Hicks, Muse, Tate &amp; Furst</v>
          </cell>
          <cell r="F933" t="str">
            <v>Smith Broadcasting Partners LP</v>
          </cell>
          <cell r="G933" t="str">
            <v>$160 million</v>
          </cell>
        </row>
        <row r="934">
          <cell r="B934" t="str">
            <v>WEYI-TV</v>
          </cell>
          <cell r="C934" t="str">
            <v>NBC</v>
          </cell>
          <cell r="D934" t="str">
            <v>Flint/(Saginaw)/Bay City</v>
          </cell>
          <cell r="E934" t="str">
            <v>Hicks, Muse, Tate &amp; Furst</v>
          </cell>
          <cell r="F934" t="str">
            <v>Smith Broadcasting Partners LP</v>
          </cell>
          <cell r="G934" t="str">
            <v>$160 million</v>
          </cell>
        </row>
        <row r="935">
          <cell r="B935" t="str">
            <v>WROC-TV</v>
          </cell>
          <cell r="C935" t="str">
            <v>CBS</v>
          </cell>
          <cell r="D935" t="str">
            <v>Rochester, NY</v>
          </cell>
          <cell r="E935" t="str">
            <v>Hicks, Muse, Tate &amp; Furst</v>
          </cell>
          <cell r="F935" t="str">
            <v>Smith Broadcasting Partners LP</v>
          </cell>
          <cell r="G935" t="str">
            <v>$160 million</v>
          </cell>
        </row>
        <row r="937">
          <cell r="A937" t="str">
            <v>November 4, 1996</v>
          </cell>
          <cell r="B937" t="str">
            <v>WPGX-TV</v>
          </cell>
          <cell r="C937" t="str">
            <v>Fox</v>
          </cell>
          <cell r="D937" t="str">
            <v>Panama City, FL</v>
          </cell>
          <cell r="E937" t="str">
            <v>Wicks Broadcast Group</v>
          </cell>
          <cell r="F937" t="str">
            <v>Ashling Broadcast Group</v>
          </cell>
          <cell r="G937" t="str">
            <v>$6.75 million</v>
          </cell>
        </row>
        <row r="939">
          <cell r="A939" t="str">
            <v>November 4, 1996</v>
          </cell>
          <cell r="B939" t="str">
            <v>KJCB-TV</v>
          </cell>
          <cell r="C939" t="str">
            <v>Independent</v>
          </cell>
          <cell r="D939" t="str">
            <v>Norfolk, VA</v>
          </cell>
          <cell r="E939" t="str">
            <v>Lockwood Broadcasting</v>
          </cell>
          <cell r="F939" t="str">
            <v>Tidewater Broadcasting</v>
          </cell>
          <cell r="G939" t="str">
            <v>$6.75 million</v>
          </cell>
        </row>
        <row r="941">
          <cell r="A941" t="str">
            <v>November 4, 1996</v>
          </cell>
          <cell r="B941" t="str">
            <v>KCSO-TV</v>
          </cell>
          <cell r="C941" t="str">
            <v>Univision</v>
          </cell>
          <cell r="D941" t="str">
            <v>Modesto/Sacramento, CA</v>
          </cell>
          <cell r="E941" t="str">
            <v>Univision Communications</v>
          </cell>
          <cell r="F941" t="str">
            <v>Sainte Ltd.</v>
          </cell>
          <cell r="G941" t="str">
            <v>$40 million</v>
          </cell>
        </row>
        <row r="943">
          <cell r="A943" t="str">
            <v>November 4, 1996</v>
          </cell>
          <cell r="B943" t="str">
            <v>KFWU-TV</v>
          </cell>
          <cell r="C943" t="str">
            <v>ABC</v>
          </cell>
          <cell r="D943" t="str">
            <v>Fort Bragg</v>
          </cell>
          <cell r="E943" t="str">
            <v>Pappas Telecasting</v>
          </cell>
          <cell r="F943" t="str">
            <v>Sainte Ltd.</v>
          </cell>
          <cell r="G943" t="str">
            <v>$1.75 million</v>
          </cell>
        </row>
        <row r="945">
          <cell r="A945" t="str">
            <v>October 28, 1996</v>
          </cell>
          <cell r="B945" t="str">
            <v>WIIB-TV</v>
          </cell>
          <cell r="C945" t="str">
            <v>Infomall TV Network</v>
          </cell>
          <cell r="D945" t="str">
            <v>Bloomington/Indianapolis</v>
          </cell>
          <cell r="E945" t="str">
            <v>Dr. David McCarus</v>
          </cell>
          <cell r="F945" t="str">
            <v>Sinclair Broadcast</v>
          </cell>
          <cell r="G945" t="str">
            <v>$.2 million</v>
          </cell>
        </row>
        <row r="947">
          <cell r="A947" t="str">
            <v>October 28, 1996</v>
          </cell>
          <cell r="B947" t="str">
            <v>WNDS-TV</v>
          </cell>
          <cell r="C947" t="str">
            <v>Independent</v>
          </cell>
          <cell r="D947" t="str">
            <v>Derry, NH/Boston, MA</v>
          </cell>
          <cell r="E947" t="str">
            <v>Ramcast Corp.</v>
          </cell>
          <cell r="F947" t="str">
            <v>CTV of Derry Inc.</v>
          </cell>
          <cell r="G947" t="str">
            <v>$18.0 million</v>
          </cell>
        </row>
        <row r="949">
          <cell r="A949" t="str">
            <v>October 14, 1996</v>
          </cell>
          <cell r="B949" t="str">
            <v>WTAB-TV</v>
          </cell>
          <cell r="C949" t="str">
            <v>CBS</v>
          </cell>
          <cell r="D949" t="str">
            <v>Abilene, TX</v>
          </cell>
          <cell r="E949" t="str">
            <v>ShootingStar, Inc.</v>
          </cell>
          <cell r="F949" t="str">
            <v>Shamrock Holdings</v>
          </cell>
          <cell r="G949" t="str">
            <v>$8.0 million</v>
          </cell>
        </row>
        <row r="951">
          <cell r="A951" t="str">
            <v>October 14, 1996</v>
          </cell>
          <cell r="B951" t="str">
            <v>WKZX-TV</v>
          </cell>
          <cell r="C951" t="str">
            <v>WB</v>
          </cell>
          <cell r="D951" t="str">
            <v>Cookeville, Nashville</v>
          </cell>
          <cell r="E951" t="str">
            <v>Michael V. and Steven Roberts</v>
          </cell>
          <cell r="F951" t="str">
            <v>InaVision</v>
          </cell>
          <cell r="G951" t="str">
            <v>$1.2 million</v>
          </cell>
        </row>
        <row r="953">
          <cell r="A953" t="str">
            <v>October 7, 1996</v>
          </cell>
          <cell r="B953" t="str">
            <v>WFXG-TV</v>
          </cell>
          <cell r="C953" t="str">
            <v>Fox</v>
          </cell>
          <cell r="D953" t="str">
            <v>Augusta, GA</v>
          </cell>
          <cell r="E953" t="str">
            <v>Galleria Broadcast Group</v>
          </cell>
          <cell r="F953" t="str">
            <v>John Pezold</v>
          </cell>
          <cell r="G953" t="str">
            <v>$40.1 million</v>
          </cell>
        </row>
        <row r="954">
          <cell r="B954" t="str">
            <v>WXTX-TV</v>
          </cell>
          <cell r="C954" t="str">
            <v>Fox</v>
          </cell>
          <cell r="D954" t="str">
            <v>Columbus, GA</v>
          </cell>
          <cell r="E954" t="str">
            <v>Galleria Broadcast Group</v>
          </cell>
          <cell r="F954" t="str">
            <v>John Pezold</v>
          </cell>
          <cell r="G954" t="str">
            <v>$40.1 million</v>
          </cell>
        </row>
        <row r="957">
          <cell r="A957" t="str">
            <v>Television Transactions — Third-Quarter 1996</v>
          </cell>
        </row>
        <row r="958">
          <cell r="A958" t="str">
            <v>Date Transaction</v>
          </cell>
          <cell r="D958" t="str">
            <v>Designated</v>
          </cell>
          <cell r="G958" t="str">
            <v>Price</v>
          </cell>
        </row>
        <row r="959">
          <cell r="A959" t="str">
            <v xml:space="preserve"> Announced</v>
          </cell>
          <cell r="B959" t="str">
            <v>Property</v>
          </cell>
          <cell r="C959" t="str">
            <v>Affiliation</v>
          </cell>
          <cell r="D959" t="str">
            <v>Marketing Area</v>
          </cell>
          <cell r="E959" t="str">
            <v>Purchaser</v>
          </cell>
          <cell r="F959" t="str">
            <v>Seller</v>
          </cell>
          <cell r="G959" t="str">
            <v xml:space="preserve"> (at Announcement of Deal)</v>
          </cell>
        </row>
        <row r="960">
          <cell r="A960" t="str">
            <v>September 30, 1996</v>
          </cell>
          <cell r="B960" t="str">
            <v>KTBY-TV</v>
          </cell>
          <cell r="C960" t="str">
            <v>Fox</v>
          </cell>
          <cell r="D960" t="str">
            <v>Anchorage</v>
          </cell>
          <cell r="E960" t="str">
            <v>Grapevine Communications</v>
          </cell>
          <cell r="F960" t="str">
            <v>Ronald Bradley</v>
          </cell>
          <cell r="G960" t="str">
            <v>$8.5 million</v>
          </cell>
        </row>
        <row r="962">
          <cell r="A962" t="str">
            <v>September 30, 1996</v>
          </cell>
          <cell r="B962" t="str">
            <v>KING-TV</v>
          </cell>
          <cell r="C962" t="str">
            <v>NBC</v>
          </cell>
          <cell r="D962" t="str">
            <v>Seattle</v>
          </cell>
          <cell r="E962" t="str">
            <v>A.H. Belo</v>
          </cell>
          <cell r="F962" t="str">
            <v>Providence Journal</v>
          </cell>
          <cell r="G962" t="str">
            <v>$1.5 billion</v>
          </cell>
        </row>
        <row r="963">
          <cell r="B963" t="str">
            <v>KGW-TV</v>
          </cell>
          <cell r="C963" t="str">
            <v>NBC</v>
          </cell>
          <cell r="D963" t="str">
            <v>Portland,OR</v>
          </cell>
          <cell r="E963" t="str">
            <v>A.H. Belo</v>
          </cell>
          <cell r="F963" t="str">
            <v>Providence Journal</v>
          </cell>
          <cell r="G963" t="str">
            <v>$1.5 billion</v>
          </cell>
        </row>
        <row r="964">
          <cell r="B964" t="str">
            <v>WCNC-TV</v>
          </cell>
          <cell r="C964" t="str">
            <v>NBC</v>
          </cell>
          <cell r="D964" t="str">
            <v>Charlotte,NC</v>
          </cell>
          <cell r="E964" t="str">
            <v>A.H. Belo</v>
          </cell>
          <cell r="F964" t="str">
            <v>Providence Journal</v>
          </cell>
          <cell r="G964" t="str">
            <v>$1.5 billion</v>
          </cell>
        </row>
        <row r="965">
          <cell r="B965" t="str">
            <v>WHAS-TV</v>
          </cell>
          <cell r="C965" t="str">
            <v>ABC</v>
          </cell>
          <cell r="D965" t="str">
            <v>Louisville</v>
          </cell>
          <cell r="E965" t="str">
            <v>A.H. Belo</v>
          </cell>
          <cell r="F965" t="str">
            <v>Providence Journal</v>
          </cell>
          <cell r="G965" t="str">
            <v>$1.5 billion</v>
          </cell>
        </row>
        <row r="966">
          <cell r="B966" t="str">
            <v>KASA-TV</v>
          </cell>
          <cell r="C966" t="str">
            <v>FOX</v>
          </cell>
          <cell r="D966" t="str">
            <v>Albuquerque</v>
          </cell>
          <cell r="E966" t="str">
            <v>A.H. Belo</v>
          </cell>
          <cell r="F966" t="str">
            <v>Providence Journal</v>
          </cell>
          <cell r="G966" t="str">
            <v>$1.5 billion</v>
          </cell>
        </row>
        <row r="967">
          <cell r="B967" t="str">
            <v>KHNL-TV</v>
          </cell>
          <cell r="C967" t="str">
            <v>NBC</v>
          </cell>
          <cell r="D967" t="str">
            <v>Honolulu, HI</v>
          </cell>
          <cell r="E967" t="str">
            <v>A.H. Belo</v>
          </cell>
          <cell r="F967" t="str">
            <v>Providence Journal</v>
          </cell>
          <cell r="G967" t="str">
            <v>$1.5 billion</v>
          </cell>
        </row>
        <row r="968">
          <cell r="B968" t="str">
            <v>KHBC-TV</v>
          </cell>
          <cell r="C968" t="str">
            <v>SAT</v>
          </cell>
          <cell r="D968" t="str">
            <v>Hilo, HI</v>
          </cell>
          <cell r="E968" t="str">
            <v>A.H. Belo</v>
          </cell>
          <cell r="F968" t="str">
            <v>Providence Journal</v>
          </cell>
          <cell r="G968" t="str">
            <v>$1.5 billion</v>
          </cell>
        </row>
        <row r="969">
          <cell r="B969" t="str">
            <v>KOGG-TV</v>
          </cell>
          <cell r="C969" t="str">
            <v>SAT</v>
          </cell>
          <cell r="D969" t="str">
            <v>Wailuka, HI</v>
          </cell>
          <cell r="E969" t="str">
            <v>A.H. Belo</v>
          </cell>
          <cell r="F969" t="str">
            <v>Providence Journal</v>
          </cell>
          <cell r="G969" t="str">
            <v>$1.5 billion</v>
          </cell>
        </row>
        <row r="970">
          <cell r="B970" t="str">
            <v>KMSB-TV</v>
          </cell>
          <cell r="C970" t="str">
            <v>FOX</v>
          </cell>
          <cell r="D970" t="str">
            <v>Tuscon</v>
          </cell>
          <cell r="E970" t="str">
            <v>A.H. Belo</v>
          </cell>
          <cell r="F970" t="str">
            <v>Providence Journal</v>
          </cell>
          <cell r="G970" t="str">
            <v>$1.5 billion</v>
          </cell>
        </row>
        <row r="971">
          <cell r="B971" t="str">
            <v>KREM-TV</v>
          </cell>
          <cell r="C971" t="str">
            <v>CBS</v>
          </cell>
          <cell r="D971" t="str">
            <v>Spokane</v>
          </cell>
          <cell r="E971" t="str">
            <v>A.H. Belo</v>
          </cell>
          <cell r="F971" t="str">
            <v>Providence Journal</v>
          </cell>
          <cell r="G971" t="str">
            <v>$1.5 billion</v>
          </cell>
        </row>
        <row r="972">
          <cell r="B972" t="str">
            <v>KTVB-TV</v>
          </cell>
          <cell r="C972" t="str">
            <v>NBC</v>
          </cell>
          <cell r="D972" t="str">
            <v>Boise</v>
          </cell>
          <cell r="E972" t="str">
            <v>A.H. Belo</v>
          </cell>
          <cell r="F972" t="str">
            <v>Providence Journal</v>
          </cell>
          <cell r="G972" t="str">
            <v>$1.5 billion</v>
          </cell>
        </row>
        <row r="973">
          <cell r="B973" t="str">
            <v>Plus:  Television Food Network, America's Health Network, NorthWest cable News, Providence Journal paper, LMA's (Seattle, Tucson, Boise, Honolulu)</v>
          </cell>
        </row>
        <row r="976">
          <cell r="A976" t="str">
            <v>September 26, 1996</v>
          </cell>
          <cell r="B976" t="str">
            <v>WTSP-TV</v>
          </cell>
          <cell r="C976" t="str">
            <v>CBS</v>
          </cell>
          <cell r="D976" t="str">
            <v>Tampa</v>
          </cell>
          <cell r="E976" t="str">
            <v>Gannett</v>
          </cell>
          <cell r="F976" t="str">
            <v>Jacor</v>
          </cell>
          <cell r="G976" t="str">
            <v>Swap for KIIS-FM,KIIS-AM (LA)</v>
          </cell>
        </row>
        <row r="977">
          <cell r="G977" t="str">
            <v>KSDO-AM, KKBH-FM (San Diego)</v>
          </cell>
        </row>
        <row r="978">
          <cell r="G978" t="str">
            <v>WUSA-FM and WDAE-AM (Tampa)</v>
          </cell>
        </row>
        <row r="980">
          <cell r="A980" t="str">
            <v>September 23, 1996</v>
          </cell>
          <cell r="B980" t="str">
            <v>KOOG-TV</v>
          </cell>
          <cell r="C980" t="str">
            <v>Independent</v>
          </cell>
          <cell r="D980" t="str">
            <v>Ogden/Salt lake City</v>
          </cell>
          <cell r="E980" t="str">
            <v>Paxson Communications</v>
          </cell>
          <cell r="F980" t="str">
            <v>Alpha &amp; Omega Communications</v>
          </cell>
          <cell r="G980" t="str">
            <v>$7.5 million</v>
          </cell>
        </row>
        <row r="982">
          <cell r="A982" t="str">
            <v>September 23, 1996</v>
          </cell>
          <cell r="B982" t="str">
            <v>KCNS-TV</v>
          </cell>
          <cell r="C982" t="str">
            <v>Independent</v>
          </cell>
          <cell r="D982" t="str">
            <v>San Francisco</v>
          </cell>
          <cell r="E982" t="str">
            <v>Ramcast Corp.</v>
          </cell>
          <cell r="F982" t="str">
            <v>West Coast United Broadcasting</v>
          </cell>
          <cell r="G982" t="str">
            <v>$30 million</v>
          </cell>
        </row>
        <row r="984">
          <cell r="A984" t="str">
            <v>September 16, 1996</v>
          </cell>
          <cell r="B984" t="str">
            <v>WDAM-TV</v>
          </cell>
          <cell r="C984" t="str">
            <v>NBC</v>
          </cell>
          <cell r="D984" t="str">
            <v>Laurel/Hattiesburg, MS</v>
          </cell>
          <cell r="E984" t="str">
            <v>Media Broadcasting Group</v>
          </cell>
          <cell r="F984" t="str">
            <v>Raycom Media</v>
          </cell>
          <cell r="G984" t="str">
            <v>$6 million</v>
          </cell>
        </row>
        <row r="986">
          <cell r="A986" t="str">
            <v>September 16, 1996</v>
          </cell>
          <cell r="B986" t="str">
            <v>KTVH-TV</v>
          </cell>
          <cell r="C986" t="str">
            <v>NBC</v>
          </cell>
          <cell r="D986" t="str">
            <v>Helena, MT</v>
          </cell>
          <cell r="E986" t="str">
            <v>Grapevine Communications</v>
          </cell>
          <cell r="F986" t="str">
            <v>John Radeck (KB Media &amp; Sky Broadcasting)</v>
          </cell>
          <cell r="G986" t="str">
            <v>$4.57 million</v>
          </cell>
        </row>
        <row r="988">
          <cell r="A988" t="str">
            <v>September 16, 1996</v>
          </cell>
          <cell r="B988" t="str">
            <v>WSEE-TV</v>
          </cell>
          <cell r="C988" t="str">
            <v>CBS</v>
          </cell>
          <cell r="D988" t="str">
            <v>Erie, PA</v>
          </cell>
          <cell r="E988" t="str">
            <v>WSEE Television Trust</v>
          </cell>
          <cell r="F988" t="str">
            <v>Northstar Television Group</v>
          </cell>
          <cell r="G988" t="str">
            <v>$12 milllion</v>
          </cell>
        </row>
        <row r="990">
          <cell r="A990" t="str">
            <v>September 16, 1996</v>
          </cell>
          <cell r="B990" t="str">
            <v>WZVN-TV</v>
          </cell>
          <cell r="C990" t="str">
            <v>ABC</v>
          </cell>
          <cell r="D990" t="str">
            <v>Naples, FL</v>
          </cell>
          <cell r="E990" t="str">
            <v>Montclair Communications</v>
          </cell>
          <cell r="F990" t="str">
            <v>Raycom Media</v>
          </cell>
          <cell r="G990" t="str">
            <v>$21.3 million</v>
          </cell>
        </row>
        <row r="995">
          <cell r="A995" t="str">
            <v>Television Transactions — Third-Quarter 1996</v>
          </cell>
        </row>
        <row r="996">
          <cell r="A996" t="str">
            <v>Date Transaction</v>
          </cell>
          <cell r="D996" t="str">
            <v>Designated</v>
          </cell>
          <cell r="G996" t="str">
            <v>Price</v>
          </cell>
        </row>
        <row r="997">
          <cell r="A997" t="str">
            <v xml:space="preserve"> Announced</v>
          </cell>
          <cell r="B997" t="str">
            <v>Property</v>
          </cell>
          <cell r="C997" t="str">
            <v>Affiliation</v>
          </cell>
          <cell r="D997" t="str">
            <v>Marketing Area</v>
          </cell>
          <cell r="E997" t="str">
            <v>Purchaser</v>
          </cell>
          <cell r="F997" t="str">
            <v>Seller</v>
          </cell>
          <cell r="G997" t="str">
            <v xml:space="preserve"> (at Announcement of Deal)</v>
          </cell>
        </row>
        <row r="998">
          <cell r="A998" t="str">
            <v>August 26, 1996</v>
          </cell>
          <cell r="B998" t="str">
            <v>WFCT-TV</v>
          </cell>
          <cell r="C998" t="str">
            <v>Independent</v>
          </cell>
          <cell r="D998" t="str">
            <v>Bradenton/Tampa/St. Petersburg</v>
          </cell>
          <cell r="E998" t="str">
            <v>Christian Network</v>
          </cell>
          <cell r="F998" t="str">
            <v>Paxson Communications</v>
          </cell>
          <cell r="G998" t="str">
            <v>$1.49 million</v>
          </cell>
        </row>
        <row r="1000">
          <cell r="A1000" t="str">
            <v>August 26, 1996</v>
          </cell>
          <cell r="B1000" t="str">
            <v>KBCB-TV</v>
          </cell>
          <cell r="C1000" t="str">
            <v>Independent</v>
          </cell>
          <cell r="D1000" t="str">
            <v>Bellington/Seattle</v>
          </cell>
          <cell r="E1000" t="str">
            <v>Paxson Communications</v>
          </cell>
          <cell r="F1000" t="str">
            <v>?</v>
          </cell>
          <cell r="G1000" t="str">
            <v>?</v>
          </cell>
        </row>
        <row r="1002">
          <cell r="A1002" t="str">
            <v>August 19, 1996</v>
          </cell>
          <cell r="B1002" t="str">
            <v>KFWU-TV</v>
          </cell>
          <cell r="C1002" t="str">
            <v>ABC</v>
          </cell>
          <cell r="D1002" t="str">
            <v>Fort Bragg</v>
          </cell>
          <cell r="E1002" t="str">
            <v>Sainte Ltd.</v>
          </cell>
          <cell r="F1002" t="str">
            <v>California Broadcasting</v>
          </cell>
          <cell r="G1002" t="str">
            <v>$.8 million</v>
          </cell>
        </row>
        <row r="1004">
          <cell r="A1004" t="str">
            <v>August 19, 1996</v>
          </cell>
          <cell r="B1004" t="str">
            <v>WTWS-TV</v>
          </cell>
          <cell r="C1004" t="str">
            <v>Independent</v>
          </cell>
          <cell r="D1004" t="str">
            <v>New London/Hartford, CT</v>
          </cell>
          <cell r="E1004" t="str">
            <v>Roberts Broadcasting of Hartford</v>
          </cell>
          <cell r="F1004" t="str">
            <v>Paxson Communications</v>
          </cell>
          <cell r="G1004" t="str">
            <v>$3.05 million</v>
          </cell>
        </row>
        <row r="1006">
          <cell r="A1006" t="str">
            <v>August 19, 1996</v>
          </cell>
          <cell r="B1006" t="str">
            <v>WRAY-TV</v>
          </cell>
          <cell r="C1006" t="str">
            <v>Independent</v>
          </cell>
          <cell r="D1006" t="str">
            <v>Wilson/Raleigh/Durham</v>
          </cell>
          <cell r="E1006" t="str">
            <v>Ramcast Corp.</v>
          </cell>
          <cell r="F1006" t="str">
            <v>Wilson Telecasters</v>
          </cell>
          <cell r="G1006" t="str">
            <v>$5 million</v>
          </cell>
        </row>
        <row r="1008">
          <cell r="A1008" t="str">
            <v>August 19, 1996</v>
          </cell>
          <cell r="B1008" t="str">
            <v>KMNZ-TV</v>
          </cell>
          <cell r="C1008" t="str">
            <v>Dark</v>
          </cell>
          <cell r="D1008" t="str">
            <v>Oklahoma City</v>
          </cell>
          <cell r="E1008" t="str">
            <v>Paxson Communications</v>
          </cell>
          <cell r="F1008" t="str">
            <v>Aracelis Ortiz</v>
          </cell>
          <cell r="G1008" t="str">
            <v>$6.395 million</v>
          </cell>
        </row>
        <row r="1010">
          <cell r="A1010" t="str">
            <v>August 19, 1996</v>
          </cell>
          <cell r="B1010" t="str">
            <v>KAJW-TV</v>
          </cell>
          <cell r="C1010" t="str">
            <v>Dark</v>
          </cell>
          <cell r="D1010" t="str">
            <v>Phoenix</v>
          </cell>
          <cell r="E1010" t="str">
            <v>Paxson Communications</v>
          </cell>
          <cell r="F1010" t="str">
            <v>Hector Garcia Salvatierra</v>
          </cell>
          <cell r="G1010" t="str">
            <v xml:space="preserve">$5.4 million for 49% of construction permit  </v>
          </cell>
        </row>
        <row r="1011">
          <cell r="G1011" t="str">
            <v xml:space="preserve">with right to buy remainder for $6.6 million </v>
          </cell>
        </row>
        <row r="1012">
          <cell r="G1012" t="str">
            <v>if station is built and running in 1 year</v>
          </cell>
        </row>
        <row r="1014">
          <cell r="A1014" t="str">
            <v>August 14, 1996</v>
          </cell>
          <cell r="B1014" t="str">
            <v>WTOG-TV</v>
          </cell>
          <cell r="C1014" t="str">
            <v>UPN</v>
          </cell>
          <cell r="D1014" t="str">
            <v>Tampa</v>
          </cell>
          <cell r="E1014" t="str">
            <v>Viacom (Paramount)</v>
          </cell>
          <cell r="F1014" t="str">
            <v>Hubbard Broadcasting</v>
          </cell>
          <cell r="G1014" t="str">
            <v>Swap</v>
          </cell>
        </row>
        <row r="1015">
          <cell r="B1015" t="str">
            <v>WNYT-TV</v>
          </cell>
          <cell r="C1015" t="str">
            <v>NBC</v>
          </cell>
          <cell r="D1015" t="str">
            <v>Albany, NY</v>
          </cell>
          <cell r="E1015" t="str">
            <v>Hubbard Broadcasting</v>
          </cell>
          <cell r="F1015" t="str">
            <v>Viacom (Paramount)</v>
          </cell>
          <cell r="G1015" t="str">
            <v>Swap</v>
          </cell>
        </row>
        <row r="1016">
          <cell r="B1016" t="str">
            <v>WHEC-TV</v>
          </cell>
          <cell r="C1016" t="str">
            <v>NBC</v>
          </cell>
          <cell r="D1016" t="str">
            <v>Rochester, NY</v>
          </cell>
          <cell r="E1016" t="str">
            <v>Hubbard Broadcasting</v>
          </cell>
          <cell r="F1016" t="str">
            <v>Viacom (Paramount)</v>
          </cell>
          <cell r="G1016" t="str">
            <v>Swap</v>
          </cell>
        </row>
        <row r="1018">
          <cell r="A1018" t="str">
            <v>August 14, 1996</v>
          </cell>
          <cell r="B1018" t="str">
            <v>WAFF-TV</v>
          </cell>
          <cell r="C1018" t="str">
            <v>NBC</v>
          </cell>
          <cell r="D1018" t="str">
            <v>Huntsville, AL</v>
          </cell>
          <cell r="E1018" t="str">
            <v xml:space="preserve">Raycom </v>
          </cell>
          <cell r="F1018" t="str">
            <v>AFLAC</v>
          </cell>
          <cell r="G1018" t="str">
            <v>$485 million</v>
          </cell>
        </row>
        <row r="1019">
          <cell r="B1019" t="str">
            <v>WTOC-TV</v>
          </cell>
          <cell r="C1019" t="str">
            <v>CBS</v>
          </cell>
          <cell r="D1019" t="str">
            <v>Savannah, GA</v>
          </cell>
          <cell r="E1019" t="str">
            <v xml:space="preserve">Raycom </v>
          </cell>
          <cell r="F1019" t="str">
            <v>AFLAC</v>
          </cell>
          <cell r="G1019" t="str">
            <v>$485 million</v>
          </cell>
        </row>
        <row r="1020">
          <cell r="B1020" t="str">
            <v>WAFB-TV</v>
          </cell>
          <cell r="C1020" t="str">
            <v>CBS</v>
          </cell>
          <cell r="D1020" t="str">
            <v>Baton Rouge, LA</v>
          </cell>
          <cell r="E1020" t="str">
            <v xml:space="preserve">Raycom </v>
          </cell>
          <cell r="F1020" t="str">
            <v>AFLAC</v>
          </cell>
          <cell r="G1020" t="str">
            <v>$485 million</v>
          </cell>
        </row>
        <row r="1021">
          <cell r="B1021" t="str">
            <v>WTVM-TV</v>
          </cell>
          <cell r="C1021" t="str">
            <v>ABC</v>
          </cell>
          <cell r="D1021" t="str">
            <v>Columbus, GA</v>
          </cell>
          <cell r="E1021" t="str">
            <v xml:space="preserve">Raycom </v>
          </cell>
          <cell r="F1021" t="str">
            <v>AFLAC</v>
          </cell>
          <cell r="G1021" t="str">
            <v>$485 million</v>
          </cell>
        </row>
        <row r="1022">
          <cell r="B1022" t="str">
            <v>KFVS-TV</v>
          </cell>
          <cell r="C1022" t="str">
            <v>CBS</v>
          </cell>
          <cell r="D1022" t="str">
            <v>Paducah-Cape Girardeau-Harrisburg</v>
          </cell>
          <cell r="E1022" t="str">
            <v xml:space="preserve">Raycom </v>
          </cell>
          <cell r="F1022" t="str">
            <v>AFLAC</v>
          </cell>
          <cell r="G1022" t="str">
            <v>$485 million</v>
          </cell>
        </row>
        <row r="1023">
          <cell r="B1023" t="str">
            <v>KWWL-TV</v>
          </cell>
          <cell r="C1023" t="str">
            <v>NBC</v>
          </cell>
          <cell r="D1023" t="str">
            <v>Cedar Rapids-Waterloo-Dubuque, IA</v>
          </cell>
          <cell r="E1023" t="str">
            <v xml:space="preserve">Raycom </v>
          </cell>
          <cell r="F1023" t="str">
            <v>AFLAC</v>
          </cell>
          <cell r="G1023" t="str">
            <v>$485 million</v>
          </cell>
        </row>
        <row r="1024">
          <cell r="B1024" t="str">
            <v>WITN-TV</v>
          </cell>
          <cell r="C1024" t="str">
            <v>NBC</v>
          </cell>
          <cell r="D1024" t="str">
            <v>Greenville-New Bern-Washington, NC</v>
          </cell>
          <cell r="E1024" t="str">
            <v xml:space="preserve">Raycom </v>
          </cell>
          <cell r="F1024" t="str">
            <v>AFLAC</v>
          </cell>
          <cell r="G1024" t="str">
            <v>$485 million</v>
          </cell>
        </row>
        <row r="1026">
          <cell r="A1026" t="str">
            <v>August 12, 1996</v>
          </cell>
          <cell r="B1026" t="str">
            <v>KETK-TV</v>
          </cell>
          <cell r="C1026" t="str">
            <v>NBC</v>
          </cell>
          <cell r="D1026" t="str">
            <v>Tyler/Longview, TX</v>
          </cell>
          <cell r="E1026" t="str">
            <v>Max Media Properties</v>
          </cell>
          <cell r="F1026" t="str">
            <v>Lone Star Broadcasting</v>
          </cell>
          <cell r="G1026" t="str">
            <v>$17.1 million</v>
          </cell>
        </row>
        <row r="1027">
          <cell r="B1027" t="str">
            <v>KLSB-TV</v>
          </cell>
          <cell r="C1027" t="str">
            <v>SAT</v>
          </cell>
          <cell r="D1027" t="str">
            <v>Tyler/Longview, TX</v>
          </cell>
          <cell r="E1027" t="str">
            <v>Max Media Properties</v>
          </cell>
          <cell r="F1027" t="str">
            <v>Lone Star Broadcasting</v>
          </cell>
          <cell r="G1027" t="str">
            <v>$17.1 million</v>
          </cell>
        </row>
        <row r="1029">
          <cell r="A1029" t="str">
            <v>August 12, 1996</v>
          </cell>
          <cell r="B1029" t="str">
            <v>KNVO-TV</v>
          </cell>
          <cell r="C1029" t="str">
            <v>Univision</v>
          </cell>
          <cell r="D1029" t="str">
            <v>Harlingen/McAllen/Brownsville, TX</v>
          </cell>
          <cell r="E1029" t="str">
            <v>Entravision Merger Corp. (Walter Ulloa)</v>
          </cell>
          <cell r="F1029" t="str">
            <v xml:space="preserve">LS Communications, </v>
          </cell>
          <cell r="G1029" t="str">
            <v>$24.8 million</v>
          </cell>
        </row>
        <row r="1030">
          <cell r="F1030" t="str">
            <v xml:space="preserve">        Mundo Vision Broadcasting, Safir</v>
          </cell>
        </row>
        <row r="1031">
          <cell r="A1031" t="str">
            <v>July 23, 1996</v>
          </cell>
          <cell r="B1031" t="str">
            <v>WBMG-TV</v>
          </cell>
          <cell r="C1031" t="str">
            <v>CBS</v>
          </cell>
          <cell r="D1031" t="str">
            <v>Birmingham</v>
          </cell>
          <cell r="E1031" t="str">
            <v>Media General</v>
          </cell>
          <cell r="F1031" t="str">
            <v>Park Acquisitions</v>
          </cell>
          <cell r="G1031" t="str">
            <v>$710 million</v>
          </cell>
        </row>
        <row r="1032">
          <cell r="B1032" t="str">
            <v>WUTR-TV</v>
          </cell>
          <cell r="C1032" t="str">
            <v>ABC</v>
          </cell>
          <cell r="D1032" t="str">
            <v>Utica</v>
          </cell>
          <cell r="E1032" t="str">
            <v>Media General</v>
          </cell>
          <cell r="F1032" t="str">
            <v>Park Acquisitions</v>
          </cell>
          <cell r="G1032" t="str">
            <v>$710 million</v>
          </cell>
        </row>
        <row r="1033">
          <cell r="B1033" t="str">
            <v>WNCT-TV</v>
          </cell>
          <cell r="C1033" t="str">
            <v>CBS</v>
          </cell>
          <cell r="D1033" t="str">
            <v>Greenville</v>
          </cell>
          <cell r="E1033" t="str">
            <v>Media General</v>
          </cell>
          <cell r="F1033" t="str">
            <v>Park Acquisitions</v>
          </cell>
          <cell r="G1033" t="str">
            <v>$710 million</v>
          </cell>
        </row>
        <row r="1034">
          <cell r="B1034" t="str">
            <v>WDEF-TV</v>
          </cell>
          <cell r="C1034" t="str">
            <v>CBS</v>
          </cell>
          <cell r="D1034" t="str">
            <v>Chattanooga (New Bern)</v>
          </cell>
          <cell r="E1034" t="str">
            <v>Media General</v>
          </cell>
          <cell r="F1034" t="str">
            <v>Park Acquisitions</v>
          </cell>
          <cell r="G1034" t="str">
            <v>$710 million</v>
          </cell>
        </row>
        <row r="1035">
          <cell r="B1035" t="str">
            <v>WJHL-TV</v>
          </cell>
          <cell r="C1035" t="str">
            <v>CBS</v>
          </cell>
          <cell r="D1035" t="str">
            <v>Tri Cities - Bristol/Kingsport/(Johnson City)</v>
          </cell>
          <cell r="E1035" t="str">
            <v>Media General</v>
          </cell>
          <cell r="F1035" t="str">
            <v>Park Acquisitions</v>
          </cell>
          <cell r="G1035" t="str">
            <v>$710 million</v>
          </cell>
        </row>
        <row r="1036">
          <cell r="B1036" t="str">
            <v>WTVR-TV</v>
          </cell>
          <cell r="C1036" t="str">
            <v>CBS</v>
          </cell>
          <cell r="D1036" t="str">
            <v>Richmond</v>
          </cell>
          <cell r="E1036" t="str">
            <v>Media General</v>
          </cell>
          <cell r="F1036" t="str">
            <v>Park Acquisitions</v>
          </cell>
          <cell r="G1036" t="str">
            <v>$710 million</v>
          </cell>
        </row>
        <row r="1037">
          <cell r="B1037" t="str">
            <v>WTVQ-TV</v>
          </cell>
          <cell r="C1037" t="str">
            <v>ABC</v>
          </cell>
          <cell r="D1037" t="str">
            <v>Lexington</v>
          </cell>
          <cell r="E1037" t="str">
            <v>Media General</v>
          </cell>
          <cell r="F1037" t="str">
            <v>Park Acquisitions</v>
          </cell>
          <cell r="G1037" t="str">
            <v>$710 million</v>
          </cell>
        </row>
        <row r="1038">
          <cell r="B1038" t="str">
            <v>WSLS-TV</v>
          </cell>
          <cell r="C1038" t="str">
            <v>NBC</v>
          </cell>
          <cell r="D1038" t="str">
            <v>Roanoke</v>
          </cell>
          <cell r="E1038" t="str">
            <v>Media General</v>
          </cell>
          <cell r="F1038" t="str">
            <v>Park Acquisitions</v>
          </cell>
          <cell r="G1038" t="str">
            <v>$710 million</v>
          </cell>
        </row>
        <row r="1039">
          <cell r="B1039" t="str">
            <v>KALB-TV</v>
          </cell>
          <cell r="C1039" t="str">
            <v>NBC</v>
          </cell>
          <cell r="D1039" t="str">
            <v>Alexandria, LA</v>
          </cell>
          <cell r="E1039" t="str">
            <v>Media General</v>
          </cell>
          <cell r="F1039" t="str">
            <v>Park Acquisitions</v>
          </cell>
          <cell r="G1039" t="str">
            <v>$710 million</v>
          </cell>
        </row>
        <row r="1040">
          <cell r="B1040" t="str">
            <v>WHOA-TV</v>
          </cell>
          <cell r="C1040" t="str">
            <v>ABC</v>
          </cell>
          <cell r="D1040" t="str">
            <v>Montgomery, AL</v>
          </cell>
          <cell r="E1040" t="str">
            <v>Media General</v>
          </cell>
          <cell r="F1040" t="str">
            <v>Park Acquisitions</v>
          </cell>
          <cell r="G1040" t="str">
            <v>$710 million</v>
          </cell>
        </row>
        <row r="1043">
          <cell r="A1043" t="str">
            <v>Television Transactions — Third-Quarter 1996</v>
          </cell>
        </row>
        <row r="1044">
          <cell r="A1044" t="str">
            <v>Date Transaction</v>
          </cell>
          <cell r="D1044" t="str">
            <v>Designated</v>
          </cell>
          <cell r="G1044" t="str">
            <v>Price</v>
          </cell>
        </row>
        <row r="1045">
          <cell r="A1045" t="str">
            <v xml:space="preserve"> Announced</v>
          </cell>
          <cell r="B1045" t="str">
            <v>Property</v>
          </cell>
          <cell r="C1045" t="str">
            <v>Affiliation</v>
          </cell>
          <cell r="D1045" t="str">
            <v>Marketing Area</v>
          </cell>
          <cell r="E1045" t="str">
            <v>Purchaser</v>
          </cell>
          <cell r="F1045" t="str">
            <v>Seller</v>
          </cell>
          <cell r="G1045" t="str">
            <v xml:space="preserve"> (at Announcement of Deal)</v>
          </cell>
        </row>
        <row r="1046">
          <cell r="A1046" t="str">
            <v>July 22, 1996</v>
          </cell>
          <cell r="B1046" t="str">
            <v>WJBK-TV</v>
          </cell>
          <cell r="C1046" t="str">
            <v>FOX</v>
          </cell>
          <cell r="D1046" t="str">
            <v>Detroit</v>
          </cell>
          <cell r="E1046" t="str">
            <v>Fox Broadcasting Company (News Corp.)</v>
          </cell>
          <cell r="F1046" t="str">
            <v>New World Communications</v>
          </cell>
          <cell r="G1046" t="str">
            <v>$2.5 billion + assumption of $700 million in debt</v>
          </cell>
        </row>
        <row r="1047">
          <cell r="B1047" t="str">
            <v>KTVI-TV</v>
          </cell>
          <cell r="C1047" t="str">
            <v>FOX</v>
          </cell>
          <cell r="D1047" t="str">
            <v>St. Louis</v>
          </cell>
          <cell r="E1047" t="str">
            <v>Fox Broadcasting Company (News Corp.)</v>
          </cell>
          <cell r="F1047" t="str">
            <v>New World Communications</v>
          </cell>
          <cell r="G1047" t="str">
            <v>$2.5 billion + assumption of $700 million in debt</v>
          </cell>
        </row>
        <row r="1048">
          <cell r="B1048" t="str">
            <v>KTBC-TV</v>
          </cell>
          <cell r="C1048" t="str">
            <v>FOX</v>
          </cell>
          <cell r="D1048" t="str">
            <v>Austin</v>
          </cell>
          <cell r="E1048" t="str">
            <v>Fox Broadcasting Company (News Corp.)</v>
          </cell>
          <cell r="F1048" t="str">
            <v>New World Communications</v>
          </cell>
          <cell r="G1048" t="str">
            <v>$2.5 billion + assumption of $700 million in debt</v>
          </cell>
        </row>
        <row r="1049">
          <cell r="B1049" t="str">
            <v>K13VC-TV</v>
          </cell>
          <cell r="C1049" t="str">
            <v>IND</v>
          </cell>
          <cell r="D1049" t="str">
            <v>Austin</v>
          </cell>
          <cell r="E1049" t="str">
            <v>Fox Broadcasting Company (News Corp.)</v>
          </cell>
          <cell r="F1049" t="str">
            <v>New World Communications</v>
          </cell>
          <cell r="G1049" t="str">
            <v>$2.5 billion + assumption of $700 million in debt</v>
          </cell>
        </row>
        <row r="1050">
          <cell r="B1050" t="str">
            <v>KDFW-TV</v>
          </cell>
          <cell r="C1050" t="str">
            <v>FOX</v>
          </cell>
          <cell r="D1050" t="str">
            <v>Dallas</v>
          </cell>
          <cell r="E1050" t="str">
            <v>Fox Broadcasting Company (News Corp.)</v>
          </cell>
          <cell r="F1050" t="str">
            <v>New World Communications</v>
          </cell>
          <cell r="G1050" t="str">
            <v>$2.5 billion + assumption of $700 million in debt</v>
          </cell>
        </row>
        <row r="1051">
          <cell r="B1051" t="str">
            <v>WAGA-TV</v>
          </cell>
          <cell r="C1051" t="str">
            <v>FOX</v>
          </cell>
          <cell r="D1051" t="str">
            <v>Atlanta</v>
          </cell>
          <cell r="E1051" t="str">
            <v>Fox Broadcasting Company (News Corp.)</v>
          </cell>
          <cell r="F1051" t="str">
            <v>New World Communications</v>
          </cell>
          <cell r="G1051" t="str">
            <v>$2.5 billion + assumption of $700 million in debt</v>
          </cell>
        </row>
        <row r="1052">
          <cell r="B1052" t="str">
            <v>WJW-TV</v>
          </cell>
          <cell r="C1052" t="str">
            <v>FOX</v>
          </cell>
          <cell r="D1052" t="str">
            <v>Cleveland</v>
          </cell>
          <cell r="E1052" t="str">
            <v>Fox Broadcasting Company (News Corp.)</v>
          </cell>
          <cell r="F1052" t="str">
            <v>New World Communications</v>
          </cell>
          <cell r="G1052" t="str">
            <v>$2.5 billion + assumption of $700 million in debt</v>
          </cell>
        </row>
        <row r="1053">
          <cell r="B1053" t="str">
            <v>WTVT-TV</v>
          </cell>
          <cell r="C1053" t="str">
            <v>FOX</v>
          </cell>
          <cell r="D1053" t="str">
            <v>Tampa-St. Petersburg</v>
          </cell>
          <cell r="E1053" t="str">
            <v>Fox Broadcasting Company (News Corp.)</v>
          </cell>
          <cell r="F1053" t="str">
            <v>New World Communications</v>
          </cell>
          <cell r="G1053" t="str">
            <v>$2.5 billion + assumption of $700 million in debt</v>
          </cell>
        </row>
        <row r="1054">
          <cell r="B1054" t="str">
            <v>WITI-TV</v>
          </cell>
          <cell r="C1054" t="str">
            <v>FOX</v>
          </cell>
          <cell r="D1054" t="str">
            <v>Milwaukee</v>
          </cell>
          <cell r="E1054" t="str">
            <v>Fox Broadcasting Company (News Corp.)</v>
          </cell>
          <cell r="F1054" t="str">
            <v>New World Communications</v>
          </cell>
          <cell r="G1054" t="str">
            <v>$2.5 billion + assumption of $700 million in debt</v>
          </cell>
        </row>
        <row r="1055">
          <cell r="B1055" t="str">
            <v>KSAZ-TV</v>
          </cell>
          <cell r="C1055" t="str">
            <v>FOX</v>
          </cell>
          <cell r="D1055" t="str">
            <v>Phoenix</v>
          </cell>
          <cell r="E1055" t="str">
            <v>Fox Broadcasting Company (News Corp.)</v>
          </cell>
          <cell r="F1055" t="str">
            <v>New World Communications</v>
          </cell>
          <cell r="G1055" t="str">
            <v>$2.5 billion + assumption of $700 million in debt</v>
          </cell>
        </row>
        <row r="1056">
          <cell r="B1056" t="str">
            <v>WDAF-TV</v>
          </cell>
          <cell r="C1056" t="str">
            <v>FOX</v>
          </cell>
          <cell r="D1056" t="str">
            <v>Kansas City, MO</v>
          </cell>
          <cell r="E1056" t="str">
            <v>Fox Broadcasting Company (News Corp.)</v>
          </cell>
          <cell r="F1056" t="str">
            <v>New World Communications</v>
          </cell>
          <cell r="G1056" t="str">
            <v>$2.5 billion + assumption of $700 million in debt</v>
          </cell>
        </row>
        <row r="1058">
          <cell r="A1058" t="str">
            <v>July 22, 1996</v>
          </cell>
          <cell r="B1058" t="str">
            <v>WVUE-TV</v>
          </cell>
          <cell r="C1058" t="str">
            <v>ABC</v>
          </cell>
          <cell r="D1058" t="str">
            <v>New Orleans, LA</v>
          </cell>
          <cell r="E1058" t="str">
            <v>Silver King Communications (HSN, Inc.)</v>
          </cell>
          <cell r="F1058" t="str">
            <v xml:space="preserve">SF Broadcasting </v>
          </cell>
          <cell r="G1058" t="str">
            <v>$210 million</v>
          </cell>
        </row>
        <row r="1059">
          <cell r="B1059" t="str">
            <v>WALA-TV</v>
          </cell>
          <cell r="C1059" t="str">
            <v>NBC</v>
          </cell>
          <cell r="D1059" t="str">
            <v>Mobile, AL</v>
          </cell>
          <cell r="E1059" t="str">
            <v>Silver King Communications (HSN, Inc.)</v>
          </cell>
          <cell r="F1059" t="str">
            <v xml:space="preserve">SF Broadcasting </v>
          </cell>
          <cell r="G1059" t="str">
            <v>$210 million</v>
          </cell>
        </row>
        <row r="1060">
          <cell r="B1060" t="str">
            <v>KHON-TV</v>
          </cell>
          <cell r="C1060" t="str">
            <v>NBC</v>
          </cell>
          <cell r="D1060" t="str">
            <v>Honolulu, HI</v>
          </cell>
          <cell r="E1060" t="str">
            <v>Silver King Communications (HSN, Inc.)</v>
          </cell>
          <cell r="F1060" t="str">
            <v xml:space="preserve">SF Broadcasting </v>
          </cell>
          <cell r="G1060" t="str">
            <v>$210 million</v>
          </cell>
        </row>
        <row r="1061">
          <cell r="B1061" t="str">
            <v>WLUK-TV</v>
          </cell>
          <cell r="C1061" t="str">
            <v>NBC</v>
          </cell>
          <cell r="D1061" t="str">
            <v>Green Bay, WI</v>
          </cell>
          <cell r="E1061" t="str">
            <v>Silver King Communications (HSN, Inc.)</v>
          </cell>
          <cell r="F1061" t="str">
            <v xml:space="preserve">SF Broadcasting </v>
          </cell>
          <cell r="G1061" t="str">
            <v>$210 million</v>
          </cell>
        </row>
        <row r="1063">
          <cell r="A1063" t="str">
            <v>July 15, 1996</v>
          </cell>
          <cell r="B1063" t="str">
            <v>KXLI-TV</v>
          </cell>
          <cell r="C1063" t="str">
            <v>IND</v>
          </cell>
          <cell r="D1063" t="str">
            <v>St. Cloud/Minneapolis/St. Paul</v>
          </cell>
          <cell r="E1063" t="str">
            <v>Paxson</v>
          </cell>
          <cell r="F1063" t="str">
            <v>KX Acquisition</v>
          </cell>
          <cell r="G1063" t="str">
            <v>$12 million</v>
          </cell>
        </row>
        <row r="1065">
          <cell r="A1065" t="str">
            <v>July 15, 1996</v>
          </cell>
          <cell r="B1065" t="str">
            <v>KHGI-TV</v>
          </cell>
          <cell r="C1065" t="str">
            <v>ABC</v>
          </cell>
          <cell r="D1065" t="str">
            <v>Kearney, NE</v>
          </cell>
          <cell r="E1065" t="str">
            <v>Pappas Telecasting</v>
          </cell>
          <cell r="F1065" t="str">
            <v>Fant Broadcasting</v>
          </cell>
          <cell r="G1065" t="str">
            <v>$12.75 million</v>
          </cell>
        </row>
        <row r="1066">
          <cell r="B1066" t="str">
            <v xml:space="preserve"> </v>
          </cell>
          <cell r="D1066" t="str">
            <v>Superior, WI</v>
          </cell>
          <cell r="E1066" t="str">
            <v>Pappas Telecasting</v>
          </cell>
          <cell r="F1066" t="str">
            <v>Fant Broadcasting</v>
          </cell>
          <cell r="G1066" t="str">
            <v>$12.75 million</v>
          </cell>
        </row>
        <row r="1067">
          <cell r="B1067" t="str">
            <v>KWNB-TV</v>
          </cell>
          <cell r="D1067" t="str">
            <v>Hayes Center</v>
          </cell>
          <cell r="E1067" t="str">
            <v>Pappas Telecasting</v>
          </cell>
          <cell r="F1067" t="str">
            <v>Fant Broadcasting</v>
          </cell>
          <cell r="G1067" t="str">
            <v>$12.75 million</v>
          </cell>
        </row>
        <row r="1069">
          <cell r="A1069" t="str">
            <v>July 15, 1996</v>
          </cell>
          <cell r="B1069" t="str">
            <v>WLAJ-TV</v>
          </cell>
          <cell r="C1069" t="str">
            <v>ABC</v>
          </cell>
          <cell r="D1069" t="str">
            <v>Lansing, MI</v>
          </cell>
          <cell r="E1069" t="str">
            <v>Paul Brisette</v>
          </cell>
          <cell r="F1069" t="str">
            <v>Joel Ferguson</v>
          </cell>
          <cell r="G1069" t="str">
            <v>$17 million (for other 50%)</v>
          </cell>
        </row>
        <row r="1071">
          <cell r="A1071" t="str">
            <v>July 1, 1996</v>
          </cell>
          <cell r="B1071" t="str">
            <v>KRRT-TV</v>
          </cell>
          <cell r="C1071" t="str">
            <v>UPN</v>
          </cell>
          <cell r="D1071" t="str">
            <v>Kerrville/San Antonio, TX</v>
          </cell>
          <cell r="E1071" t="str">
            <v>Glencairn</v>
          </cell>
          <cell r="F1071" t="str">
            <v>KRRT, Inc.</v>
          </cell>
          <cell r="G1071" t="str">
            <v>$2 million plus assumption of liabilities</v>
          </cell>
        </row>
        <row r="1073">
          <cell r="A1073" t="str">
            <v>July 1, 1996</v>
          </cell>
          <cell r="B1073" t="str">
            <v>KZJL-TV</v>
          </cell>
          <cell r="C1073" t="str">
            <v>Shop at Home</v>
          </cell>
          <cell r="D1073" t="str">
            <v>Houston, TX</v>
          </cell>
          <cell r="E1073" t="str">
            <v>Shop at Home, Inc.</v>
          </cell>
          <cell r="F1073" t="str">
            <v>Urban Broadcasting Systems</v>
          </cell>
          <cell r="G1073" t="str">
            <v>$1.4 million for other 51%</v>
          </cell>
        </row>
        <row r="1075">
          <cell r="A1075" t="str">
            <v>July 1, 1996</v>
          </cell>
          <cell r="B1075" t="str">
            <v>WYOU-TV</v>
          </cell>
          <cell r="C1075" t="str">
            <v>CBS</v>
          </cell>
          <cell r="D1075" t="str">
            <v>Scranton, PA</v>
          </cell>
          <cell r="E1075" t="str">
            <v>Nexstar Broadcasting Group</v>
          </cell>
          <cell r="F1075" t="str">
            <v>Diversified Communications</v>
          </cell>
          <cell r="G1075" t="str">
            <v>$23.3 million</v>
          </cell>
        </row>
        <row r="1077">
          <cell r="A1077" t="str">
            <v>July 1, 1996</v>
          </cell>
          <cell r="B1077" t="str">
            <v>KTXL-TV</v>
          </cell>
          <cell r="C1077" t="str">
            <v>Fox</v>
          </cell>
          <cell r="D1077" t="str">
            <v>Sacramento</v>
          </cell>
          <cell r="E1077" t="str">
            <v>Tribune Company</v>
          </cell>
          <cell r="F1077" t="str">
            <v>Renaissance Communications</v>
          </cell>
          <cell r="G1077" t="str">
            <v>$1.13 billion</v>
          </cell>
        </row>
        <row r="1078">
          <cell r="B1078" t="str">
            <v>WDZL-TV</v>
          </cell>
          <cell r="C1078" t="str">
            <v>WB</v>
          </cell>
          <cell r="D1078" t="str">
            <v>Miami</v>
          </cell>
          <cell r="E1078" t="str">
            <v>Tribune Company</v>
          </cell>
          <cell r="F1078" t="str">
            <v>Renaissance Communications</v>
          </cell>
          <cell r="G1078" t="str">
            <v>$1.13 billion</v>
          </cell>
        </row>
        <row r="1079">
          <cell r="B1079" t="str">
            <v>WPMT-TV</v>
          </cell>
          <cell r="C1079" t="str">
            <v>Fox</v>
          </cell>
          <cell r="D1079" t="str">
            <v>Harrisburg/(York)</v>
          </cell>
          <cell r="E1079" t="str">
            <v>Tribune Company</v>
          </cell>
          <cell r="F1079" t="str">
            <v>Renaissance Communications</v>
          </cell>
          <cell r="G1079" t="str">
            <v>$1.13 billion</v>
          </cell>
        </row>
        <row r="1080">
          <cell r="B1080" t="str">
            <v>WTIC-TV</v>
          </cell>
          <cell r="C1080" t="str">
            <v>Fox</v>
          </cell>
          <cell r="D1080" t="str">
            <v>Hartford</v>
          </cell>
          <cell r="E1080" t="str">
            <v>Tribune Company</v>
          </cell>
          <cell r="F1080" t="str">
            <v>Renaissance Communications</v>
          </cell>
          <cell r="G1080" t="str">
            <v>$1.13 billion</v>
          </cell>
        </row>
        <row r="1081">
          <cell r="B1081" t="str">
            <v>WXIN-TV</v>
          </cell>
          <cell r="C1081" t="str">
            <v>Fox</v>
          </cell>
          <cell r="D1081" t="str">
            <v>Indianapolis</v>
          </cell>
          <cell r="E1081" t="str">
            <v>Tribune Company</v>
          </cell>
          <cell r="F1081" t="str">
            <v>Renaissance Communications</v>
          </cell>
          <cell r="G1081" t="str">
            <v>$1.13 billion</v>
          </cell>
        </row>
        <row r="1082">
          <cell r="B1082" t="str">
            <v>KDAF-TV</v>
          </cell>
          <cell r="C1082" t="str">
            <v>WB</v>
          </cell>
          <cell r="D1082" t="str">
            <v>Dallas</v>
          </cell>
          <cell r="E1082" t="str">
            <v>Tribune Company</v>
          </cell>
          <cell r="F1082" t="str">
            <v>Renaissance Communications</v>
          </cell>
          <cell r="G1082" t="str">
            <v>$1.13 billion</v>
          </cell>
        </row>
        <row r="1087">
          <cell r="A1087" t="str">
            <v>Television Transactions — Second-Quarter 1996</v>
          </cell>
        </row>
        <row r="1088">
          <cell r="A1088" t="str">
            <v>Date Transaction</v>
          </cell>
          <cell r="D1088" t="str">
            <v>Designated</v>
          </cell>
          <cell r="G1088" t="str">
            <v>Price</v>
          </cell>
        </row>
        <row r="1089">
          <cell r="A1089" t="str">
            <v xml:space="preserve"> Announced</v>
          </cell>
          <cell r="B1089" t="str">
            <v>Property</v>
          </cell>
          <cell r="C1089" t="str">
            <v>Affiliation</v>
          </cell>
          <cell r="D1089" t="str">
            <v>Marketing Area</v>
          </cell>
          <cell r="E1089" t="str">
            <v>Purchaser</v>
          </cell>
          <cell r="F1089" t="str">
            <v>Seller</v>
          </cell>
          <cell r="G1089" t="str">
            <v xml:space="preserve"> (at Announcement of Deal)</v>
          </cell>
        </row>
        <row r="1090">
          <cell r="A1090" t="str">
            <v>June 24, 1996</v>
          </cell>
          <cell r="B1090" t="str">
            <v>WYDO-TV</v>
          </cell>
          <cell r="C1090" t="str">
            <v>Fox</v>
          </cell>
          <cell r="D1090" t="str">
            <v>Greenville, NC</v>
          </cell>
          <cell r="E1090" t="str">
            <v>GOCOM Broadcasting</v>
          </cell>
          <cell r="F1090" t="str">
            <v>KS Family Television, Inc.</v>
          </cell>
          <cell r="G1090" t="str">
            <v>$1.5 million</v>
          </cell>
        </row>
        <row r="1092">
          <cell r="A1092" t="str">
            <v>June 3, 1996</v>
          </cell>
          <cell r="B1092" t="str">
            <v>KYLE-TV</v>
          </cell>
          <cell r="C1092" t="str">
            <v>WB</v>
          </cell>
          <cell r="D1092" t="str">
            <v>Bryan/Waco, TX</v>
          </cell>
          <cell r="E1092" t="str">
            <v>Communications Corp. of America</v>
          </cell>
          <cell r="F1092" t="str">
            <v>Silent Minority Group</v>
          </cell>
          <cell r="G1092" t="str">
            <v>$1.1 million</v>
          </cell>
        </row>
        <row r="1094">
          <cell r="A1094" t="str">
            <v>June 3, 1996</v>
          </cell>
          <cell r="B1094" t="str">
            <v>KTVO-TV</v>
          </cell>
          <cell r="C1094" t="str">
            <v>ABC</v>
          </cell>
          <cell r="D1094" t="str">
            <v>Ottumwa-Kirksville, IA</v>
          </cell>
          <cell r="E1094" t="str">
            <v>Ellis Acquisitions (now Raycom)</v>
          </cell>
          <cell r="F1094" t="str">
            <v>Federal Broadcasting</v>
          </cell>
          <cell r="G1094" t="str">
            <v>$170 million</v>
          </cell>
        </row>
        <row r="1095">
          <cell r="B1095" t="str">
            <v>WLUC-TV</v>
          </cell>
          <cell r="C1095" t="str">
            <v>ABC/NBC/Fox</v>
          </cell>
          <cell r="D1095" t="str">
            <v>Marquette, MI</v>
          </cell>
          <cell r="E1095" t="str">
            <v>Ellis Acquisitions (now Raycom)</v>
          </cell>
          <cell r="F1095" t="str">
            <v>Federal Broadcasting</v>
          </cell>
          <cell r="G1095" t="str">
            <v>$170 million</v>
          </cell>
        </row>
        <row r="1096">
          <cell r="B1096" t="str">
            <v>WPBN-TV</v>
          </cell>
          <cell r="C1096" t="str">
            <v>NBC</v>
          </cell>
          <cell r="D1096" t="str">
            <v>Traverse City-Cadillac</v>
          </cell>
          <cell r="E1096" t="str">
            <v>Ellis Acquisitions (now Raycom)</v>
          </cell>
          <cell r="F1096" t="str">
            <v>Federal Broadcasting</v>
          </cell>
          <cell r="G1096" t="str">
            <v>$170 million</v>
          </cell>
        </row>
        <row r="1097">
          <cell r="B1097" t="str">
            <v>WTOM-TV</v>
          </cell>
          <cell r="C1097" t="str">
            <v>SAT</v>
          </cell>
          <cell r="D1097" t="str">
            <v>Cheboygan, MI</v>
          </cell>
          <cell r="E1097" t="str">
            <v>Ellis Acquisitions (now Raycom)</v>
          </cell>
          <cell r="F1097" t="str">
            <v>Federal Broadcasting</v>
          </cell>
          <cell r="G1097" t="str">
            <v>$170 million</v>
          </cell>
        </row>
        <row r="1098">
          <cell r="B1098" t="str">
            <v>KNDO-TV</v>
          </cell>
          <cell r="C1098" t="str">
            <v>NBC</v>
          </cell>
          <cell r="D1098" t="str">
            <v>Yakima, WA</v>
          </cell>
          <cell r="E1098" t="str">
            <v>Ellis Acquisitions (now Raycom)</v>
          </cell>
          <cell r="F1098" t="str">
            <v>Federal Broadcasting</v>
          </cell>
          <cell r="G1098" t="str">
            <v>$170 million</v>
          </cell>
        </row>
        <row r="1099">
          <cell r="B1099" t="str">
            <v>KNDU-TV</v>
          </cell>
          <cell r="C1099" t="str">
            <v>SAT</v>
          </cell>
          <cell r="D1099" t="str">
            <v>Yakima, WA</v>
          </cell>
          <cell r="E1099" t="str">
            <v>Ellis Acquisitions (now Raycom)</v>
          </cell>
          <cell r="F1099" t="str">
            <v>Federal Broadcasting</v>
          </cell>
          <cell r="G1099" t="str">
            <v>$170 million</v>
          </cell>
        </row>
        <row r="1100">
          <cell r="B1100" t="str">
            <v>WDAM-TV</v>
          </cell>
          <cell r="C1100" t="str">
            <v>NBC</v>
          </cell>
          <cell r="D1100" t="str">
            <v>Laurel, MS</v>
          </cell>
          <cell r="E1100" t="str">
            <v>Ellis Acquisitions (now Raycom)</v>
          </cell>
          <cell r="F1100" t="str">
            <v>Federal Broadcasting</v>
          </cell>
          <cell r="G1100" t="str">
            <v>$170 million</v>
          </cell>
        </row>
        <row r="1101">
          <cell r="B1101" t="str">
            <v>WSTM-TV</v>
          </cell>
          <cell r="C1101" t="str">
            <v>NBC</v>
          </cell>
          <cell r="D1101" t="str">
            <v>Syracuse</v>
          </cell>
          <cell r="E1101" t="str">
            <v>Ellis Acquisitions (now Raycom)</v>
          </cell>
          <cell r="F1101" t="str">
            <v>Federal Broadcasting</v>
          </cell>
          <cell r="G1101" t="str">
            <v>$170 million</v>
          </cell>
        </row>
        <row r="1103">
          <cell r="A1103" t="str">
            <v>June 3, 1996</v>
          </cell>
          <cell r="B1103" t="str">
            <v>WJAL-TV</v>
          </cell>
          <cell r="C1103" t="str">
            <v>WB</v>
          </cell>
          <cell r="D1103" t="str">
            <v>Hagerstown, MD</v>
          </cell>
          <cell r="E1103" t="str">
            <v xml:space="preserve">ALQ Holdings, Ltd. </v>
          </cell>
          <cell r="F1103" t="str">
            <v>Good Companion Broadcasting</v>
          </cell>
          <cell r="G1103" t="str">
            <v>$7.5 million</v>
          </cell>
        </row>
        <row r="1105">
          <cell r="A1105" t="str">
            <v>May 27, 1996</v>
          </cell>
          <cell r="B1105" t="str">
            <v>KNSD-TV</v>
          </cell>
          <cell r="C1105" t="str">
            <v>NBC</v>
          </cell>
          <cell r="D1105" t="str">
            <v>San Diego, CA</v>
          </cell>
          <cell r="E1105" t="str">
            <v>NBC (General Electric)</v>
          </cell>
          <cell r="F1105" t="str">
            <v>New World Communications</v>
          </cell>
          <cell r="G1105" t="str">
            <v>$425 million</v>
          </cell>
        </row>
        <row r="1106">
          <cell r="B1106" t="str">
            <v>WVTM-TV</v>
          </cell>
          <cell r="C1106" t="str">
            <v>NBC</v>
          </cell>
          <cell r="D1106" t="str">
            <v>Birmingham, Al</v>
          </cell>
          <cell r="E1106" t="str">
            <v>NBC (General Electric)</v>
          </cell>
          <cell r="F1106" t="str">
            <v>New World Communications</v>
          </cell>
          <cell r="G1106" t="str">
            <v>$425 million</v>
          </cell>
        </row>
        <row r="1108">
          <cell r="A1108" t="str">
            <v>May 27, 1996</v>
          </cell>
          <cell r="B1108" t="str">
            <v>WFVT-TV</v>
          </cell>
          <cell r="C1108" t="str">
            <v>WB</v>
          </cell>
          <cell r="D1108" t="str">
            <v>Rock Hill/Charlotte, SC</v>
          </cell>
          <cell r="E1108" t="str">
            <v>TV 55 LLC</v>
          </cell>
          <cell r="F1108" t="str">
            <v>Family Fifty-Five Inc.</v>
          </cell>
          <cell r="G1108" t="str">
            <v>$4 million</v>
          </cell>
        </row>
        <row r="1110">
          <cell r="A1110" t="str">
            <v>May 20, 1996</v>
          </cell>
          <cell r="B1110" t="str">
            <v>KCAL-TV</v>
          </cell>
          <cell r="C1110" t="str">
            <v>IND</v>
          </cell>
          <cell r="D1110" t="str">
            <v>Los Angeles, CA</v>
          </cell>
          <cell r="E1110" t="str">
            <v>Young Broadcasting</v>
          </cell>
          <cell r="F1110" t="str">
            <v>Walt Disney Co.</v>
          </cell>
          <cell r="G1110" t="str">
            <v>$368 million</v>
          </cell>
        </row>
        <row r="1112">
          <cell r="A1112" t="str">
            <v>May 20, 1996</v>
          </cell>
          <cell r="B1112" t="str">
            <v>KFOR-TV</v>
          </cell>
          <cell r="C1112" t="str">
            <v>NBC</v>
          </cell>
          <cell r="D1112" t="str">
            <v>Oklahoma City</v>
          </cell>
          <cell r="E1112" t="str">
            <v>New York Times</v>
          </cell>
          <cell r="F1112" t="str">
            <v>Palmer Communcations</v>
          </cell>
          <cell r="G1112" t="str">
            <v>$226 million</v>
          </cell>
        </row>
        <row r="1113">
          <cell r="B1113" t="str">
            <v>WHO-TV</v>
          </cell>
          <cell r="C1113" t="str">
            <v>NBC</v>
          </cell>
          <cell r="D1113" t="str">
            <v>Des Moines</v>
          </cell>
          <cell r="E1113" t="str">
            <v>New York Times</v>
          </cell>
          <cell r="F1113" t="str">
            <v>Palmer Communcations</v>
          </cell>
          <cell r="G1113" t="str">
            <v>$226 million</v>
          </cell>
        </row>
        <row r="1116">
          <cell r="A1116" t="str">
            <v>Television Transactions — Second-Quarter 1996</v>
          </cell>
        </row>
        <row r="1117">
          <cell r="A1117" t="str">
            <v>Date Transaction</v>
          </cell>
          <cell r="D1117" t="str">
            <v>Designated</v>
          </cell>
          <cell r="G1117" t="str">
            <v>Price</v>
          </cell>
        </row>
        <row r="1118">
          <cell r="A1118" t="str">
            <v xml:space="preserve"> Announced</v>
          </cell>
          <cell r="B1118" t="str">
            <v>Property</v>
          </cell>
          <cell r="C1118" t="str">
            <v>Affiliation</v>
          </cell>
          <cell r="D1118" t="str">
            <v>Marketing Area</v>
          </cell>
          <cell r="E1118" t="str">
            <v>Purchaser</v>
          </cell>
          <cell r="F1118" t="str">
            <v>Seller</v>
          </cell>
          <cell r="G1118" t="str">
            <v xml:space="preserve"> (at Announcement of Deal)</v>
          </cell>
        </row>
        <row r="1119">
          <cell r="A1119" t="str">
            <v>May 20, 1996</v>
          </cell>
          <cell r="B1119" t="str">
            <v>WMC-TV</v>
          </cell>
          <cell r="C1119" t="str">
            <v>NBC</v>
          </cell>
          <cell r="D1119" t="str">
            <v>Memphis, TN</v>
          </cell>
          <cell r="E1119" t="str">
            <v>Ellis Acquisitions Inc. (now Raycom)</v>
          </cell>
          <cell r="F1119" t="str">
            <v xml:space="preserve">Ellis Communications </v>
          </cell>
          <cell r="G1119" t="str">
            <v>$732 million</v>
          </cell>
        </row>
        <row r="1120">
          <cell r="B1120" t="str">
            <v>WUPW-TV</v>
          </cell>
          <cell r="C1120" t="str">
            <v>FOX</v>
          </cell>
          <cell r="D1120" t="str">
            <v>Toledo, OH</v>
          </cell>
          <cell r="E1120" t="str">
            <v>Ellis Acquisitions Inc. (now Raycom)</v>
          </cell>
          <cell r="F1120" t="str">
            <v xml:space="preserve">Ellis Communications </v>
          </cell>
          <cell r="G1120" t="str">
            <v>$732 million</v>
          </cell>
        </row>
        <row r="1121">
          <cell r="B1121" t="str">
            <v>WTNZ-TV</v>
          </cell>
          <cell r="C1121" t="str">
            <v>FOX</v>
          </cell>
          <cell r="D1121" t="str">
            <v>Knoxville, TN</v>
          </cell>
          <cell r="E1121" t="str">
            <v>Ellis Acquisitions Inc. (now Raycom)</v>
          </cell>
          <cell r="F1121" t="str">
            <v xml:space="preserve">Ellis Communications </v>
          </cell>
          <cell r="G1121" t="str">
            <v>$732 million</v>
          </cell>
        </row>
        <row r="1122">
          <cell r="B1122" t="str">
            <v>WACH-TV</v>
          </cell>
          <cell r="C1122" t="str">
            <v>FOX</v>
          </cell>
          <cell r="D1122" t="str">
            <v>Columbia, SC</v>
          </cell>
          <cell r="E1122" t="str">
            <v>Ellis Acquisitions Inc. (now Raycom)</v>
          </cell>
          <cell r="F1122" t="str">
            <v xml:space="preserve">Ellis Communications </v>
          </cell>
          <cell r="G1122" t="str">
            <v>$732 million</v>
          </cell>
        </row>
        <row r="1123">
          <cell r="B1123" t="str">
            <v>WEVU-TV</v>
          </cell>
          <cell r="C1123" t="str">
            <v>ABC</v>
          </cell>
          <cell r="D1123" t="str">
            <v>Ft. Meyers, FL</v>
          </cell>
          <cell r="E1123" t="str">
            <v>Ellis Acquisitions Inc. (now Raycom)</v>
          </cell>
          <cell r="F1123" t="str">
            <v xml:space="preserve">Ellis Communications </v>
          </cell>
          <cell r="G1123" t="str">
            <v>$732 million</v>
          </cell>
        </row>
        <row r="1124">
          <cell r="B1124" t="str">
            <v>KAME-TV</v>
          </cell>
          <cell r="C1124" t="str">
            <v>FOX</v>
          </cell>
          <cell r="D1124" t="str">
            <v>Reno, NV</v>
          </cell>
          <cell r="E1124" t="str">
            <v>Ellis Acquisitions Inc. (now Raycom)</v>
          </cell>
          <cell r="F1124" t="str">
            <v xml:space="preserve">Ellis Communications </v>
          </cell>
          <cell r="G1124" t="str">
            <v>$732 million</v>
          </cell>
        </row>
        <row r="1125">
          <cell r="B1125" t="str">
            <v>KOLD-TV</v>
          </cell>
          <cell r="C1125" t="str">
            <v>CBS</v>
          </cell>
          <cell r="D1125" t="str">
            <v>Tuscon</v>
          </cell>
          <cell r="E1125" t="str">
            <v>Ellis Acquisitions Inc. (now Raycom)</v>
          </cell>
          <cell r="F1125" t="str">
            <v xml:space="preserve">Ellis Communications </v>
          </cell>
          <cell r="G1125" t="str">
            <v>$732 million</v>
          </cell>
        </row>
        <row r="1126">
          <cell r="B1126" t="str">
            <v>WSAV-TV</v>
          </cell>
          <cell r="C1126" t="str">
            <v>NBC</v>
          </cell>
          <cell r="D1126" t="str">
            <v>Savannah</v>
          </cell>
          <cell r="E1126" t="str">
            <v>Ellis Acquisitions Inc. (now Raycom)</v>
          </cell>
          <cell r="F1126" t="str">
            <v xml:space="preserve">Ellis Communications </v>
          </cell>
          <cell r="G1126" t="str">
            <v>$732 million</v>
          </cell>
        </row>
        <row r="1127">
          <cell r="B1127" t="str">
            <v>WJTV-TV</v>
          </cell>
          <cell r="C1127" t="str">
            <v>NBC</v>
          </cell>
          <cell r="D1127" t="str">
            <v>Jackson, MS</v>
          </cell>
          <cell r="E1127" t="str">
            <v>Ellis Acquisitions Inc. (now Raycom)</v>
          </cell>
          <cell r="F1127" t="str">
            <v xml:space="preserve">Ellis Communications </v>
          </cell>
          <cell r="G1127" t="str">
            <v>$732 million</v>
          </cell>
        </row>
        <row r="1128">
          <cell r="B1128" t="str">
            <v>WECT-TV</v>
          </cell>
          <cell r="C1128" t="str">
            <v>NBC</v>
          </cell>
          <cell r="D1128" t="str">
            <v>Wilmington, NC</v>
          </cell>
          <cell r="E1128" t="str">
            <v>Ellis Acquisitions Inc. (now Raycom)</v>
          </cell>
          <cell r="F1128" t="str">
            <v xml:space="preserve">Ellis Communications </v>
          </cell>
          <cell r="G1128" t="str">
            <v>$732 million</v>
          </cell>
        </row>
        <row r="1129">
          <cell r="B1129" t="str">
            <v>WHLT-TV</v>
          </cell>
          <cell r="C1129" t="str">
            <v>CBS</v>
          </cell>
          <cell r="D1129" t="str">
            <v>(Hattiesburg)/Laurel</v>
          </cell>
          <cell r="E1129" t="str">
            <v>Ellis Acquisitions Inc. (now Raycom)</v>
          </cell>
          <cell r="F1129" t="str">
            <v xml:space="preserve">Ellis Communications </v>
          </cell>
          <cell r="G1129" t="str">
            <v>$732 million</v>
          </cell>
        </row>
        <row r="1130">
          <cell r="B1130" t="str">
            <v>KSFY-TV</v>
          </cell>
          <cell r="C1130" t="str">
            <v>ABC</v>
          </cell>
          <cell r="D1130" t="str">
            <v>Sioux Falls, SD</v>
          </cell>
          <cell r="E1130" t="str">
            <v>Ellis Acquisitions Inc. (now Raycom)</v>
          </cell>
          <cell r="F1130" t="str">
            <v xml:space="preserve">Ellis Communications </v>
          </cell>
          <cell r="G1130" t="str">
            <v>$732 million</v>
          </cell>
        </row>
        <row r="1131">
          <cell r="B1131" t="str">
            <v>KPRY-TV</v>
          </cell>
          <cell r="C1131" t="str">
            <v>SAT</v>
          </cell>
          <cell r="D1131" t="str">
            <v>Pierre, SD</v>
          </cell>
          <cell r="E1131" t="str">
            <v>Ellis Acquisitions Inc. (now Raycom)</v>
          </cell>
          <cell r="F1131" t="str">
            <v xml:space="preserve">Ellis Communications </v>
          </cell>
          <cell r="G1131" t="str">
            <v>$732 million</v>
          </cell>
        </row>
        <row r="1132">
          <cell r="B1132" t="str">
            <v>KABY-TV</v>
          </cell>
          <cell r="C1132" t="str">
            <v>SAT</v>
          </cell>
          <cell r="D1132" t="str">
            <v>Aberdeen, SD</v>
          </cell>
          <cell r="E1132" t="str">
            <v>Ellis Acquisitions Inc. (now Raycom)</v>
          </cell>
          <cell r="F1132" t="str">
            <v xml:space="preserve">Ellis Communications </v>
          </cell>
          <cell r="G1132" t="str">
            <v>$732 million</v>
          </cell>
        </row>
        <row r="1133">
          <cell r="B1133" t="str">
            <v>KSLA-TV</v>
          </cell>
          <cell r="C1133" t="str">
            <v>CBS</v>
          </cell>
          <cell r="D1133" t="str">
            <v>Shreveport, LA</v>
          </cell>
          <cell r="E1133" t="str">
            <v>Ellis Acquisitions Inc. (now Raycom)</v>
          </cell>
          <cell r="F1133" t="str">
            <v xml:space="preserve">Ellis Communications </v>
          </cell>
          <cell r="G1133" t="str">
            <v>$732 million</v>
          </cell>
        </row>
        <row r="1134">
          <cell r="B1134" t="str">
            <v>WWAY-TV</v>
          </cell>
          <cell r="C1134" t="str">
            <v>ABC</v>
          </cell>
          <cell r="D1134" t="str">
            <v>Wilmington, NC</v>
          </cell>
          <cell r="E1134" t="str">
            <v>Ellis Acquisitions Inc. (now Raycom)</v>
          </cell>
          <cell r="F1134" t="str">
            <v xml:space="preserve">Ellis Communications </v>
          </cell>
          <cell r="G1134" t="str">
            <v>$732 million</v>
          </cell>
        </row>
        <row r="1135">
          <cell r="B1135" t="str">
            <v>AM-FM Stations in Memphis</v>
          </cell>
        </row>
        <row r="1136">
          <cell r="B1136" t="str">
            <v>Raycom</v>
          </cell>
        </row>
        <row r="1137">
          <cell r="B1137" t="str">
            <v>iXL Inc.</v>
          </cell>
        </row>
        <row r="1139">
          <cell r="A1139" t="str">
            <v>May 13, 1996</v>
          </cell>
          <cell r="B1139" t="str">
            <v>KFOX-TV</v>
          </cell>
          <cell r="C1139" t="str">
            <v>FOX</v>
          </cell>
          <cell r="D1139" t="str">
            <v>El Paso, TX</v>
          </cell>
          <cell r="E1139" t="str">
            <v>Cox Enterprises</v>
          </cell>
          <cell r="F1139" t="str">
            <v>John Mulderrig</v>
          </cell>
          <cell r="G1139" t="str">
            <v>$20.9 million</v>
          </cell>
        </row>
        <row r="1141">
          <cell r="A1141" t="str">
            <v>May 6, 1996</v>
          </cell>
          <cell r="B1141" t="str">
            <v>WPRI-TV</v>
          </cell>
          <cell r="C1141" t="str">
            <v>CBS</v>
          </cell>
          <cell r="D1141" t="str">
            <v>Providence, RI</v>
          </cell>
          <cell r="E1141" t="str">
            <v>Clear Channel</v>
          </cell>
          <cell r="F1141" t="str">
            <v>CBS</v>
          </cell>
          <cell r="G1141" t="str">
            <v>$68 million</v>
          </cell>
        </row>
        <row r="1143">
          <cell r="A1143" t="str">
            <v>May 6, 1996</v>
          </cell>
          <cell r="B1143" t="str">
            <v>WDKY-TV</v>
          </cell>
          <cell r="C1143" t="str">
            <v>Fox/UPN</v>
          </cell>
          <cell r="D1143" t="str">
            <v>Lexington, KY</v>
          </cell>
          <cell r="E1143" t="str">
            <v>Sinclair Broadcast</v>
          </cell>
          <cell r="F1143" t="str">
            <v>Superior Communications</v>
          </cell>
          <cell r="G1143" t="str">
            <v>$63 million in stock</v>
          </cell>
        </row>
        <row r="1144">
          <cell r="B1144" t="str">
            <v>KOCB-TV</v>
          </cell>
          <cell r="C1144" t="str">
            <v>UPN</v>
          </cell>
          <cell r="D1144" t="str">
            <v>Oklahoma City</v>
          </cell>
          <cell r="E1144" t="str">
            <v>Sinclair Broadcast</v>
          </cell>
          <cell r="F1144" t="str">
            <v>Superior Communications</v>
          </cell>
          <cell r="G1144" t="str">
            <v>$63 million in stock</v>
          </cell>
        </row>
      </sheetData>
      <sheetData sheetId="2"/>
      <sheetData sheetId="3"/>
      <sheetData sheetId="4" refreshError="1">
        <row r="14">
          <cell r="A14">
            <v>7</v>
          </cell>
          <cell r="B14" t="str">
            <v>Dallas-Ft. Worth</v>
          </cell>
          <cell r="C14">
            <v>2069010</v>
          </cell>
          <cell r="D14">
            <v>2.0247725664900684E-2</v>
          </cell>
        </row>
        <row r="15">
          <cell r="A15">
            <v>8</v>
          </cell>
          <cell r="B15" t="str">
            <v>Washington, D.C.</v>
          </cell>
          <cell r="C15">
            <v>2047340</v>
          </cell>
          <cell r="D15">
            <v>2.0035658920342467E-2</v>
          </cell>
        </row>
        <row r="16">
          <cell r="A16">
            <v>9</v>
          </cell>
          <cell r="B16" t="str">
            <v>Detroit</v>
          </cell>
          <cell r="C16">
            <v>1873620</v>
          </cell>
          <cell r="D16">
            <v>1.8335601935356147E-2</v>
          </cell>
        </row>
        <row r="17">
          <cell r="A17">
            <v>10</v>
          </cell>
          <cell r="B17" t="str">
            <v>Atlanta</v>
          </cell>
          <cell r="C17">
            <v>1857220</v>
          </cell>
          <cell r="D17">
            <v>1.8175108413863078E-2</v>
          </cell>
        </row>
        <row r="18">
          <cell r="A18">
            <v>11</v>
          </cell>
          <cell r="B18" t="str">
            <v>Houston</v>
          </cell>
          <cell r="C18">
            <v>1747350</v>
          </cell>
          <cell r="D18">
            <v>1.7099899681762877E-2</v>
          </cell>
        </row>
        <row r="19">
          <cell r="A19">
            <v>12</v>
          </cell>
          <cell r="B19" t="str">
            <v>Seattle-Tacoma</v>
          </cell>
          <cell r="C19">
            <v>1605900</v>
          </cell>
          <cell r="D19">
            <v>1.5715643058885172E-2</v>
          </cell>
        </row>
        <row r="20">
          <cell r="A20">
            <v>13</v>
          </cell>
          <cell r="B20" t="str">
            <v>Tampa-St Petersburg-Sarasota</v>
          </cell>
          <cell r="C20">
            <v>1507790</v>
          </cell>
          <cell r="D20">
            <v>1.4755519925123901E-2</v>
          </cell>
        </row>
        <row r="21">
          <cell r="A21">
            <v>14</v>
          </cell>
          <cell r="B21" t="str">
            <v>Minneapolis - St. Paul</v>
          </cell>
          <cell r="C21">
            <v>1510130</v>
          </cell>
          <cell r="D21">
            <v>1.4778419610507668E-2</v>
          </cell>
        </row>
        <row r="22">
          <cell r="A22">
            <v>15</v>
          </cell>
          <cell r="B22" t="str">
            <v>Cleveland</v>
          </cell>
          <cell r="C22">
            <v>1488270</v>
          </cell>
          <cell r="D22">
            <v>1.456449348978581E-2</v>
          </cell>
        </row>
        <row r="23">
          <cell r="A23">
            <v>16</v>
          </cell>
          <cell r="B23" t="str">
            <v>Miami - Ft. Lauderdale</v>
          </cell>
          <cell r="C23">
            <v>1468630</v>
          </cell>
          <cell r="D23">
            <v>1.4372292711607528E-2</v>
          </cell>
        </row>
        <row r="24">
          <cell r="A24">
            <v>17</v>
          </cell>
          <cell r="B24" t="str">
            <v>Phoenix</v>
          </cell>
          <cell r="C24">
            <v>1441660</v>
          </cell>
          <cell r="D24">
            <v>1.4108359158274112E-2</v>
          </cell>
        </row>
        <row r="25">
          <cell r="A25">
            <v>18</v>
          </cell>
          <cell r="B25" t="str">
            <v>Denver</v>
          </cell>
          <cell r="C25">
            <v>1312300</v>
          </cell>
          <cell r="D25">
            <v>1.2842417576545868E-2</v>
          </cell>
        </row>
        <row r="26">
          <cell r="A26">
            <v>19</v>
          </cell>
          <cell r="B26" t="str">
            <v>Sacramento-Stockton-Modesto</v>
          </cell>
          <cell r="C26">
            <v>1187000</v>
          </cell>
          <cell r="D26">
            <v>1.1616207927577494E-2</v>
          </cell>
        </row>
        <row r="27">
          <cell r="A27">
            <v>20</v>
          </cell>
          <cell r="B27" t="str">
            <v>Pittsburgh</v>
          </cell>
          <cell r="C27">
            <v>1128810</v>
          </cell>
          <cell r="D27">
            <v>1.1046749511987154E-2</v>
          </cell>
        </row>
        <row r="28">
          <cell r="A28">
            <v>21</v>
          </cell>
          <cell r="B28" t="str">
            <v>St. Louis</v>
          </cell>
          <cell r="C28">
            <v>1121410</v>
          </cell>
          <cell r="D28">
            <v>1.0974331703508575E-2</v>
          </cell>
        </row>
        <row r="29">
          <cell r="A29">
            <v>22</v>
          </cell>
          <cell r="B29" t="str">
            <v>Orlando-Daytona Beach-Melbourne</v>
          </cell>
          <cell r="C29">
            <v>1126000</v>
          </cell>
          <cell r="D29">
            <v>1.1019250317145964E-2</v>
          </cell>
        </row>
        <row r="30">
          <cell r="A30">
            <v>23</v>
          </cell>
          <cell r="B30" t="str">
            <v>Portland, OR</v>
          </cell>
          <cell r="C30">
            <v>1017760</v>
          </cell>
          <cell r="D30">
            <v>9.9599930752917194E-3</v>
          </cell>
        </row>
        <row r="31">
          <cell r="A31">
            <v>24</v>
          </cell>
          <cell r="B31" t="str">
            <v>Baltimore</v>
          </cell>
          <cell r="C31">
            <v>1010160</v>
          </cell>
          <cell r="D31">
            <v>9.8856180287461518E-3</v>
          </cell>
        </row>
        <row r="32">
          <cell r="A32">
            <v>25</v>
          </cell>
          <cell r="B32" t="str">
            <v>San Diego</v>
          </cell>
          <cell r="C32">
            <v>996220</v>
          </cell>
          <cell r="D32">
            <v>9.7491985354770435E-3</v>
          </cell>
        </row>
        <row r="33">
          <cell r="A33">
            <v>26</v>
          </cell>
          <cell r="B33" t="str">
            <v>Indianapolis</v>
          </cell>
          <cell r="C33">
            <v>974390</v>
          </cell>
          <cell r="D33">
            <v>9.535566000465236E-3</v>
          </cell>
        </row>
        <row r="34">
          <cell r="A34">
            <v>27</v>
          </cell>
          <cell r="B34" t="str">
            <v>Hartford-New Haven</v>
          </cell>
          <cell r="C34">
            <v>923740</v>
          </cell>
          <cell r="D34">
            <v>9.0398954600003668E-3</v>
          </cell>
        </row>
        <row r="35">
          <cell r="A35">
            <v>28</v>
          </cell>
          <cell r="B35" t="str">
            <v>Charlotte</v>
          </cell>
          <cell r="C35">
            <v>903950</v>
          </cell>
          <cell r="D35">
            <v>8.8462267532718412E-3</v>
          </cell>
        </row>
        <row r="36">
          <cell r="A36">
            <v>29</v>
          </cell>
          <cell r="B36" t="str">
            <v>Raleigh-Durham</v>
          </cell>
          <cell r="C36">
            <v>873440</v>
          </cell>
          <cell r="D36">
            <v>8.547650086152726E-3</v>
          </cell>
        </row>
        <row r="37">
          <cell r="A37">
            <v>30</v>
          </cell>
          <cell r="B37" t="str">
            <v>Nashville</v>
          </cell>
          <cell r="C37">
            <v>830800</v>
          </cell>
          <cell r="D37">
            <v>8.130366930270751E-3</v>
          </cell>
        </row>
        <row r="38">
          <cell r="A38">
            <v>31</v>
          </cell>
          <cell r="B38" t="str">
            <v>Kansas City</v>
          </cell>
          <cell r="C38">
            <v>835580</v>
          </cell>
          <cell r="D38">
            <v>8.17714492007178E-3</v>
          </cell>
        </row>
        <row r="39">
          <cell r="A39">
            <v>32</v>
          </cell>
          <cell r="B39" t="str">
            <v>Cincinnati</v>
          </cell>
          <cell r="C39">
            <v>828650</v>
          </cell>
          <cell r="D39">
            <v>8.1093266210506242E-3</v>
          </cell>
        </row>
        <row r="40">
          <cell r="A40">
            <v>33</v>
          </cell>
          <cell r="B40" t="str">
            <v>Milwaukee</v>
          </cell>
          <cell r="C40">
            <v>827570</v>
          </cell>
          <cell r="D40">
            <v>8.0987575354888857E-3</v>
          </cell>
        </row>
        <row r="41">
          <cell r="A41">
            <v>34</v>
          </cell>
          <cell r="B41" t="str">
            <v>Columbus, OH</v>
          </cell>
          <cell r="C41">
            <v>772160</v>
          </cell>
          <cell r="D41">
            <v>7.5565047290296868E-3</v>
          </cell>
        </row>
        <row r="42">
          <cell r="A42">
            <v>35</v>
          </cell>
          <cell r="B42" t="str">
            <v>Greenville-Spartanburg-Asheville</v>
          </cell>
          <cell r="C42">
            <v>734600</v>
          </cell>
          <cell r="D42">
            <v>7.1889354200492224E-3</v>
          </cell>
        </row>
        <row r="43">
          <cell r="A43">
            <v>36</v>
          </cell>
          <cell r="B43" t="str">
            <v>Salt Lake City</v>
          </cell>
          <cell r="C43">
            <v>732380</v>
          </cell>
          <cell r="D43">
            <v>7.1672100775056488E-3</v>
          </cell>
        </row>
        <row r="44">
          <cell r="A44">
            <v>37</v>
          </cell>
          <cell r="B44" t="str">
            <v>San Antonio</v>
          </cell>
          <cell r="C44">
            <v>693810</v>
          </cell>
          <cell r="D44">
            <v>6.7897567162868927E-3</v>
          </cell>
        </row>
        <row r="45">
          <cell r="A45">
            <v>38</v>
          </cell>
          <cell r="B45" t="str">
            <v>Grand Rapids-Kalamazoo-Battle Creek</v>
          </cell>
          <cell r="C45">
            <v>683120</v>
          </cell>
          <cell r="D45">
            <v>6.6851423416063507E-3</v>
          </cell>
        </row>
        <row r="46">
          <cell r="A46">
            <v>39</v>
          </cell>
          <cell r="B46" t="str">
            <v>Birmingham</v>
          </cell>
          <cell r="C46">
            <v>673940</v>
          </cell>
          <cell r="D46">
            <v>6.5953051143315721E-3</v>
          </cell>
        </row>
        <row r="47">
          <cell r="A47">
            <v>40</v>
          </cell>
          <cell r="B47" t="str">
            <v>Memphis</v>
          </cell>
          <cell r="C47">
            <v>641630</v>
          </cell>
          <cell r="D47">
            <v>6.27911330460956E-3</v>
          </cell>
        </row>
        <row r="48">
          <cell r="A48">
            <v>41</v>
          </cell>
          <cell r="B48" t="str">
            <v>New Orleans</v>
          </cell>
          <cell r="C48">
            <v>636340</v>
          </cell>
          <cell r="D48">
            <v>6.2273443577377111E-3</v>
          </cell>
        </row>
        <row r="49">
          <cell r="A49">
            <v>42</v>
          </cell>
          <cell r="B49" t="str">
            <v>Norfolk-Portsmouth-Newport News</v>
          </cell>
          <cell r="C49">
            <v>638190</v>
          </cell>
          <cell r="D49">
            <v>6.2454488098573555E-3</v>
          </cell>
        </row>
        <row r="50">
          <cell r="A50">
            <v>43</v>
          </cell>
          <cell r="B50" t="str">
            <v>West Palm Beach-Ft. Pierce</v>
          </cell>
          <cell r="C50">
            <v>632600</v>
          </cell>
          <cell r="D50">
            <v>6.1907440058850231E-3</v>
          </cell>
        </row>
        <row r="51">
          <cell r="A51">
            <v>44</v>
          </cell>
          <cell r="B51" t="str">
            <v>Buffalo</v>
          </cell>
          <cell r="C51">
            <v>618660</v>
          </cell>
          <cell r="D51">
            <v>6.0543245126159165E-3</v>
          </cell>
        </row>
        <row r="52">
          <cell r="A52">
            <v>45</v>
          </cell>
          <cell r="B52" t="str">
            <v>Oklahoma City</v>
          </cell>
          <cell r="C52">
            <v>604240</v>
          </cell>
          <cell r="D52">
            <v>5.9132076479860365E-3</v>
          </cell>
        </row>
        <row r="53">
          <cell r="A53">
            <v>46</v>
          </cell>
          <cell r="B53" t="str">
            <v>Harrisburg-Lancaster-Lebanon-York</v>
          </cell>
          <cell r="C53">
            <v>604210</v>
          </cell>
          <cell r="D53">
            <v>5.9129140622759882E-3</v>
          </cell>
        </row>
        <row r="54">
          <cell r="A54">
            <v>47</v>
          </cell>
          <cell r="B54" t="str">
            <v>Greensboro-High Point-Winston Salem</v>
          </cell>
          <cell r="C54">
            <v>600000</v>
          </cell>
          <cell r="D54">
            <v>5.8717142009658777E-3</v>
          </cell>
        </row>
        <row r="55">
          <cell r="A55">
            <v>48</v>
          </cell>
          <cell r="B55" t="str">
            <v>Louisville</v>
          </cell>
          <cell r="C55">
            <v>587450</v>
          </cell>
          <cell r="D55">
            <v>5.7488975122623413E-3</v>
          </cell>
        </row>
        <row r="56">
          <cell r="A56">
            <v>49</v>
          </cell>
          <cell r="B56" t="str">
            <v>Albuquerque-Santa Fe</v>
          </cell>
          <cell r="C56">
            <v>570460</v>
          </cell>
          <cell r="D56">
            <v>5.5826301384716576E-3</v>
          </cell>
        </row>
        <row r="57">
          <cell r="A57">
            <v>50</v>
          </cell>
          <cell r="B57" t="str">
            <v>Providence-New Bedford</v>
          </cell>
          <cell r="C57">
            <v>572880</v>
          </cell>
          <cell r="D57">
            <v>5.6063127190822196E-3</v>
          </cell>
        </row>
        <row r="58">
          <cell r="A58">
            <v>51</v>
          </cell>
          <cell r="B58" t="str">
            <v>Wilkes Barre-Scranton</v>
          </cell>
          <cell r="C58">
            <v>550340</v>
          </cell>
          <cell r="D58">
            <v>5.385731988932602E-3</v>
          </cell>
        </row>
        <row r="59">
          <cell r="A59">
            <v>52</v>
          </cell>
          <cell r="B59" t="str">
            <v>Jacksonville</v>
          </cell>
          <cell r="C59">
            <v>548750</v>
          </cell>
          <cell r="D59">
            <v>5.3701719463000418E-3</v>
          </cell>
        </row>
        <row r="60">
          <cell r="A60">
            <v>53</v>
          </cell>
          <cell r="B60" t="str">
            <v>Las Vegas</v>
          </cell>
          <cell r="C60">
            <v>559330</v>
          </cell>
          <cell r="D60">
            <v>5.4737098400437405E-3</v>
          </cell>
        </row>
        <row r="61">
          <cell r="A61">
            <v>54</v>
          </cell>
          <cell r="B61" t="str">
            <v>Fresno-Visalia</v>
          </cell>
          <cell r="C61">
            <v>519200</v>
          </cell>
          <cell r="D61">
            <v>5.0809900219024725E-3</v>
          </cell>
        </row>
        <row r="62">
          <cell r="A62">
            <v>55</v>
          </cell>
          <cell r="B62" t="str">
            <v>Albany-Schenectady-Troy</v>
          </cell>
          <cell r="C62">
            <v>508470</v>
          </cell>
          <cell r="D62">
            <v>4.975984199608533E-3</v>
          </cell>
        </row>
        <row r="63">
          <cell r="A63">
            <v>56</v>
          </cell>
          <cell r="B63" t="str">
            <v>Dayton</v>
          </cell>
          <cell r="C63">
            <v>515160</v>
          </cell>
          <cell r="D63">
            <v>5.0414538129493021E-3</v>
          </cell>
        </row>
        <row r="64">
          <cell r="A64">
            <v>57</v>
          </cell>
          <cell r="B64" t="str">
            <v>Little Rock-Pine Bluff</v>
          </cell>
          <cell r="C64">
            <v>491830</v>
          </cell>
          <cell r="D64">
            <v>4.8131419924350794E-3</v>
          </cell>
        </row>
        <row r="65">
          <cell r="A65">
            <v>58</v>
          </cell>
          <cell r="B65" t="str">
            <v>Tulsa</v>
          </cell>
          <cell r="C65">
            <v>490160</v>
          </cell>
          <cell r="D65">
            <v>4.7967990545757242E-3</v>
          </cell>
        </row>
        <row r="66">
          <cell r="A66">
            <v>59</v>
          </cell>
          <cell r="B66" t="str">
            <v>Charleston-Huntington, WV</v>
          </cell>
          <cell r="C66">
            <v>481200</v>
          </cell>
          <cell r="D66">
            <v>4.709114789174634E-3</v>
          </cell>
        </row>
        <row r="67">
          <cell r="A67">
            <v>60</v>
          </cell>
          <cell r="B67" t="str">
            <v>Richmond-Petersburg</v>
          </cell>
          <cell r="C67">
            <v>489320</v>
          </cell>
          <cell r="D67">
            <v>4.7885786546943716E-3</v>
          </cell>
        </row>
        <row r="68">
          <cell r="A68">
            <v>61</v>
          </cell>
          <cell r="B68" t="str">
            <v>Austin, TX</v>
          </cell>
          <cell r="C68">
            <v>491820</v>
          </cell>
          <cell r="D68">
            <v>4.8130441305317294E-3</v>
          </cell>
        </row>
        <row r="69">
          <cell r="A69">
            <v>62</v>
          </cell>
          <cell r="B69" t="str">
            <v>Mobile-Pensacola</v>
          </cell>
          <cell r="C69">
            <v>468680</v>
          </cell>
          <cell r="D69">
            <v>4.5865916861811459E-3</v>
          </cell>
        </row>
        <row r="70">
          <cell r="A70">
            <v>63</v>
          </cell>
          <cell r="B70" t="str">
            <v>Knoxville</v>
          </cell>
          <cell r="C70">
            <v>461950</v>
          </cell>
          <cell r="D70">
            <v>4.5207306252269784E-3</v>
          </cell>
        </row>
        <row r="71">
          <cell r="A71">
            <v>64</v>
          </cell>
          <cell r="B71" t="str">
            <v>Flint-Saginaw-Bay City</v>
          </cell>
          <cell r="C71">
            <v>448990</v>
          </cell>
          <cell r="D71">
            <v>4.3939015984861152E-3</v>
          </cell>
        </row>
        <row r="72">
          <cell r="A72">
            <v>65</v>
          </cell>
          <cell r="B72" t="str">
            <v>Wichita - Hutchinson</v>
          </cell>
          <cell r="C72">
            <v>444710</v>
          </cell>
          <cell r="D72">
            <v>4.3520167038525589E-3</v>
          </cell>
        </row>
        <row r="73">
          <cell r="A73">
            <v>66</v>
          </cell>
          <cell r="B73" t="str">
            <v>Lexington</v>
          </cell>
          <cell r="C73">
            <v>424010</v>
          </cell>
          <cell r="D73">
            <v>4.1494425639192365E-3</v>
          </cell>
        </row>
        <row r="74">
          <cell r="A74">
            <v>67</v>
          </cell>
          <cell r="B74" t="str">
            <v>Toledo</v>
          </cell>
          <cell r="C74">
            <v>413910</v>
          </cell>
          <cell r="D74">
            <v>4.0506020415363104E-3</v>
          </cell>
        </row>
        <row r="75">
          <cell r="A75">
            <v>68</v>
          </cell>
          <cell r="B75" t="str">
            <v>Roanoke-Lynchburg</v>
          </cell>
          <cell r="C75">
            <v>407480</v>
          </cell>
          <cell r="D75">
            <v>3.9876768376826263E-3</v>
          </cell>
        </row>
        <row r="76">
          <cell r="A76">
            <v>69</v>
          </cell>
          <cell r="B76" t="str">
            <v>Green Bay-Appleton</v>
          </cell>
          <cell r="C76">
            <v>398510</v>
          </cell>
          <cell r="D76">
            <v>3.8998947103781865E-3</v>
          </cell>
        </row>
        <row r="77">
          <cell r="A77">
            <v>70</v>
          </cell>
          <cell r="B77" t="str">
            <v>Des Moines-Ames</v>
          </cell>
          <cell r="C77">
            <v>393980</v>
          </cell>
          <cell r="D77">
            <v>3.8555632681608939E-3</v>
          </cell>
        </row>
        <row r="78">
          <cell r="A78">
            <v>71</v>
          </cell>
          <cell r="B78" t="str">
            <v>Honolulu</v>
          </cell>
          <cell r="C78">
            <v>382720</v>
          </cell>
          <cell r="D78">
            <v>3.7453707649894342E-3</v>
          </cell>
        </row>
        <row r="79">
          <cell r="A79">
            <v>72</v>
          </cell>
          <cell r="B79" t="str">
            <v>Tucson (Nogales)</v>
          </cell>
          <cell r="C79">
            <v>391930</v>
          </cell>
          <cell r="D79">
            <v>3.8355015779742607E-3</v>
          </cell>
        </row>
        <row r="80">
          <cell r="A80">
            <v>73</v>
          </cell>
          <cell r="B80" t="str">
            <v>Omaha</v>
          </cell>
          <cell r="C80">
            <v>375070</v>
          </cell>
          <cell r="D80">
            <v>3.6705064089271192E-3</v>
          </cell>
        </row>
        <row r="81">
          <cell r="A81">
            <v>74</v>
          </cell>
          <cell r="B81" t="str">
            <v>Paducah-Cape Girardeau-Harrisburg-Mt Vernon</v>
          </cell>
          <cell r="C81">
            <v>376780</v>
          </cell>
          <cell r="D81">
            <v>3.6872407943998723E-3</v>
          </cell>
        </row>
        <row r="82">
          <cell r="A82">
            <v>75</v>
          </cell>
          <cell r="B82" t="str">
            <v>Shreveport</v>
          </cell>
          <cell r="C82">
            <v>371020</v>
          </cell>
          <cell r="D82">
            <v>3.6308723380705996E-3</v>
          </cell>
        </row>
        <row r="83">
          <cell r="A83">
            <v>76</v>
          </cell>
          <cell r="B83" t="str">
            <v>Syracuse</v>
          </cell>
          <cell r="C83">
            <v>361650</v>
          </cell>
          <cell r="D83">
            <v>3.5391757346321827E-3</v>
          </cell>
        </row>
        <row r="84">
          <cell r="A84">
            <v>77</v>
          </cell>
          <cell r="B84" t="str">
            <v>Rochester, NY</v>
          </cell>
          <cell r="C84">
            <v>376740</v>
          </cell>
          <cell r="D84">
            <v>3.6868493467864744E-3</v>
          </cell>
        </row>
        <row r="85">
          <cell r="A85">
            <v>78</v>
          </cell>
          <cell r="B85" t="str">
            <v>Spokane</v>
          </cell>
          <cell r="C85">
            <v>370060</v>
          </cell>
          <cell r="D85">
            <v>3.6214775953490545E-3</v>
          </cell>
        </row>
        <row r="86">
          <cell r="A86">
            <v>79</v>
          </cell>
          <cell r="B86" t="str">
            <v>Springfield, MO</v>
          </cell>
          <cell r="C86">
            <v>369070</v>
          </cell>
          <cell r="D86">
            <v>3.6117892669174606E-3</v>
          </cell>
        </row>
        <row r="87">
          <cell r="A87">
            <v>80</v>
          </cell>
          <cell r="B87" t="str">
            <v>Portland-Auburn, ME</v>
          </cell>
          <cell r="C87">
            <v>362660</v>
          </cell>
          <cell r="D87">
            <v>3.5490597868704753E-3</v>
          </cell>
        </row>
        <row r="88">
          <cell r="A88">
            <v>81</v>
          </cell>
          <cell r="B88" t="str">
            <v>Ft. Myers-Naples</v>
          </cell>
          <cell r="C88">
            <v>352240</v>
          </cell>
          <cell r="D88">
            <v>3.4470876835803678E-3</v>
          </cell>
        </row>
        <row r="89">
          <cell r="A89">
            <v>82</v>
          </cell>
          <cell r="B89" t="str">
            <v>Huntsville-Decatur-Florence</v>
          </cell>
          <cell r="C89">
            <v>351860</v>
          </cell>
          <cell r="D89">
            <v>3.4433689312530894E-3</v>
          </cell>
        </row>
        <row r="90">
          <cell r="A90">
            <v>83</v>
          </cell>
          <cell r="B90" t="str">
            <v>Champaign-Springfield-Decatur, IL</v>
          </cell>
          <cell r="C90">
            <v>345420</v>
          </cell>
          <cell r="D90">
            <v>3.3803458654960558E-3</v>
          </cell>
        </row>
        <row r="91">
          <cell r="A91">
            <v>84</v>
          </cell>
          <cell r="B91" t="str">
            <v>Chattanooga</v>
          </cell>
          <cell r="C91">
            <v>323170</v>
          </cell>
          <cell r="D91">
            <v>3.1626031305435711E-3</v>
          </cell>
        </row>
        <row r="92">
          <cell r="A92">
            <v>85</v>
          </cell>
          <cell r="B92" t="str">
            <v>Madison</v>
          </cell>
          <cell r="C92">
            <v>329190</v>
          </cell>
          <cell r="D92">
            <v>3.2215159963599285E-3</v>
          </cell>
        </row>
        <row r="93">
          <cell r="A93">
            <v>86</v>
          </cell>
          <cell r="B93" t="str">
            <v>Columbia, SC</v>
          </cell>
          <cell r="C93">
            <v>324060</v>
          </cell>
          <cell r="D93">
            <v>3.1713128399416704E-3</v>
          </cell>
        </row>
        <row r="94">
          <cell r="A94">
            <v>87</v>
          </cell>
          <cell r="B94" t="str">
            <v>South Bend-Elkhart</v>
          </cell>
          <cell r="C94">
            <v>318770</v>
          </cell>
          <cell r="D94">
            <v>3.1195438930698214E-3</v>
          </cell>
        </row>
        <row r="95">
          <cell r="A95">
            <v>88</v>
          </cell>
          <cell r="B95" t="str">
            <v>Davenport-Rock Island-Moline</v>
          </cell>
          <cell r="C95">
            <v>303370</v>
          </cell>
          <cell r="D95">
            <v>2.9688365619116972E-3</v>
          </cell>
        </row>
        <row r="96">
          <cell r="A96">
            <v>89</v>
          </cell>
          <cell r="B96" t="str">
            <v>Jackson, MS</v>
          </cell>
          <cell r="C96">
            <v>307850</v>
          </cell>
          <cell r="D96">
            <v>3.0126786946122423E-3</v>
          </cell>
        </row>
        <row r="97">
          <cell r="A97">
            <v>90</v>
          </cell>
          <cell r="B97" t="str">
            <v>Cedar Rapids-Waterloo-Dubuque</v>
          </cell>
          <cell r="C97">
            <v>307310</v>
          </cell>
          <cell r="D97">
            <v>3.007394151831373E-3</v>
          </cell>
        </row>
        <row r="98">
          <cell r="A98">
            <v>91</v>
          </cell>
          <cell r="B98" t="str">
            <v>Burlington-Plattsburgh</v>
          </cell>
          <cell r="C98">
            <v>300650</v>
          </cell>
          <cell r="D98">
            <v>2.9422181242006518E-3</v>
          </cell>
        </row>
        <row r="99">
          <cell r="A99">
            <v>92</v>
          </cell>
          <cell r="B99" t="str">
            <v>Tri-Cities, TN-VA</v>
          </cell>
          <cell r="C99">
            <v>295260</v>
          </cell>
          <cell r="D99">
            <v>2.8894705582953083E-3</v>
          </cell>
        </row>
        <row r="100">
          <cell r="A100">
            <v>93</v>
          </cell>
          <cell r="B100" t="str">
            <v>Colorado Springs-Pueblo</v>
          </cell>
          <cell r="C100">
            <v>298600</v>
          </cell>
          <cell r="D100">
            <v>2.9221564340140183E-3</v>
          </cell>
        </row>
        <row r="101">
          <cell r="A101">
            <v>94</v>
          </cell>
          <cell r="B101" t="str">
            <v>Waco-Temple-Bryan</v>
          </cell>
          <cell r="C101">
            <v>286720</v>
          </cell>
          <cell r="D101">
            <v>2.805896492834894E-3</v>
          </cell>
        </row>
        <row r="102">
          <cell r="A102">
            <v>95</v>
          </cell>
          <cell r="B102" t="str">
            <v>Johnstown-Altoona</v>
          </cell>
          <cell r="C102">
            <v>283140</v>
          </cell>
          <cell r="D102">
            <v>2.7708619314357977E-3</v>
          </cell>
        </row>
        <row r="103">
          <cell r="A103">
            <v>96</v>
          </cell>
          <cell r="B103" t="str">
            <v>El Paso</v>
          </cell>
          <cell r="C103">
            <v>275850</v>
          </cell>
          <cell r="D103">
            <v>2.6995206038940623E-3</v>
          </cell>
        </row>
        <row r="104">
          <cell r="A104">
            <v>97</v>
          </cell>
          <cell r="B104" t="str">
            <v>Baton Rouge</v>
          </cell>
          <cell r="C104">
            <v>280130</v>
          </cell>
          <cell r="D104">
            <v>2.7414054985276186E-3</v>
          </cell>
        </row>
        <row r="105">
          <cell r="A105">
            <v>98</v>
          </cell>
          <cell r="B105" t="str">
            <v>Evansville</v>
          </cell>
          <cell r="C105">
            <v>276070</v>
          </cell>
          <cell r="D105">
            <v>2.7016735657677498E-3</v>
          </cell>
        </row>
        <row r="106">
          <cell r="A106">
            <v>99</v>
          </cell>
          <cell r="B106" t="str">
            <v>Youngstown</v>
          </cell>
          <cell r="C106">
            <v>272500</v>
          </cell>
          <cell r="D106">
            <v>2.6667368662720028E-3</v>
          </cell>
        </row>
        <row r="107">
          <cell r="A107">
            <v>100</v>
          </cell>
          <cell r="B107" t="str">
            <v>Savannah</v>
          </cell>
          <cell r="C107">
            <v>260340</v>
          </cell>
          <cell r="D107">
            <v>2.5477367917990943E-3</v>
          </cell>
        </row>
        <row r="108">
          <cell r="A108">
            <v>101</v>
          </cell>
          <cell r="B108" t="str">
            <v>Lincoln &amp; Hastings-Kearney, NE plus</v>
          </cell>
          <cell r="C108">
            <v>258280</v>
          </cell>
          <cell r="D108">
            <v>2.5275772397091115E-3</v>
          </cell>
        </row>
        <row r="109">
          <cell r="A109">
            <v>102</v>
          </cell>
          <cell r="B109" t="str">
            <v>Harlingen-Weslaco-Brownsville-McAllen</v>
          </cell>
          <cell r="C109">
            <v>256810</v>
          </cell>
          <cell r="D109">
            <v>2.5131915399167451E-3</v>
          </cell>
        </row>
        <row r="110">
          <cell r="A110">
            <v>103</v>
          </cell>
          <cell r="B110" t="str">
            <v>Ft Wayne, IN</v>
          </cell>
          <cell r="C110">
            <v>252500</v>
          </cell>
          <cell r="D110">
            <v>2.47101305957314E-3</v>
          </cell>
        </row>
        <row r="111">
          <cell r="A111">
            <v>104</v>
          </cell>
          <cell r="B111" t="str">
            <v>Charleston, SC</v>
          </cell>
          <cell r="C111">
            <v>252560</v>
          </cell>
          <cell r="D111">
            <v>2.4716002309932367E-3</v>
          </cell>
        </row>
        <row r="112">
          <cell r="A112">
            <v>105</v>
          </cell>
          <cell r="B112" t="str">
            <v>Springfield-Holyoke, MA</v>
          </cell>
          <cell r="C112">
            <v>244790</v>
          </cell>
          <cell r="D112">
            <v>2.3955615320907287E-3</v>
          </cell>
        </row>
        <row r="113">
          <cell r="A113">
            <v>106</v>
          </cell>
          <cell r="B113" t="str">
            <v>Greenville, N. Bern, Washington, NC</v>
          </cell>
          <cell r="C113">
            <v>242290</v>
          </cell>
          <cell r="D113">
            <v>2.3710960562533709E-3</v>
          </cell>
        </row>
        <row r="114">
          <cell r="A114">
            <v>107</v>
          </cell>
          <cell r="B114" t="str">
            <v>Lansing, MI</v>
          </cell>
          <cell r="C114">
            <v>240570</v>
          </cell>
          <cell r="D114">
            <v>2.3542638088772687E-3</v>
          </cell>
        </row>
        <row r="115">
          <cell r="A115">
            <v>108</v>
          </cell>
          <cell r="B115" t="str">
            <v>Tyler-Longview (Lfkn&amp;Ncgd)</v>
          </cell>
          <cell r="C115">
            <v>237650</v>
          </cell>
          <cell r="D115">
            <v>2.3256881330992346E-3</v>
          </cell>
        </row>
        <row r="116">
          <cell r="A116">
            <v>109</v>
          </cell>
          <cell r="B116" t="str">
            <v>Tallahassee-Thomasville</v>
          </cell>
          <cell r="C116">
            <v>232270</v>
          </cell>
          <cell r="D116">
            <v>2.2730384290972406E-3</v>
          </cell>
        </row>
        <row r="117">
          <cell r="A117">
            <v>110</v>
          </cell>
          <cell r="B117" t="str">
            <v>Peoria-Bloomington</v>
          </cell>
          <cell r="C117">
            <v>231350</v>
          </cell>
          <cell r="D117">
            <v>2.264035133989093E-3</v>
          </cell>
        </row>
        <row r="118">
          <cell r="A118">
            <v>111</v>
          </cell>
          <cell r="B118" t="str">
            <v>Reno, NV</v>
          </cell>
          <cell r="C118">
            <v>232960</v>
          </cell>
          <cell r="D118">
            <v>2.2797909004283515E-3</v>
          </cell>
        </row>
        <row r="119">
          <cell r="A119">
            <v>112</v>
          </cell>
          <cell r="B119" t="str">
            <v>Monterrey-Salinas</v>
          </cell>
          <cell r="C119">
            <v>223650</v>
          </cell>
          <cell r="D119">
            <v>2.1886814684100309E-3</v>
          </cell>
        </row>
        <row r="120">
          <cell r="A120">
            <v>113</v>
          </cell>
          <cell r="B120" t="str">
            <v>Santa Barbara-Santa Maria-San Luis Obispo</v>
          </cell>
          <cell r="C120">
            <v>227240</v>
          </cell>
          <cell r="D120">
            <v>2.2238138917124767E-3</v>
          </cell>
        </row>
        <row r="121">
          <cell r="A121">
            <v>114</v>
          </cell>
          <cell r="B121" t="str">
            <v>Sioux Falls (Mitchell), SD</v>
          </cell>
          <cell r="C121">
            <v>231550</v>
          </cell>
          <cell r="D121">
            <v>2.2659923720560813E-3</v>
          </cell>
        </row>
        <row r="122">
          <cell r="A122">
            <v>115</v>
          </cell>
          <cell r="B122" t="str">
            <v>Augusta, GA</v>
          </cell>
          <cell r="C122">
            <v>230420</v>
          </cell>
          <cell r="D122">
            <v>2.2549339769775958E-3</v>
          </cell>
        </row>
        <row r="123">
          <cell r="A123">
            <v>116</v>
          </cell>
          <cell r="B123" t="str">
            <v>Florence-Myrtle Beach</v>
          </cell>
          <cell r="C123">
            <v>230260</v>
          </cell>
          <cell r="D123">
            <v>2.253368186524005E-3</v>
          </cell>
        </row>
        <row r="124">
          <cell r="A124">
            <v>117</v>
          </cell>
          <cell r="B124" t="str">
            <v>Montgomery, AL</v>
          </cell>
          <cell r="C124">
            <v>227410</v>
          </cell>
          <cell r="D124">
            <v>2.2254775440694171E-3</v>
          </cell>
        </row>
        <row r="125">
          <cell r="A125">
            <v>118</v>
          </cell>
          <cell r="B125" t="str">
            <v>Ft Smith</v>
          </cell>
          <cell r="C125">
            <v>227670</v>
          </cell>
          <cell r="D125">
            <v>2.2280219535565022E-3</v>
          </cell>
        </row>
        <row r="126">
          <cell r="A126">
            <v>119</v>
          </cell>
          <cell r="B126" t="str">
            <v>Fargo-Valley City</v>
          </cell>
          <cell r="C126">
            <v>220770</v>
          </cell>
          <cell r="D126">
            <v>2.1604972402453947E-3</v>
          </cell>
        </row>
        <row r="127">
          <cell r="A127">
            <v>120</v>
          </cell>
          <cell r="B127" t="str">
            <v>Traverse City-Cadillac</v>
          </cell>
          <cell r="C127">
            <v>222960</v>
          </cell>
          <cell r="D127">
            <v>2.1819289970789199E-3</v>
          </cell>
        </row>
        <row r="128">
          <cell r="A128">
            <v>121</v>
          </cell>
          <cell r="B128" t="str">
            <v>Macon</v>
          </cell>
          <cell r="C128">
            <v>211800</v>
          </cell>
          <cell r="D128">
            <v>2.0727151129409549E-3</v>
          </cell>
        </row>
        <row r="129">
          <cell r="A129">
            <v>122</v>
          </cell>
          <cell r="B129" t="str">
            <v>Eugene, OR</v>
          </cell>
          <cell r="C129">
            <v>210910</v>
          </cell>
          <cell r="D129">
            <v>2.0640054035428552E-3</v>
          </cell>
        </row>
        <row r="130">
          <cell r="A130">
            <v>123</v>
          </cell>
          <cell r="B130" t="str">
            <v>Lafayette, LA</v>
          </cell>
          <cell r="C130">
            <v>206120</v>
          </cell>
          <cell r="D130">
            <v>2.0171295518384776E-3</v>
          </cell>
        </row>
        <row r="131">
          <cell r="A131">
            <v>124</v>
          </cell>
          <cell r="B131" t="str">
            <v>Yakima-Pasco-Richland-Knnwick, WA</v>
          </cell>
          <cell r="C131">
            <v>203450</v>
          </cell>
          <cell r="D131">
            <v>1.9910004236441798E-3</v>
          </cell>
        </row>
        <row r="132">
          <cell r="A132">
            <v>125</v>
          </cell>
          <cell r="B132" t="str">
            <v>Boise, ID</v>
          </cell>
          <cell r="C132">
            <v>206820</v>
          </cell>
          <cell r="D132">
            <v>2.0239798850729381E-3</v>
          </cell>
        </row>
        <row r="133">
          <cell r="A133">
            <v>126</v>
          </cell>
          <cell r="B133" t="str">
            <v>Amarillo, TX</v>
          </cell>
          <cell r="C133">
            <v>189880</v>
          </cell>
          <cell r="D133">
            <v>1.8582018207990013E-3</v>
          </cell>
        </row>
        <row r="134">
          <cell r="A134">
            <v>127</v>
          </cell>
          <cell r="B134" t="str">
            <v>Corpus Christi</v>
          </cell>
          <cell r="C134">
            <v>185570</v>
          </cell>
          <cell r="D134">
            <v>1.8160233404553965E-3</v>
          </cell>
        </row>
        <row r="135">
          <cell r="A135">
            <v>128</v>
          </cell>
          <cell r="B135" t="str">
            <v>Columbus, GA</v>
          </cell>
          <cell r="C135">
            <v>187400</v>
          </cell>
          <cell r="D135">
            <v>1.8339320687683423E-3</v>
          </cell>
        </row>
        <row r="136">
          <cell r="A136">
            <v>129</v>
          </cell>
          <cell r="B136" t="str">
            <v>La Crosse-Eau Claire, WI</v>
          </cell>
          <cell r="C136">
            <v>191720</v>
          </cell>
          <cell r="D136">
            <v>1.8762084110152968E-3</v>
          </cell>
        </row>
        <row r="137">
          <cell r="A137">
            <v>130</v>
          </cell>
          <cell r="B137" t="str">
            <v>Bakersfield</v>
          </cell>
          <cell r="C137">
            <v>185120</v>
          </cell>
          <cell r="D137">
            <v>1.811619554804672E-3</v>
          </cell>
        </row>
        <row r="138">
          <cell r="A138">
            <v>131</v>
          </cell>
          <cell r="B138" t="str">
            <v>Chico-Redding</v>
          </cell>
          <cell r="C138">
            <v>176090</v>
          </cell>
          <cell r="D138">
            <v>1.7232502560801356E-3</v>
          </cell>
        </row>
        <row r="139">
          <cell r="A139">
            <v>132</v>
          </cell>
          <cell r="B139" t="str">
            <v>Columbus-Tupelo-West Point</v>
          </cell>
          <cell r="C139">
            <v>177480</v>
          </cell>
          <cell r="D139">
            <v>1.7368530606457066E-3</v>
          </cell>
        </row>
        <row r="140">
          <cell r="A140">
            <v>133</v>
          </cell>
          <cell r="B140" t="str">
            <v>Duluth-Superior, MN</v>
          </cell>
          <cell r="C140">
            <v>177080</v>
          </cell>
          <cell r="D140">
            <v>1.7329385845117292E-3</v>
          </cell>
        </row>
        <row r="141">
          <cell r="A141">
            <v>134</v>
          </cell>
          <cell r="B141" t="str">
            <v>Monroe-El Dorado</v>
          </cell>
          <cell r="C141">
            <v>174000</v>
          </cell>
          <cell r="D141">
            <v>1.7027971182801045E-3</v>
          </cell>
        </row>
        <row r="142">
          <cell r="A142">
            <v>135</v>
          </cell>
          <cell r="B142" t="str">
            <v>Rockford</v>
          </cell>
          <cell r="C142">
            <v>169550</v>
          </cell>
          <cell r="D142">
            <v>1.6592485712896075E-3</v>
          </cell>
        </row>
        <row r="143">
          <cell r="A143">
            <v>136</v>
          </cell>
          <cell r="B143" t="str">
            <v>Wausau-Rhinelander</v>
          </cell>
          <cell r="C143">
            <v>167790</v>
          </cell>
          <cell r="D143">
            <v>1.6420248763001075E-3</v>
          </cell>
        </row>
        <row r="144">
          <cell r="A144">
            <v>137</v>
          </cell>
          <cell r="B144" t="str">
            <v>Beaumont-Port Arthur</v>
          </cell>
          <cell r="C144">
            <v>165030</v>
          </cell>
          <cell r="D144">
            <v>1.6150149909756645E-3</v>
          </cell>
        </row>
        <row r="145">
          <cell r="A145">
            <v>138</v>
          </cell>
          <cell r="B145" t="str">
            <v>Topeka</v>
          </cell>
          <cell r="C145">
            <v>162940</v>
          </cell>
          <cell r="D145">
            <v>1.5945618531756334E-3</v>
          </cell>
        </row>
        <row r="146">
          <cell r="A146">
            <v>139</v>
          </cell>
          <cell r="B146" t="str">
            <v>Terre Haute</v>
          </cell>
          <cell r="C146">
            <v>157290</v>
          </cell>
          <cell r="D146">
            <v>1.5392698777832049E-3</v>
          </cell>
        </row>
        <row r="147">
          <cell r="A147">
            <v>140</v>
          </cell>
          <cell r="B147" t="str">
            <v>Wheeling-Steubenville</v>
          </cell>
          <cell r="C147">
            <v>156150</v>
          </cell>
          <cell r="D147">
            <v>1.5281136208013695E-3</v>
          </cell>
        </row>
        <row r="148">
          <cell r="A148">
            <v>141</v>
          </cell>
          <cell r="B148" t="str">
            <v>Erie</v>
          </cell>
          <cell r="C148">
            <v>153110</v>
          </cell>
          <cell r="D148">
            <v>1.4983636021831425E-3</v>
          </cell>
        </row>
        <row r="149">
          <cell r="A149">
            <v>142</v>
          </cell>
          <cell r="B149" t="str">
            <v>Medford-Klamath Falls</v>
          </cell>
          <cell r="C149">
            <v>154800</v>
          </cell>
          <cell r="D149">
            <v>1.5149022638491964E-3</v>
          </cell>
        </row>
        <row r="150">
          <cell r="A150">
            <v>143</v>
          </cell>
          <cell r="B150" t="str">
            <v>Wichita Falls &amp; Lawton</v>
          </cell>
          <cell r="C150">
            <v>147590</v>
          </cell>
          <cell r="D150">
            <v>1.4443438315342564E-3</v>
          </cell>
        </row>
        <row r="151">
          <cell r="A151">
            <v>144</v>
          </cell>
          <cell r="B151" t="str">
            <v>Sioux City, IA</v>
          </cell>
          <cell r="C151">
            <v>149940</v>
          </cell>
          <cell r="D151">
            <v>1.4673413788213728E-3</v>
          </cell>
        </row>
        <row r="152">
          <cell r="A152">
            <v>145</v>
          </cell>
          <cell r="B152" t="str">
            <v>Columbia-Jefferson City, MO</v>
          </cell>
          <cell r="C152">
            <v>152280</v>
          </cell>
          <cell r="D152">
            <v>1.4902410642051397E-3</v>
          </cell>
        </row>
        <row r="153">
          <cell r="A153">
            <v>146</v>
          </cell>
          <cell r="B153" t="str">
            <v>Lubbock</v>
          </cell>
          <cell r="C153">
            <v>141990</v>
          </cell>
          <cell r="D153">
            <v>1.389541165658575E-3</v>
          </cell>
        </row>
        <row r="154">
          <cell r="A154">
            <v>147</v>
          </cell>
          <cell r="B154" t="str">
            <v>Joplin-Pittsburg</v>
          </cell>
          <cell r="C154">
            <v>148180</v>
          </cell>
          <cell r="D154">
            <v>1.4501176838318728E-3</v>
          </cell>
        </row>
        <row r="155">
          <cell r="A155">
            <v>148</v>
          </cell>
          <cell r="B155" t="str">
            <v>Bluefield-Beckley-Oak Hill</v>
          </cell>
          <cell r="C155">
            <v>139070</v>
          </cell>
          <cell r="D155">
            <v>1.3609654898805409E-3</v>
          </cell>
        </row>
        <row r="156">
          <cell r="A156">
            <v>149</v>
          </cell>
          <cell r="B156" t="str">
            <v>Albany, GA</v>
          </cell>
          <cell r="C156">
            <v>139060</v>
          </cell>
          <cell r="D156">
            <v>1.3608676279771915E-3</v>
          </cell>
        </row>
        <row r="157">
          <cell r="A157">
            <v>150</v>
          </cell>
          <cell r="B157" t="str">
            <v>Odessa-Midland</v>
          </cell>
          <cell r="C157">
            <v>138300</v>
          </cell>
          <cell r="D157">
            <v>1.3534301233226347E-3</v>
          </cell>
        </row>
        <row r="158">
          <cell r="A158">
            <v>151</v>
          </cell>
          <cell r="B158" t="str">
            <v>Wilmington, NC</v>
          </cell>
          <cell r="C158">
            <v>139230</v>
          </cell>
          <cell r="D158">
            <v>1.3625312803341319E-3</v>
          </cell>
        </row>
        <row r="159">
          <cell r="A159">
            <v>152</v>
          </cell>
          <cell r="B159" t="str">
            <v>Minot-Bismarck-Dickinson, ND</v>
          </cell>
          <cell r="C159">
            <v>136000</v>
          </cell>
          <cell r="D159">
            <v>1.3309218855522655E-3</v>
          </cell>
        </row>
        <row r="160">
          <cell r="A160">
            <v>153</v>
          </cell>
          <cell r="B160" t="str">
            <v>Rochester, MN-Mason City, IA-Austin, MN</v>
          </cell>
          <cell r="C160">
            <v>134450</v>
          </cell>
          <cell r="D160">
            <v>1.3157532905331037E-3</v>
          </cell>
        </row>
        <row r="161">
          <cell r="A161">
            <v>154</v>
          </cell>
          <cell r="B161" t="str">
            <v>Binghamton, NY</v>
          </cell>
          <cell r="C161">
            <v>129430</v>
          </cell>
          <cell r="D161">
            <v>1.2666266150516891E-3</v>
          </cell>
        </row>
        <row r="162">
          <cell r="A162">
            <v>155</v>
          </cell>
          <cell r="B162" t="str">
            <v>Anchorage, AK</v>
          </cell>
          <cell r="C162">
            <v>130800</v>
          </cell>
          <cell r="D162">
            <v>1.2800336958105614E-3</v>
          </cell>
        </row>
        <row r="163">
          <cell r="A163">
            <v>156</v>
          </cell>
          <cell r="B163" t="str">
            <v>Bangor, ME</v>
          </cell>
          <cell r="C163">
            <v>129600</v>
          </cell>
          <cell r="D163">
            <v>1.2682902674086296E-3</v>
          </cell>
        </row>
        <row r="164">
          <cell r="A164">
            <v>157</v>
          </cell>
          <cell r="B164" t="str">
            <v>Panama City, FL</v>
          </cell>
          <cell r="C164">
            <v>124010</v>
          </cell>
          <cell r="D164">
            <v>1.2135854634362975E-3</v>
          </cell>
        </row>
        <row r="165">
          <cell r="A165">
            <v>158</v>
          </cell>
          <cell r="B165" t="str">
            <v>Biloxi-Gulfport, MS</v>
          </cell>
          <cell r="C165">
            <v>127210</v>
          </cell>
          <cell r="D165">
            <v>1.2449012725081155E-3</v>
          </cell>
        </row>
        <row r="166">
          <cell r="A166">
            <v>159</v>
          </cell>
          <cell r="B166" t="str">
            <v>Palm Springs, CA</v>
          </cell>
          <cell r="C166">
            <v>118330</v>
          </cell>
          <cell r="D166">
            <v>1.1579999023338206E-3</v>
          </cell>
        </row>
        <row r="167">
          <cell r="A167">
            <v>160</v>
          </cell>
          <cell r="B167" t="str">
            <v>Sherman, TX-Ada, OK</v>
          </cell>
          <cell r="C167">
            <v>114330</v>
          </cell>
          <cell r="D167">
            <v>1.118855140994048E-3</v>
          </cell>
        </row>
        <row r="168">
          <cell r="A168">
            <v>161</v>
          </cell>
          <cell r="B168" t="str">
            <v>Quincy, IL-Hannibal, MO-Keokut, IA</v>
          </cell>
          <cell r="C168">
            <v>111140</v>
          </cell>
          <cell r="D168">
            <v>1.0876371938255793E-3</v>
          </cell>
        </row>
        <row r="169">
          <cell r="A169">
            <v>162</v>
          </cell>
          <cell r="B169" t="str">
            <v>Salisbury, MD</v>
          </cell>
          <cell r="C169">
            <v>111800</v>
          </cell>
          <cell r="D169">
            <v>1.0940960794466419E-3</v>
          </cell>
        </row>
        <row r="170">
          <cell r="A170">
            <v>163</v>
          </cell>
          <cell r="B170" t="str">
            <v>Abilene-Sweetwater, TX</v>
          </cell>
          <cell r="C170">
            <v>114350</v>
          </cell>
          <cell r="D170">
            <v>1.1190508648007468E-3</v>
          </cell>
        </row>
        <row r="171">
          <cell r="A171">
            <v>164</v>
          </cell>
          <cell r="B171" t="str">
            <v>Clarksburg-Weston, WV</v>
          </cell>
          <cell r="C171">
            <v>106080</v>
          </cell>
          <cell r="D171">
            <v>1.0381190707307671E-3</v>
          </cell>
        </row>
        <row r="172">
          <cell r="A172">
            <v>165</v>
          </cell>
          <cell r="B172" t="str">
            <v>Gainesville, FL</v>
          </cell>
          <cell r="C172">
            <v>105610</v>
          </cell>
          <cell r="D172">
            <v>1.0335195612733439E-3</v>
          </cell>
        </row>
        <row r="173">
          <cell r="A173">
            <v>166</v>
          </cell>
          <cell r="B173" t="str">
            <v>Idaho Falls-Pocatello, ID</v>
          </cell>
          <cell r="C173">
            <v>106310</v>
          </cell>
          <cell r="D173">
            <v>1.040369894507804E-3</v>
          </cell>
        </row>
        <row r="174">
          <cell r="A174">
            <v>167</v>
          </cell>
          <cell r="B174" t="str">
            <v>Hattiesburg-Laurel, MS</v>
          </cell>
          <cell r="C174">
            <v>100850</v>
          </cell>
          <cell r="D174">
            <v>9.8693729527901458E-4</v>
          </cell>
        </row>
        <row r="175">
          <cell r="A175">
            <v>168</v>
          </cell>
          <cell r="B175" t="str">
            <v>Utica, NY</v>
          </cell>
          <cell r="C175">
            <v>99070</v>
          </cell>
          <cell r="D175">
            <v>9.6951787648281583E-4</v>
          </cell>
        </row>
        <row r="176">
          <cell r="A176">
            <v>169</v>
          </cell>
          <cell r="B176" t="str">
            <v>Billings, MT</v>
          </cell>
          <cell r="C176">
            <v>96010</v>
          </cell>
          <cell r="D176">
            <v>9.3957213405788985E-4</v>
          </cell>
        </row>
        <row r="177">
          <cell r="A177">
            <v>170</v>
          </cell>
          <cell r="B177" t="str">
            <v>Elmira, NY</v>
          </cell>
          <cell r="C177">
            <v>93090</v>
          </cell>
          <cell r="D177">
            <v>9.1099645827985587E-4</v>
          </cell>
        </row>
        <row r="178">
          <cell r="A178">
            <v>171</v>
          </cell>
          <cell r="B178" t="str">
            <v>Missoula, MT</v>
          </cell>
          <cell r="C178">
            <v>93170</v>
          </cell>
          <cell r="D178">
            <v>9.1177935350665129E-4</v>
          </cell>
        </row>
        <row r="179">
          <cell r="A179">
            <v>172</v>
          </cell>
          <cell r="B179" t="str">
            <v>Dothan, AL</v>
          </cell>
          <cell r="C179">
            <v>92070</v>
          </cell>
          <cell r="D179">
            <v>9.0101454413821387E-4</v>
          </cell>
        </row>
        <row r="180">
          <cell r="A180">
            <v>173</v>
          </cell>
          <cell r="B180" t="str">
            <v>Lake Charles, LA</v>
          </cell>
          <cell r="C180">
            <v>88630</v>
          </cell>
          <cell r="D180">
            <v>8.6735004938600952E-4</v>
          </cell>
        </row>
        <row r="181">
          <cell r="A181">
            <v>174</v>
          </cell>
          <cell r="B181" t="str">
            <v>Yuma, AZ-El Centro, CA</v>
          </cell>
          <cell r="C181">
            <v>88530</v>
          </cell>
          <cell r="D181">
            <v>8.6637143035251524E-4</v>
          </cell>
        </row>
        <row r="182">
          <cell r="A182">
            <v>175</v>
          </cell>
          <cell r="B182" t="str">
            <v>Rapid City, SD</v>
          </cell>
          <cell r="C182">
            <v>84880</v>
          </cell>
          <cell r="D182">
            <v>8.3065183562997284E-4</v>
          </cell>
        </row>
        <row r="183">
          <cell r="A183">
            <v>176</v>
          </cell>
          <cell r="B183" t="str">
            <v>Watertown, NY</v>
          </cell>
          <cell r="C183">
            <v>84200</v>
          </cell>
          <cell r="D183">
            <v>8.2399722620221151E-4</v>
          </cell>
        </row>
        <row r="184">
          <cell r="A184">
            <v>177</v>
          </cell>
          <cell r="B184" t="str">
            <v>Alexandria, LA</v>
          </cell>
          <cell r="C184">
            <v>81540</v>
          </cell>
          <cell r="D184">
            <v>7.9796595991126276E-4</v>
          </cell>
        </row>
        <row r="185">
          <cell r="A185">
            <v>178</v>
          </cell>
          <cell r="B185" t="str">
            <v>Jonesboro, AR</v>
          </cell>
          <cell r="C185">
            <v>77570</v>
          </cell>
          <cell r="D185">
            <v>7.5911478428153855E-4</v>
          </cell>
        </row>
        <row r="186">
          <cell r="A186">
            <v>179</v>
          </cell>
          <cell r="B186" t="str">
            <v>Marquette, MI</v>
          </cell>
          <cell r="C186">
            <v>82990</v>
          </cell>
          <cell r="D186">
            <v>8.1215593589693033E-4</v>
          </cell>
        </row>
        <row r="187">
          <cell r="A187">
            <v>180</v>
          </cell>
          <cell r="B187" t="str">
            <v>Harrisonburg, VA</v>
          </cell>
          <cell r="C187">
            <v>78920</v>
          </cell>
          <cell r="D187">
            <v>7.7232614123371173E-4</v>
          </cell>
        </row>
        <row r="188">
          <cell r="A188">
            <v>181</v>
          </cell>
          <cell r="B188" t="str">
            <v>Greenwood-Greenville, MS</v>
          </cell>
          <cell r="C188">
            <v>75600</v>
          </cell>
          <cell r="D188">
            <v>7.3983598932170051E-4</v>
          </cell>
        </row>
        <row r="189">
          <cell r="A189">
            <v>182</v>
          </cell>
          <cell r="B189" t="str">
            <v>Bowling Green, KY</v>
          </cell>
          <cell r="C189">
            <v>76180</v>
          </cell>
          <cell r="D189">
            <v>7.4551197971596756E-4</v>
          </cell>
        </row>
        <row r="190">
          <cell r="A190">
            <v>183</v>
          </cell>
          <cell r="B190" t="str">
            <v>Meridian, MS</v>
          </cell>
          <cell r="C190">
            <v>68390</v>
          </cell>
          <cell r="D190">
            <v>6.6927755700676062E-4</v>
          </cell>
        </row>
        <row r="191">
          <cell r="A191">
            <v>184</v>
          </cell>
          <cell r="B191" t="str">
            <v>Jackson, TN</v>
          </cell>
          <cell r="C191">
            <v>65180</v>
          </cell>
          <cell r="D191">
            <v>6.3786388603159316E-4</v>
          </cell>
        </row>
        <row r="192">
          <cell r="A192">
            <v>185</v>
          </cell>
          <cell r="B192" t="str">
            <v>Parkersburg, WV</v>
          </cell>
          <cell r="C192">
            <v>61850</v>
          </cell>
          <cell r="D192">
            <v>6.0527587221623257E-4</v>
          </cell>
        </row>
        <row r="193">
          <cell r="A193">
            <v>186</v>
          </cell>
          <cell r="B193" t="str">
            <v>Great Falls, MT</v>
          </cell>
          <cell r="C193">
            <v>60720</v>
          </cell>
          <cell r="D193">
            <v>5.9421747713774681E-4</v>
          </cell>
        </row>
        <row r="194">
          <cell r="A194">
            <v>187</v>
          </cell>
          <cell r="B194" t="str">
            <v>Grand Junction-Montrose, CO</v>
          </cell>
          <cell r="C194">
            <v>60740</v>
          </cell>
          <cell r="D194">
            <v>5.9441320094444567E-4</v>
          </cell>
        </row>
        <row r="195">
          <cell r="A195">
            <v>188</v>
          </cell>
          <cell r="B195" t="str">
            <v>Twin Falls, ID</v>
          </cell>
          <cell r="C195">
            <v>57560</v>
          </cell>
          <cell r="D195">
            <v>5.6329311567932655E-4</v>
          </cell>
        </row>
        <row r="196">
          <cell r="A196">
            <v>189</v>
          </cell>
          <cell r="B196" t="str">
            <v>Eureka, CA</v>
          </cell>
          <cell r="C196">
            <v>55320</v>
          </cell>
          <cell r="D196">
            <v>5.413720493290539E-4</v>
          </cell>
        </row>
        <row r="197">
          <cell r="A197">
            <v>190</v>
          </cell>
          <cell r="B197" t="str">
            <v>Butte-Bozeman, MT</v>
          </cell>
          <cell r="C197">
            <v>55370</v>
          </cell>
          <cell r="D197">
            <v>5.4186135884580109E-4</v>
          </cell>
        </row>
        <row r="198">
          <cell r="A198">
            <v>191</v>
          </cell>
          <cell r="B198" t="str">
            <v>Laredo, TX</v>
          </cell>
          <cell r="C198">
            <v>57270</v>
          </cell>
          <cell r="D198">
            <v>5.6045512048219297E-4</v>
          </cell>
        </row>
        <row r="199">
          <cell r="A199">
            <v>192</v>
          </cell>
          <cell r="B199" t="str">
            <v>St. Joseph, MO</v>
          </cell>
          <cell r="C199">
            <v>54200</v>
          </cell>
          <cell r="D199">
            <v>5.3041151615391762E-4</v>
          </cell>
        </row>
        <row r="200">
          <cell r="A200">
            <v>193</v>
          </cell>
          <cell r="B200" t="str">
            <v>Charlottesville, VA</v>
          </cell>
          <cell r="C200">
            <v>54000</v>
          </cell>
          <cell r="D200">
            <v>5.2845427808692895E-4</v>
          </cell>
        </row>
        <row r="201">
          <cell r="A201">
            <v>194</v>
          </cell>
          <cell r="B201" t="str">
            <v>Lafayette, IN</v>
          </cell>
          <cell r="C201">
            <v>53620</v>
          </cell>
          <cell r="D201">
            <v>5.2473552575965057E-4</v>
          </cell>
        </row>
        <row r="202">
          <cell r="A202">
            <v>195</v>
          </cell>
          <cell r="B202" t="str">
            <v>Mankato, MN</v>
          </cell>
          <cell r="C202">
            <v>52950</v>
          </cell>
          <cell r="D202">
            <v>5.1817877823523873E-4</v>
          </cell>
        </row>
        <row r="203">
          <cell r="A203">
            <v>196</v>
          </cell>
          <cell r="B203" t="str">
            <v>San Angelo, TX</v>
          </cell>
          <cell r="C203">
            <v>51370</v>
          </cell>
          <cell r="D203">
            <v>5.0271659750602854E-4</v>
          </cell>
        </row>
        <row r="204">
          <cell r="A204">
            <v>197</v>
          </cell>
          <cell r="B204" t="str">
            <v>Cheyenne, WY-Scottsbluff, NE</v>
          </cell>
          <cell r="C204">
            <v>50410</v>
          </cell>
          <cell r="D204">
            <v>4.9332185478448312E-4</v>
          </cell>
        </row>
        <row r="205">
          <cell r="A205">
            <v>198</v>
          </cell>
          <cell r="B205" t="str">
            <v>Ottumwa, IA-Kirksville, MO</v>
          </cell>
          <cell r="C205">
            <v>48600</v>
          </cell>
          <cell r="D205">
            <v>4.7560885027823609E-4</v>
          </cell>
        </row>
        <row r="206">
          <cell r="A206">
            <v>199</v>
          </cell>
          <cell r="B206" t="str">
            <v>Casper-Riverton, WY</v>
          </cell>
          <cell r="C206">
            <v>50640</v>
          </cell>
          <cell r="D206">
            <v>4.9557267856152002E-4</v>
          </cell>
        </row>
        <row r="207">
          <cell r="A207">
            <v>200</v>
          </cell>
          <cell r="B207" t="str">
            <v>Bend, OR</v>
          </cell>
          <cell r="C207">
            <v>43230</v>
          </cell>
          <cell r="D207">
            <v>4.2305700817959146E-4</v>
          </cell>
        </row>
        <row r="208">
          <cell r="A208">
            <v>201</v>
          </cell>
          <cell r="B208" t="str">
            <v>Lima</v>
          </cell>
          <cell r="C208">
            <v>38430</v>
          </cell>
          <cell r="D208">
            <v>3.7608329457186444E-4</v>
          </cell>
        </row>
        <row r="209">
          <cell r="A209">
            <v>202</v>
          </cell>
          <cell r="B209" t="str">
            <v>Zanesville</v>
          </cell>
          <cell r="C209">
            <v>32340</v>
          </cell>
          <cell r="D209">
            <v>3.1648539543206077E-4</v>
          </cell>
        </row>
        <row r="210">
          <cell r="A210">
            <v>203</v>
          </cell>
          <cell r="B210" t="str">
            <v>Fairbanks</v>
          </cell>
          <cell r="C210">
            <v>30530</v>
          </cell>
          <cell r="D210">
            <v>2.9877239092581374E-4</v>
          </cell>
        </row>
        <row r="211">
          <cell r="A211">
            <v>204</v>
          </cell>
          <cell r="B211" t="str">
            <v>Victoria</v>
          </cell>
          <cell r="C211">
            <v>29070</v>
          </cell>
          <cell r="D211">
            <v>2.8448455303679675E-4</v>
          </cell>
        </row>
        <row r="212">
          <cell r="A212">
            <v>205</v>
          </cell>
          <cell r="B212" t="str">
            <v>Presque Isle</v>
          </cell>
          <cell r="C212">
            <v>27380</v>
          </cell>
          <cell r="D212">
            <v>2.6794589137074285E-4</v>
          </cell>
        </row>
        <row r="213">
          <cell r="A213">
            <v>206</v>
          </cell>
          <cell r="B213" t="str">
            <v>Juneau</v>
          </cell>
          <cell r="C213">
            <v>23540</v>
          </cell>
          <cell r="D213">
            <v>2.3036692048456126E-4</v>
          </cell>
        </row>
        <row r="214">
          <cell r="A214">
            <v>207</v>
          </cell>
          <cell r="B214" t="str">
            <v>Helena</v>
          </cell>
          <cell r="C214">
            <v>21570</v>
          </cell>
          <cell r="D214">
            <v>2.110881255247233E-4</v>
          </cell>
        </row>
        <row r="215">
          <cell r="A215">
            <v>208</v>
          </cell>
          <cell r="B215" t="str">
            <v>Alpena</v>
          </cell>
          <cell r="C215">
            <v>16810</v>
          </cell>
          <cell r="D215">
            <v>1.64505859530394E-4</v>
          </cell>
        </row>
        <row r="216">
          <cell r="A216">
            <v>209</v>
          </cell>
          <cell r="B216" t="str">
            <v>North Platte</v>
          </cell>
          <cell r="C216">
            <v>14970</v>
          </cell>
          <cell r="D216">
            <v>1.4649926931409863E-4</v>
          </cell>
        </row>
        <row r="217">
          <cell r="A217">
            <v>210</v>
          </cell>
          <cell r="B217" t="str">
            <v>Glendive</v>
          </cell>
          <cell r="C217">
            <v>4880</v>
          </cell>
          <cell r="D217">
            <v>4.7756608834522472E-5</v>
          </cell>
        </row>
        <row r="220">
          <cell r="A220" t="str">
            <v>Top 100 ADI Totals</v>
          </cell>
          <cell r="C220">
            <v>87761420</v>
          </cell>
        </row>
        <row r="221">
          <cell r="A221" t="str">
            <v>Top 150 ADI Totals</v>
          </cell>
          <cell r="C221">
            <v>97611890</v>
          </cell>
        </row>
        <row r="223">
          <cell r="A223" t="str">
            <v>Total United States TV Households 2000-2001 season</v>
          </cell>
          <cell r="C223">
            <v>102184810</v>
          </cell>
        </row>
        <row r="224">
          <cell r="A224" t="str">
            <v>Total United States TV Households - January 2000</v>
          </cell>
          <cell r="C224">
            <v>100801720</v>
          </cell>
        </row>
        <row r="225">
          <cell r="A225" t="str">
            <v>Total United States TV Households - January 1999</v>
          </cell>
          <cell r="C225">
            <v>99391780</v>
          </cell>
        </row>
        <row r="226">
          <cell r="A226" t="str">
            <v>Total United States TV Households - January 1998</v>
          </cell>
          <cell r="C226">
            <v>97933630</v>
          </cell>
        </row>
        <row r="228">
          <cell r="A228" t="str">
            <v>Percent of U.S. Households in Top 100 ADI's</v>
          </cell>
          <cell r="C228">
            <v>0.87063415187756721</v>
          </cell>
        </row>
        <row r="229">
          <cell r="A229" t="str">
            <v>Percent of U.S. Households in Top 150 ADI's</v>
          </cell>
          <cell r="C229">
            <v>0.96835540107847362</v>
          </cell>
        </row>
        <row r="235">
          <cell r="A235" t="str">
            <v xml:space="preserve">TOP ONE HUNDRED ADI SUMMARY DATA - HOUSEHOLDS USING TELEVISION - MAY 1998                                     </v>
          </cell>
        </row>
        <row r="236">
          <cell r="A236" t="str">
            <v>DMA</v>
          </cell>
          <cell r="B236" t="str">
            <v>DMA</v>
          </cell>
          <cell r="C236" t="str">
            <v>Households</v>
          </cell>
        </row>
        <row r="237">
          <cell r="A237" t="str">
            <v>Rank</v>
          </cell>
          <cell r="B237" t="str">
            <v>Name</v>
          </cell>
          <cell r="C237" t="str">
            <v xml:space="preserve">Using </v>
          </cell>
        </row>
        <row r="238">
          <cell r="A238" t="str">
            <v>BIA</v>
          </cell>
          <cell r="B238" t="str">
            <v>BIA</v>
          </cell>
          <cell r="C238" t="str">
            <v>Television</v>
          </cell>
        </row>
        <row r="239">
          <cell r="A239" t="str">
            <v>1998 - 2nd Edition</v>
          </cell>
          <cell r="B239" t="str">
            <v>1998 - 2nd Edition</v>
          </cell>
          <cell r="C239">
            <v>35916</v>
          </cell>
        </row>
        <row r="240">
          <cell r="A240">
            <v>1</v>
          </cell>
          <cell r="B240" t="str">
            <v>New York</v>
          </cell>
          <cell r="C240">
            <v>0.44</v>
          </cell>
        </row>
        <row r="241">
          <cell r="A241">
            <v>2</v>
          </cell>
          <cell r="B241" t="str">
            <v>Los Angeles</v>
          </cell>
          <cell r="C241">
            <v>0.42</v>
          </cell>
        </row>
        <row r="242">
          <cell r="A242">
            <v>3</v>
          </cell>
          <cell r="B242" t="str">
            <v>Chicago</v>
          </cell>
          <cell r="C242">
            <v>0.41</v>
          </cell>
        </row>
        <row r="243">
          <cell r="A243">
            <v>4</v>
          </cell>
          <cell r="B243" t="str">
            <v>Philadelphia</v>
          </cell>
          <cell r="C243">
            <v>0.44</v>
          </cell>
        </row>
        <row r="244">
          <cell r="A244">
            <v>5</v>
          </cell>
          <cell r="B244" t="str">
            <v>San Francisco-Oakland-San Jose</v>
          </cell>
          <cell r="C244">
            <v>0.37</v>
          </cell>
        </row>
        <row r="245">
          <cell r="A245">
            <v>6</v>
          </cell>
          <cell r="B245" t="str">
            <v>Boston</v>
          </cell>
          <cell r="C245">
            <v>0.39</v>
          </cell>
        </row>
        <row r="246">
          <cell r="A246">
            <v>7</v>
          </cell>
          <cell r="B246" t="str">
            <v>Washington, D.C.</v>
          </cell>
          <cell r="C246">
            <v>0.38</v>
          </cell>
        </row>
        <row r="247">
          <cell r="A247">
            <v>8</v>
          </cell>
          <cell r="B247" t="str">
            <v>Dallas-Ft. Worth</v>
          </cell>
          <cell r="C247">
            <v>0.44</v>
          </cell>
        </row>
        <row r="248">
          <cell r="A248">
            <v>9</v>
          </cell>
          <cell r="B248" t="str">
            <v>Detroit</v>
          </cell>
          <cell r="C248">
            <v>0.43</v>
          </cell>
        </row>
        <row r="249">
          <cell r="A249">
            <v>10</v>
          </cell>
          <cell r="B249" t="str">
            <v>Atlanta</v>
          </cell>
          <cell r="C249">
            <v>0.44</v>
          </cell>
        </row>
        <row r="250">
          <cell r="A250">
            <v>11</v>
          </cell>
          <cell r="B250" t="str">
            <v>Houston</v>
          </cell>
          <cell r="C250">
            <v>0.45</v>
          </cell>
        </row>
        <row r="251">
          <cell r="A251">
            <v>12</v>
          </cell>
          <cell r="B251" t="str">
            <v>Seattle-Tacoma</v>
          </cell>
          <cell r="C251">
            <v>0.38</v>
          </cell>
        </row>
        <row r="252">
          <cell r="A252">
            <v>13</v>
          </cell>
          <cell r="B252" t="str">
            <v>Cleveland</v>
          </cell>
          <cell r="C252">
            <v>0.4</v>
          </cell>
        </row>
        <row r="253">
          <cell r="A253">
            <v>14</v>
          </cell>
          <cell r="B253" t="str">
            <v>Minneapolis - St. Paul</v>
          </cell>
          <cell r="C253">
            <v>0.33</v>
          </cell>
        </row>
        <row r="254">
          <cell r="A254">
            <v>15</v>
          </cell>
          <cell r="B254" t="str">
            <v>Tampa-St Petersburg-Sarasota</v>
          </cell>
          <cell r="C254">
            <v>0.42</v>
          </cell>
        </row>
        <row r="255">
          <cell r="A255">
            <v>16</v>
          </cell>
          <cell r="B255" t="str">
            <v>Miami - Ft. Lauderdale</v>
          </cell>
          <cell r="C255">
            <v>0.43</v>
          </cell>
        </row>
        <row r="256">
          <cell r="A256">
            <v>17</v>
          </cell>
          <cell r="B256" t="str">
            <v>Phoenix</v>
          </cell>
          <cell r="C256">
            <v>0.41</v>
          </cell>
        </row>
        <row r="257">
          <cell r="A257">
            <v>18</v>
          </cell>
          <cell r="B257" t="str">
            <v>Denver</v>
          </cell>
          <cell r="C257">
            <v>0.36</v>
          </cell>
        </row>
        <row r="258">
          <cell r="A258">
            <v>19</v>
          </cell>
          <cell r="B258" t="str">
            <v>Pittsburgh</v>
          </cell>
          <cell r="C258">
            <v>0.42</v>
          </cell>
        </row>
        <row r="259">
          <cell r="A259">
            <v>20</v>
          </cell>
          <cell r="B259" t="str">
            <v>Sacramento-Stockton-Modesto</v>
          </cell>
          <cell r="C259">
            <v>0.41</v>
          </cell>
        </row>
        <row r="260">
          <cell r="A260">
            <v>21</v>
          </cell>
          <cell r="B260" t="str">
            <v>St. Louis</v>
          </cell>
          <cell r="C260">
            <v>0.42</v>
          </cell>
        </row>
        <row r="261">
          <cell r="A261">
            <v>22</v>
          </cell>
          <cell r="B261" t="str">
            <v>Orlando-Daytona Beach-Melbourne</v>
          </cell>
          <cell r="C261">
            <v>0.43</v>
          </cell>
        </row>
        <row r="262">
          <cell r="A262">
            <v>23</v>
          </cell>
          <cell r="B262" t="str">
            <v>Baltimore</v>
          </cell>
          <cell r="C262">
            <v>0.42</v>
          </cell>
        </row>
        <row r="263">
          <cell r="A263">
            <v>24</v>
          </cell>
          <cell r="B263" t="str">
            <v>Portland, OR</v>
          </cell>
          <cell r="C263">
            <v>0.38</v>
          </cell>
        </row>
        <row r="264">
          <cell r="A264">
            <v>25</v>
          </cell>
          <cell r="B264" t="str">
            <v>Indianapolis</v>
          </cell>
          <cell r="C264">
            <v>0.41</v>
          </cell>
        </row>
        <row r="265">
          <cell r="A265">
            <v>26</v>
          </cell>
          <cell r="B265" t="str">
            <v>San Diego</v>
          </cell>
          <cell r="C265">
            <v>0.41</v>
          </cell>
        </row>
        <row r="266">
          <cell r="A266">
            <v>27</v>
          </cell>
          <cell r="B266" t="str">
            <v>Hartford-New Haven</v>
          </cell>
          <cell r="C266">
            <v>0.4</v>
          </cell>
        </row>
        <row r="267">
          <cell r="A267">
            <v>28</v>
          </cell>
          <cell r="B267" t="str">
            <v>Charlotte</v>
          </cell>
          <cell r="C267">
            <v>0.41</v>
          </cell>
        </row>
        <row r="268">
          <cell r="A268">
            <v>29</v>
          </cell>
          <cell r="B268" t="str">
            <v>Raleigh-Durham</v>
          </cell>
          <cell r="C268">
            <v>0.32</v>
          </cell>
        </row>
        <row r="269">
          <cell r="A269">
            <v>30</v>
          </cell>
          <cell r="B269" t="str">
            <v>Cincinnati</v>
          </cell>
          <cell r="C269">
            <v>0.4</v>
          </cell>
        </row>
        <row r="270">
          <cell r="A270">
            <v>31</v>
          </cell>
          <cell r="B270" t="str">
            <v>Kansas City</v>
          </cell>
          <cell r="C270">
            <v>0.37</v>
          </cell>
        </row>
        <row r="271">
          <cell r="A271">
            <v>32</v>
          </cell>
          <cell r="B271" t="str">
            <v>Milwaukee</v>
          </cell>
          <cell r="C271">
            <v>0.38</v>
          </cell>
        </row>
        <row r="272">
          <cell r="A272">
            <v>33</v>
          </cell>
          <cell r="B272" t="str">
            <v>Nashville</v>
          </cell>
          <cell r="C272">
            <v>0.44</v>
          </cell>
        </row>
        <row r="273">
          <cell r="A273">
            <v>34</v>
          </cell>
          <cell r="B273" t="str">
            <v>Columbus, OH</v>
          </cell>
          <cell r="C273">
            <v>0.4</v>
          </cell>
        </row>
        <row r="274">
          <cell r="A274">
            <v>35</v>
          </cell>
          <cell r="B274" t="str">
            <v>Greenville-Spartanburg-Asheville</v>
          </cell>
          <cell r="C274">
            <v>0.31</v>
          </cell>
        </row>
        <row r="275">
          <cell r="A275">
            <v>36</v>
          </cell>
          <cell r="B275" t="str">
            <v>Salt Lake City</v>
          </cell>
          <cell r="C275">
            <v>0.39</v>
          </cell>
        </row>
        <row r="276">
          <cell r="A276">
            <v>37</v>
          </cell>
          <cell r="B276" t="str">
            <v>Grand Rapids-Kalamazoo-Battle Creek</v>
          </cell>
          <cell r="C276">
            <v>0.3</v>
          </cell>
        </row>
        <row r="277">
          <cell r="A277">
            <v>38</v>
          </cell>
          <cell r="B277" t="str">
            <v>San Antonio</v>
          </cell>
          <cell r="C277">
            <v>0.46</v>
          </cell>
        </row>
        <row r="278">
          <cell r="A278">
            <v>39</v>
          </cell>
          <cell r="B278" t="str">
            <v>Norfolk-Portsmouth-Newport News</v>
          </cell>
          <cell r="C278">
            <v>0.35</v>
          </cell>
        </row>
        <row r="279">
          <cell r="A279">
            <v>40</v>
          </cell>
          <cell r="B279" t="str">
            <v>Buffalo</v>
          </cell>
          <cell r="C279">
            <v>0.34</v>
          </cell>
        </row>
        <row r="280">
          <cell r="A280">
            <v>41</v>
          </cell>
          <cell r="B280" t="str">
            <v>New Orleans</v>
          </cell>
          <cell r="C280">
            <v>0.49</v>
          </cell>
        </row>
        <row r="281">
          <cell r="A281">
            <v>42</v>
          </cell>
          <cell r="B281" t="str">
            <v>Memphis</v>
          </cell>
          <cell r="C281">
            <v>0.48</v>
          </cell>
        </row>
        <row r="282">
          <cell r="A282">
            <v>43</v>
          </cell>
          <cell r="B282" t="str">
            <v>West Palm Beach-Ft. Pierce</v>
          </cell>
          <cell r="C282">
            <v>0.44</v>
          </cell>
        </row>
        <row r="283">
          <cell r="A283">
            <v>44</v>
          </cell>
          <cell r="B283" t="str">
            <v>Oklahoma City</v>
          </cell>
          <cell r="C283">
            <v>0.37</v>
          </cell>
        </row>
        <row r="284">
          <cell r="A284">
            <v>45</v>
          </cell>
          <cell r="B284" t="str">
            <v>Harrisburg-Lancaster-Lebanon-York</v>
          </cell>
          <cell r="C284">
            <v>0.32</v>
          </cell>
        </row>
        <row r="285">
          <cell r="A285">
            <v>46</v>
          </cell>
          <cell r="B285" t="str">
            <v>Greensboro-High Point-Winston Salem</v>
          </cell>
          <cell r="C285">
            <v>0.41</v>
          </cell>
        </row>
        <row r="286">
          <cell r="A286">
            <v>47</v>
          </cell>
          <cell r="B286" t="str">
            <v>Wilkes Barre-Scranton</v>
          </cell>
          <cell r="C286">
            <v>0.36</v>
          </cell>
        </row>
        <row r="287">
          <cell r="A287">
            <v>48</v>
          </cell>
          <cell r="B287" t="str">
            <v>Albuquerque-Santa Fe</v>
          </cell>
          <cell r="C287">
            <v>0.3</v>
          </cell>
        </row>
        <row r="288">
          <cell r="A288">
            <v>49</v>
          </cell>
          <cell r="B288" t="str">
            <v>Providence-New Bedford</v>
          </cell>
          <cell r="C288">
            <v>0.32</v>
          </cell>
        </row>
        <row r="289">
          <cell r="A289">
            <v>50</v>
          </cell>
          <cell r="B289" t="str">
            <v>Louisville</v>
          </cell>
          <cell r="C289">
            <v>0.34</v>
          </cell>
        </row>
        <row r="290">
          <cell r="A290">
            <v>51</v>
          </cell>
          <cell r="B290" t="str">
            <v>Birmingham</v>
          </cell>
          <cell r="C290">
            <v>0.35</v>
          </cell>
        </row>
        <row r="291">
          <cell r="A291">
            <v>52</v>
          </cell>
          <cell r="B291" t="str">
            <v>Albany-Schenectady-Troy</v>
          </cell>
          <cell r="C291">
            <v>0.31</v>
          </cell>
        </row>
        <row r="292">
          <cell r="A292">
            <v>53</v>
          </cell>
          <cell r="B292" t="str">
            <v>Dayton</v>
          </cell>
          <cell r="C292">
            <v>0.34</v>
          </cell>
        </row>
        <row r="293">
          <cell r="A293">
            <v>54</v>
          </cell>
          <cell r="B293" t="str">
            <v>Jacksonville</v>
          </cell>
          <cell r="C293">
            <v>0.35</v>
          </cell>
        </row>
        <row r="294">
          <cell r="A294">
            <v>55</v>
          </cell>
          <cell r="B294" t="str">
            <v>Fresno-Visalia</v>
          </cell>
          <cell r="C294">
            <v>0.35</v>
          </cell>
        </row>
        <row r="295">
          <cell r="A295">
            <v>56</v>
          </cell>
          <cell r="B295" t="str">
            <v>Little Rock-Pine Bluff</v>
          </cell>
          <cell r="C295">
            <v>0.34</v>
          </cell>
        </row>
        <row r="296">
          <cell r="A296">
            <v>57</v>
          </cell>
          <cell r="B296" t="str">
            <v>Charleston-Huntington, WV</v>
          </cell>
          <cell r="C296">
            <v>0.36</v>
          </cell>
        </row>
        <row r="297">
          <cell r="A297">
            <v>58</v>
          </cell>
          <cell r="B297" t="str">
            <v>Tulsa</v>
          </cell>
          <cell r="C297">
            <v>0.36</v>
          </cell>
        </row>
        <row r="298">
          <cell r="A298">
            <v>59</v>
          </cell>
          <cell r="B298" t="str">
            <v>Richmond-Petersburg</v>
          </cell>
          <cell r="C298">
            <v>0.33</v>
          </cell>
        </row>
        <row r="299">
          <cell r="A299">
            <v>60</v>
          </cell>
          <cell r="B299" t="str">
            <v>Austin, TX</v>
          </cell>
          <cell r="C299">
            <v>0.3</v>
          </cell>
        </row>
        <row r="300">
          <cell r="A300">
            <v>61</v>
          </cell>
          <cell r="B300" t="str">
            <v>Las Vegas</v>
          </cell>
          <cell r="C300">
            <v>0.37</v>
          </cell>
        </row>
        <row r="301">
          <cell r="A301">
            <v>62</v>
          </cell>
          <cell r="B301" t="str">
            <v>Mobile-Pensacola</v>
          </cell>
          <cell r="C301">
            <v>0.35</v>
          </cell>
        </row>
        <row r="302">
          <cell r="A302">
            <v>63</v>
          </cell>
          <cell r="B302" t="str">
            <v>Flint-Saginaw-Bay City</v>
          </cell>
          <cell r="C302">
            <v>0.34</v>
          </cell>
        </row>
        <row r="303">
          <cell r="A303">
            <v>64</v>
          </cell>
          <cell r="B303" t="str">
            <v>Knoxville</v>
          </cell>
          <cell r="C303">
            <v>0.34</v>
          </cell>
        </row>
        <row r="304">
          <cell r="A304">
            <v>65</v>
          </cell>
          <cell r="B304" t="str">
            <v>Wichita - Hutchinson</v>
          </cell>
          <cell r="C304">
            <v>0.31</v>
          </cell>
        </row>
        <row r="305">
          <cell r="A305">
            <v>66</v>
          </cell>
          <cell r="B305" t="str">
            <v>Toledo</v>
          </cell>
          <cell r="C305">
            <v>0.32</v>
          </cell>
        </row>
        <row r="306">
          <cell r="A306">
            <v>67</v>
          </cell>
          <cell r="B306" t="str">
            <v>Lexington</v>
          </cell>
          <cell r="C306">
            <v>0.33</v>
          </cell>
        </row>
        <row r="307">
          <cell r="A307">
            <v>68</v>
          </cell>
          <cell r="B307" t="str">
            <v>Roanoke-Lynchburg</v>
          </cell>
          <cell r="C307">
            <v>0.35</v>
          </cell>
        </row>
        <row r="308">
          <cell r="A308">
            <v>69</v>
          </cell>
          <cell r="B308" t="str">
            <v>Des Moines-Ames</v>
          </cell>
          <cell r="C308">
            <v>0.31</v>
          </cell>
        </row>
        <row r="309">
          <cell r="A309">
            <v>70</v>
          </cell>
          <cell r="B309" t="str">
            <v>Green Bay-Appleton</v>
          </cell>
          <cell r="C309">
            <v>0.28999999999999998</v>
          </cell>
        </row>
        <row r="310">
          <cell r="A310">
            <v>71</v>
          </cell>
          <cell r="B310" t="str">
            <v>Honolulu</v>
          </cell>
          <cell r="C310">
            <v>0.33</v>
          </cell>
        </row>
        <row r="311">
          <cell r="A311">
            <v>72</v>
          </cell>
          <cell r="B311" t="str">
            <v>Syracuse</v>
          </cell>
          <cell r="C311">
            <v>0.32</v>
          </cell>
        </row>
        <row r="312">
          <cell r="A312">
            <v>73</v>
          </cell>
          <cell r="B312" t="str">
            <v>Spokane</v>
          </cell>
          <cell r="C312">
            <v>0.31</v>
          </cell>
        </row>
        <row r="313">
          <cell r="A313">
            <v>74</v>
          </cell>
          <cell r="B313" t="str">
            <v>Omaha</v>
          </cell>
          <cell r="C313">
            <v>0.31</v>
          </cell>
        </row>
        <row r="314">
          <cell r="A314">
            <v>75</v>
          </cell>
          <cell r="B314" t="str">
            <v>Rochester, NY</v>
          </cell>
          <cell r="C314">
            <v>0.31</v>
          </cell>
        </row>
        <row r="315">
          <cell r="A315">
            <v>76</v>
          </cell>
          <cell r="B315" t="str">
            <v>Shreveport</v>
          </cell>
          <cell r="C315">
            <v>0.37</v>
          </cell>
        </row>
        <row r="316">
          <cell r="A316">
            <v>77</v>
          </cell>
          <cell r="B316" t="str">
            <v>Springfield, MO</v>
          </cell>
          <cell r="C316">
            <v>0.35</v>
          </cell>
        </row>
        <row r="317">
          <cell r="A317">
            <v>78</v>
          </cell>
          <cell r="B317" t="str">
            <v>Tucson (Nogales)</v>
          </cell>
          <cell r="C317">
            <v>0.31</v>
          </cell>
        </row>
        <row r="318">
          <cell r="A318">
            <v>79</v>
          </cell>
          <cell r="B318" t="str">
            <v>Paducah-Cape Girardeau-Harrisburg-Mt Vernon</v>
          </cell>
          <cell r="C318">
            <v>0.34</v>
          </cell>
        </row>
        <row r="319">
          <cell r="A319">
            <v>80</v>
          </cell>
          <cell r="B319" t="str">
            <v>Portland-Auburn, ME</v>
          </cell>
          <cell r="C319">
            <v>0.31</v>
          </cell>
        </row>
        <row r="320">
          <cell r="A320">
            <v>81</v>
          </cell>
          <cell r="B320" t="str">
            <v>Champaign-Springfield-Decatur, IL</v>
          </cell>
          <cell r="C320">
            <v>0.32</v>
          </cell>
        </row>
        <row r="321">
          <cell r="A321">
            <v>82</v>
          </cell>
          <cell r="B321" t="str">
            <v>Huntsville-Decatur-Florence</v>
          </cell>
          <cell r="C321">
            <v>0.34</v>
          </cell>
        </row>
        <row r="322">
          <cell r="A322">
            <v>83</v>
          </cell>
          <cell r="B322" t="str">
            <v>Ft. Myers-Naples</v>
          </cell>
          <cell r="C322">
            <v>0.36</v>
          </cell>
        </row>
        <row r="323">
          <cell r="A323">
            <v>84</v>
          </cell>
          <cell r="B323" t="str">
            <v>Madison</v>
          </cell>
          <cell r="C323">
            <v>0.27</v>
          </cell>
        </row>
        <row r="324">
          <cell r="A324">
            <v>85</v>
          </cell>
          <cell r="B324" t="str">
            <v>South Bend-Elkhart</v>
          </cell>
          <cell r="C324">
            <v>0.3</v>
          </cell>
        </row>
        <row r="325">
          <cell r="A325">
            <v>86</v>
          </cell>
          <cell r="B325" t="str">
            <v>Chattanooga</v>
          </cell>
          <cell r="C325">
            <v>0.34</v>
          </cell>
        </row>
        <row r="326">
          <cell r="A326">
            <v>87</v>
          </cell>
          <cell r="B326" t="str">
            <v>Cedar Rapids-Waterloo-Dubuque</v>
          </cell>
          <cell r="C326">
            <v>0.28999999999999998</v>
          </cell>
        </row>
        <row r="327">
          <cell r="A327">
            <v>88</v>
          </cell>
          <cell r="B327" t="str">
            <v>Columbia, SC</v>
          </cell>
          <cell r="C327">
            <v>0.33</v>
          </cell>
        </row>
        <row r="328">
          <cell r="A328">
            <v>89</v>
          </cell>
          <cell r="B328" t="str">
            <v>Davenport-Rock Island-Moline</v>
          </cell>
          <cell r="C328">
            <v>0.33</v>
          </cell>
        </row>
        <row r="329">
          <cell r="A329">
            <v>90</v>
          </cell>
          <cell r="B329" t="str">
            <v>Jackson, MS</v>
          </cell>
          <cell r="C329">
            <v>0.37</v>
          </cell>
        </row>
        <row r="330">
          <cell r="A330">
            <v>91</v>
          </cell>
          <cell r="B330" t="str">
            <v>Burlington-Plattsburgh</v>
          </cell>
          <cell r="C330">
            <v>0.28999999999999998</v>
          </cell>
        </row>
        <row r="331">
          <cell r="A331">
            <v>92</v>
          </cell>
          <cell r="B331" t="str">
            <v>Johnstown-Altoona</v>
          </cell>
          <cell r="C331">
            <v>0.34</v>
          </cell>
        </row>
        <row r="332">
          <cell r="A332">
            <v>93</v>
          </cell>
          <cell r="B332" t="str">
            <v>Tri-Cities, TN-VA</v>
          </cell>
          <cell r="C332">
            <v>0.35</v>
          </cell>
        </row>
        <row r="333">
          <cell r="A333">
            <v>94</v>
          </cell>
          <cell r="B333" t="str">
            <v>Colorado Springs-Pueblo</v>
          </cell>
          <cell r="C333">
            <v>0.33</v>
          </cell>
        </row>
        <row r="334">
          <cell r="A334">
            <v>95</v>
          </cell>
          <cell r="B334" t="str">
            <v>Evansville</v>
          </cell>
          <cell r="C334">
            <v>0.34</v>
          </cell>
        </row>
        <row r="335">
          <cell r="A335">
            <v>96</v>
          </cell>
          <cell r="B335" t="str">
            <v>Waco-Temple-Bryan</v>
          </cell>
          <cell r="C335">
            <v>0.35</v>
          </cell>
        </row>
        <row r="336">
          <cell r="A336">
            <v>97</v>
          </cell>
          <cell r="B336" t="str">
            <v>Youngstown</v>
          </cell>
          <cell r="C336">
            <v>0.36</v>
          </cell>
        </row>
        <row r="337">
          <cell r="A337">
            <v>98</v>
          </cell>
          <cell r="B337" t="str">
            <v>Baton Rouge</v>
          </cell>
          <cell r="C337">
            <v>0.36</v>
          </cell>
        </row>
        <row r="338">
          <cell r="A338">
            <v>99</v>
          </cell>
          <cell r="B338" t="str">
            <v>El Paso</v>
          </cell>
          <cell r="C338">
            <v>0.36</v>
          </cell>
        </row>
        <row r="339">
          <cell r="A339">
            <v>100</v>
          </cell>
          <cell r="B339" t="str">
            <v>Savannah</v>
          </cell>
          <cell r="C339">
            <v>0.34</v>
          </cell>
        </row>
        <row r="340">
          <cell r="A340">
            <v>101</v>
          </cell>
          <cell r="B340" t="str">
            <v>Lincoln &amp; Hastings-Kearney, NE plus</v>
          </cell>
        </row>
        <row r="341">
          <cell r="A341">
            <v>102</v>
          </cell>
          <cell r="B341" t="str">
            <v>Ft Wayne, IN</v>
          </cell>
        </row>
        <row r="342">
          <cell r="A342">
            <v>103</v>
          </cell>
          <cell r="B342" t="str">
            <v>Springfield-Holyoke, MA</v>
          </cell>
        </row>
        <row r="343">
          <cell r="A343">
            <v>104</v>
          </cell>
          <cell r="B343" t="str">
            <v>Harlingen-Weslaco-Brownsville-McAllen</v>
          </cell>
        </row>
        <row r="344">
          <cell r="A344">
            <v>105</v>
          </cell>
          <cell r="B344" t="str">
            <v>Lansing, MI</v>
          </cell>
        </row>
        <row r="345">
          <cell r="A345">
            <v>106</v>
          </cell>
          <cell r="B345" t="str">
            <v>Greenville, N. Bern, Washington, NC</v>
          </cell>
        </row>
        <row r="346">
          <cell r="A346">
            <v>107</v>
          </cell>
          <cell r="B346" t="str">
            <v>Tyler-Longview (Lfkn&amp;Ncgd)</v>
          </cell>
        </row>
        <row r="347">
          <cell r="A347">
            <v>108</v>
          </cell>
          <cell r="B347" t="str">
            <v>Sioux Falls (Mitchell), SD</v>
          </cell>
        </row>
        <row r="348">
          <cell r="A348">
            <v>109</v>
          </cell>
          <cell r="B348" t="str">
            <v>Augusta, GA</v>
          </cell>
        </row>
        <row r="349">
          <cell r="A349">
            <v>110</v>
          </cell>
          <cell r="B349" t="str">
            <v>Peoria-Bloomington</v>
          </cell>
        </row>
        <row r="350">
          <cell r="A350">
            <v>111</v>
          </cell>
          <cell r="B350" t="str">
            <v>Florence-Myrtle Beach</v>
          </cell>
        </row>
        <row r="351">
          <cell r="A351">
            <v>112</v>
          </cell>
          <cell r="B351" t="str">
            <v>Tallahassee-Thomasville</v>
          </cell>
        </row>
        <row r="352">
          <cell r="A352">
            <v>113</v>
          </cell>
          <cell r="B352" t="str">
            <v>Fargo-Valley City</v>
          </cell>
          <cell r="C352" t="str">
            <v>Households</v>
          </cell>
        </row>
        <row r="353">
          <cell r="A353">
            <v>114</v>
          </cell>
          <cell r="B353" t="str">
            <v>Montgomery, AL</v>
          </cell>
          <cell r="C353" t="str">
            <v xml:space="preserve">Using </v>
          </cell>
        </row>
        <row r="354">
          <cell r="A354">
            <v>115</v>
          </cell>
          <cell r="B354" t="str">
            <v>Santa Barbara-Santa Maria-San Luis Obispo</v>
          </cell>
          <cell r="C354" t="str">
            <v>Television</v>
          </cell>
        </row>
        <row r="355">
          <cell r="A355">
            <v>116</v>
          </cell>
          <cell r="B355" t="str">
            <v>Ft Smith</v>
          </cell>
          <cell r="C355">
            <v>35186</v>
          </cell>
        </row>
        <row r="356">
          <cell r="A356">
            <v>117</v>
          </cell>
          <cell r="B356" t="str">
            <v>Charleston, SC</v>
          </cell>
        </row>
        <row r="357">
          <cell r="A357">
            <v>118</v>
          </cell>
          <cell r="B357" t="str">
            <v>Reno, NV</v>
          </cell>
          <cell r="C357">
            <v>0.43</v>
          </cell>
        </row>
        <row r="358">
          <cell r="A358">
            <v>119</v>
          </cell>
          <cell r="B358" t="str">
            <v>Traverse City-Cadillac</v>
          </cell>
          <cell r="C358">
            <v>0.41</v>
          </cell>
        </row>
        <row r="359">
          <cell r="A359">
            <v>120</v>
          </cell>
          <cell r="B359" t="str">
            <v>Eugene, OR</v>
          </cell>
          <cell r="C359">
            <v>0.43</v>
          </cell>
        </row>
        <row r="360">
          <cell r="A360">
            <v>121</v>
          </cell>
          <cell r="B360" t="str">
            <v>Monterrey-Salinas</v>
          </cell>
          <cell r="C360">
            <v>0.43</v>
          </cell>
        </row>
        <row r="361">
          <cell r="A361">
            <v>122</v>
          </cell>
          <cell r="B361" t="str">
            <v>Lafayette, LA</v>
          </cell>
          <cell r="C361">
            <v>2257210</v>
          </cell>
        </row>
        <row r="362">
          <cell r="A362">
            <v>123</v>
          </cell>
          <cell r="B362" t="str">
            <v>Macon</v>
          </cell>
          <cell r="C362">
            <v>2121530</v>
          </cell>
        </row>
        <row r="363">
          <cell r="A363">
            <v>124</v>
          </cell>
          <cell r="B363" t="str">
            <v>Yakima-Pasco-Richland-Knnwick, WA</v>
          </cell>
          <cell r="C363">
            <v>1883590</v>
          </cell>
        </row>
        <row r="364">
          <cell r="A364">
            <v>125</v>
          </cell>
          <cell r="B364" t="str">
            <v>Boise, ID</v>
          </cell>
          <cell r="C364">
            <v>1821900</v>
          </cell>
        </row>
        <row r="365">
          <cell r="A365">
            <v>126</v>
          </cell>
          <cell r="B365" t="str">
            <v>Amarillo, TX</v>
          </cell>
          <cell r="C365">
            <v>1736910</v>
          </cell>
        </row>
        <row r="366">
          <cell r="A366">
            <v>127</v>
          </cell>
          <cell r="B366" t="str">
            <v>Corpus Christi</v>
          </cell>
          <cell r="C366">
            <v>1583520</v>
          </cell>
        </row>
        <row r="367">
          <cell r="A367">
            <v>128</v>
          </cell>
          <cell r="B367" t="str">
            <v>Columbus, GA</v>
          </cell>
          <cell r="C367">
            <v>1574300</v>
          </cell>
        </row>
        <row r="368">
          <cell r="A368">
            <v>129</v>
          </cell>
          <cell r="B368" t="str">
            <v>La Crosse-Eau Claire, WI</v>
          </cell>
          <cell r="C368">
            <v>1464150</v>
          </cell>
        </row>
        <row r="369">
          <cell r="A369">
            <v>130</v>
          </cell>
          <cell r="B369" t="str">
            <v>Chico-Redding</v>
          </cell>
          <cell r="C369">
            <v>1452090</v>
          </cell>
        </row>
        <row r="370">
          <cell r="A370">
            <v>131</v>
          </cell>
          <cell r="B370" t="str">
            <v>Bakersfield</v>
          </cell>
          <cell r="C370">
            <v>1412030</v>
          </cell>
        </row>
        <row r="371">
          <cell r="A371">
            <v>132</v>
          </cell>
          <cell r="B371" t="str">
            <v>Monroe-El Dorado</v>
          </cell>
          <cell r="C371">
            <v>1395480</v>
          </cell>
        </row>
        <row r="372">
          <cell r="A372">
            <v>133</v>
          </cell>
          <cell r="B372" t="str">
            <v>Columbus-Tupelo-West Point</v>
          </cell>
          <cell r="C372">
            <v>1340860</v>
          </cell>
        </row>
        <row r="373">
          <cell r="A373">
            <v>134</v>
          </cell>
          <cell r="B373" t="str">
            <v>Duluth-Superior, MN</v>
          </cell>
          <cell r="C373">
            <v>1169530</v>
          </cell>
        </row>
        <row r="374">
          <cell r="A374">
            <v>135</v>
          </cell>
          <cell r="B374" t="str">
            <v>Rockford</v>
          </cell>
          <cell r="C374">
            <v>1159730</v>
          </cell>
        </row>
        <row r="375">
          <cell r="A375">
            <v>136</v>
          </cell>
          <cell r="B375" t="str">
            <v>Wausau-Rhinelander</v>
          </cell>
          <cell r="C375">
            <v>1150430</v>
          </cell>
        </row>
        <row r="376">
          <cell r="A376">
            <v>137</v>
          </cell>
          <cell r="B376" t="str">
            <v>Beaumont-Port Arthur</v>
          </cell>
          <cell r="C376">
            <v>1108480</v>
          </cell>
        </row>
        <row r="377">
          <cell r="A377">
            <v>138</v>
          </cell>
          <cell r="B377" t="str">
            <v>Wheeling-Steubenville</v>
          </cell>
          <cell r="C377">
            <v>1100810</v>
          </cell>
        </row>
        <row r="378">
          <cell r="A378">
            <v>139</v>
          </cell>
          <cell r="B378" t="str">
            <v>Topeka</v>
          </cell>
          <cell r="C378">
            <v>997850</v>
          </cell>
        </row>
        <row r="379">
          <cell r="A379">
            <v>140</v>
          </cell>
          <cell r="B379" t="str">
            <v>Terre Haute</v>
          </cell>
          <cell r="C379">
            <v>980310</v>
          </cell>
        </row>
        <row r="380">
          <cell r="A380">
            <v>141</v>
          </cell>
          <cell r="B380" t="str">
            <v>Sioux City, IA</v>
          </cell>
          <cell r="C380">
            <v>933440</v>
          </cell>
        </row>
        <row r="381">
          <cell r="A381">
            <v>142</v>
          </cell>
          <cell r="B381" t="str">
            <v>Medford-Klamath Falls</v>
          </cell>
          <cell r="C381">
            <v>925340</v>
          </cell>
        </row>
        <row r="382">
          <cell r="A382">
            <v>143</v>
          </cell>
          <cell r="B382" t="str">
            <v>Erie</v>
          </cell>
          <cell r="C382">
            <v>911490</v>
          </cell>
        </row>
        <row r="383">
          <cell r="A383">
            <v>144</v>
          </cell>
          <cell r="B383" t="str">
            <v>Wichita Falls &amp; Lawton</v>
          </cell>
          <cell r="C383">
            <v>909420</v>
          </cell>
        </row>
        <row r="384">
          <cell r="A384">
            <v>145</v>
          </cell>
          <cell r="B384" t="str">
            <v>Columbia-Jefferson City, MO</v>
          </cell>
          <cell r="C384">
            <v>801630</v>
          </cell>
        </row>
        <row r="385">
          <cell r="A385">
            <v>146</v>
          </cell>
          <cell r="B385" t="str">
            <v>Joplin-Pittsburg</v>
          </cell>
          <cell r="C385">
            <v>792900</v>
          </cell>
        </row>
        <row r="386">
          <cell r="A386">
            <v>147</v>
          </cell>
          <cell r="B386" t="str">
            <v>Lubbock</v>
          </cell>
          <cell r="C386">
            <v>791690</v>
          </cell>
        </row>
        <row r="387">
          <cell r="A387">
            <v>148</v>
          </cell>
          <cell r="B387" t="str">
            <v>Albany, GA</v>
          </cell>
          <cell r="C387">
            <v>782810</v>
          </cell>
        </row>
        <row r="388">
          <cell r="A388">
            <v>149</v>
          </cell>
          <cell r="B388" t="str">
            <v>Bluefield-Beckley-Oak Hill</v>
          </cell>
          <cell r="C388">
            <v>779630</v>
          </cell>
        </row>
        <row r="389">
          <cell r="A389">
            <v>150</v>
          </cell>
          <cell r="B389" t="str">
            <v>Odessa-Midland</v>
          </cell>
          <cell r="C389">
            <v>765870</v>
          </cell>
        </row>
        <row r="390">
          <cell r="A390">
            <v>151</v>
          </cell>
          <cell r="B390" t="str">
            <v>Columbus, OH</v>
          </cell>
          <cell r="C390">
            <v>725290</v>
          </cell>
        </row>
        <row r="391">
          <cell r="A391">
            <v>152</v>
          </cell>
          <cell r="B391" t="str">
            <v>Greenville-Spartanburg-Asheville</v>
          </cell>
          <cell r="C391">
            <v>690760</v>
          </cell>
        </row>
        <row r="392">
          <cell r="A392">
            <v>153</v>
          </cell>
          <cell r="B392" t="str">
            <v>Salt Lake City</v>
          </cell>
          <cell r="C392">
            <v>656060</v>
          </cell>
        </row>
        <row r="393">
          <cell r="A393">
            <v>154</v>
          </cell>
          <cell r="B393" t="str">
            <v>San Antonio</v>
          </cell>
          <cell r="C393">
            <v>638080</v>
          </cell>
        </row>
        <row r="394">
          <cell r="A394">
            <v>155</v>
          </cell>
          <cell r="B394" t="str">
            <v>Grand Rapids-Kalamazoo-Battle Creek</v>
          </cell>
          <cell r="C394">
            <v>637100</v>
          </cell>
        </row>
        <row r="395">
          <cell r="A395">
            <v>156</v>
          </cell>
          <cell r="B395" t="str">
            <v>Buffalo</v>
          </cell>
          <cell r="C395">
            <v>635090</v>
          </cell>
        </row>
        <row r="396">
          <cell r="A396">
            <v>157</v>
          </cell>
          <cell r="B396" t="str">
            <v>Norfolk-Portsmouth-Newport News</v>
          </cell>
          <cell r="C396">
            <v>619290</v>
          </cell>
        </row>
        <row r="397">
          <cell r="A397">
            <v>158</v>
          </cell>
          <cell r="B397" t="str">
            <v>New Orleans</v>
          </cell>
          <cell r="C397">
            <v>613030</v>
          </cell>
        </row>
        <row r="398">
          <cell r="A398">
            <v>159</v>
          </cell>
          <cell r="B398" t="str">
            <v>Memphis</v>
          </cell>
          <cell r="C398">
            <v>605280</v>
          </cell>
        </row>
        <row r="399">
          <cell r="A399">
            <v>160</v>
          </cell>
          <cell r="B399" t="str">
            <v>Oklahoma City</v>
          </cell>
          <cell r="C399">
            <v>585270</v>
          </cell>
        </row>
        <row r="400">
          <cell r="A400">
            <v>161</v>
          </cell>
          <cell r="B400" t="str">
            <v>Harrisburg-Lancaster-Lebanon-York</v>
          </cell>
          <cell r="C400">
            <v>578910</v>
          </cell>
        </row>
        <row r="401">
          <cell r="A401">
            <v>162</v>
          </cell>
          <cell r="B401" t="str">
            <v>West Palm Beach-Ft. Pierce</v>
          </cell>
          <cell r="C401">
            <v>576460</v>
          </cell>
        </row>
        <row r="402">
          <cell r="A402">
            <v>163</v>
          </cell>
          <cell r="B402" t="str">
            <v>Providence-New Bedford</v>
          </cell>
          <cell r="C402">
            <v>556960</v>
          </cell>
        </row>
        <row r="403">
          <cell r="A403">
            <v>164</v>
          </cell>
          <cell r="B403" t="str">
            <v>Greensboro-High Point-Winston Salem</v>
          </cell>
          <cell r="C403">
            <v>553310</v>
          </cell>
        </row>
        <row r="404">
          <cell r="A404">
            <v>165</v>
          </cell>
          <cell r="B404" t="str">
            <v>Albuquerque-Santa Fe</v>
          </cell>
          <cell r="C404">
            <v>552940</v>
          </cell>
        </row>
        <row r="405">
          <cell r="A405">
            <v>166</v>
          </cell>
          <cell r="B405" t="str">
            <v>Wilkes Barre-Scranton</v>
          </cell>
          <cell r="C405">
            <v>552910</v>
          </cell>
        </row>
        <row r="406">
          <cell r="A406">
            <v>167</v>
          </cell>
          <cell r="B406" t="str">
            <v>Louisville</v>
          </cell>
          <cell r="C406">
            <v>543180</v>
          </cell>
        </row>
        <row r="407">
          <cell r="A407">
            <v>168</v>
          </cell>
          <cell r="B407" t="str">
            <v>Birmingham</v>
          </cell>
          <cell r="C407">
            <v>524780</v>
          </cell>
        </row>
        <row r="408">
          <cell r="A408">
            <v>169</v>
          </cell>
          <cell r="B408" t="str">
            <v>Albany-Schenectady-Troy</v>
          </cell>
          <cell r="C408">
            <v>507120</v>
          </cell>
        </row>
        <row r="409">
          <cell r="A409">
            <v>170</v>
          </cell>
          <cell r="B409" t="str">
            <v>Dayton</v>
          </cell>
          <cell r="C409">
            <v>501140</v>
          </cell>
        </row>
        <row r="410">
          <cell r="A410">
            <v>171</v>
          </cell>
          <cell r="B410" t="str">
            <v>Richmond-Petersburg</v>
          </cell>
          <cell r="C410">
            <v>500720</v>
          </cell>
        </row>
        <row r="411">
          <cell r="A411">
            <v>172</v>
          </cell>
          <cell r="B411" t="str">
            <v>Jacksonville</v>
          </cell>
          <cell r="C411">
            <v>486240</v>
          </cell>
        </row>
        <row r="412">
          <cell r="A412">
            <v>173</v>
          </cell>
          <cell r="B412" t="str">
            <v>Fresno-Visalia</v>
          </cell>
          <cell r="C412">
            <v>481620</v>
          </cell>
        </row>
        <row r="413">
          <cell r="A413">
            <v>174</v>
          </cell>
          <cell r="B413" t="str">
            <v>Charleston-Huntington, WV</v>
          </cell>
          <cell r="C413">
            <v>479320</v>
          </cell>
        </row>
        <row r="414">
          <cell r="A414">
            <v>175</v>
          </cell>
          <cell r="B414" t="str">
            <v>Little Rock-Pine Bluff</v>
          </cell>
          <cell r="C414">
            <v>472630</v>
          </cell>
        </row>
        <row r="415">
          <cell r="A415">
            <v>176</v>
          </cell>
          <cell r="B415" t="str">
            <v>Tulsa</v>
          </cell>
          <cell r="C415">
            <v>459320</v>
          </cell>
        </row>
        <row r="416">
          <cell r="A416">
            <v>177</v>
          </cell>
          <cell r="B416" t="str">
            <v>Flint-Saginaw-Bay City</v>
          </cell>
          <cell r="C416">
            <v>450070</v>
          </cell>
        </row>
        <row r="417">
          <cell r="A417">
            <v>178</v>
          </cell>
          <cell r="B417" t="str">
            <v>Mobile-Pensacola</v>
          </cell>
          <cell r="C417">
            <v>436200</v>
          </cell>
        </row>
        <row r="418">
          <cell r="A418">
            <v>179</v>
          </cell>
          <cell r="B418" t="str">
            <v>Knoxville</v>
          </cell>
          <cell r="C418">
            <v>429250</v>
          </cell>
        </row>
        <row r="419">
          <cell r="A419">
            <v>180</v>
          </cell>
          <cell r="B419" t="str">
            <v>Wichita - Hutchinson</v>
          </cell>
          <cell r="C419">
            <v>424500</v>
          </cell>
        </row>
        <row r="420">
          <cell r="A420">
            <v>181</v>
          </cell>
          <cell r="B420" t="str">
            <v>Austin, TX</v>
          </cell>
          <cell r="C420">
            <v>417090</v>
          </cell>
        </row>
        <row r="421">
          <cell r="A421">
            <v>182</v>
          </cell>
          <cell r="B421" t="str">
            <v>Toledo</v>
          </cell>
          <cell r="C421">
            <v>405090</v>
          </cell>
        </row>
        <row r="422">
          <cell r="A422">
            <v>183</v>
          </cell>
          <cell r="B422" t="str">
            <v>Las Vegas</v>
          </cell>
          <cell r="C422">
            <v>399630</v>
          </cell>
        </row>
        <row r="423">
          <cell r="A423">
            <v>184</v>
          </cell>
          <cell r="B423" t="str">
            <v>Roanoke-Lynchburg</v>
          </cell>
          <cell r="C423">
            <v>396780</v>
          </cell>
        </row>
        <row r="424">
          <cell r="A424">
            <v>185</v>
          </cell>
          <cell r="B424" t="str">
            <v>Lexington</v>
          </cell>
          <cell r="C424">
            <v>387490</v>
          </cell>
        </row>
        <row r="425">
          <cell r="A425">
            <v>186</v>
          </cell>
          <cell r="B425" t="str">
            <v>Syracuse</v>
          </cell>
          <cell r="C425">
            <v>383860</v>
          </cell>
        </row>
        <row r="426">
          <cell r="A426">
            <v>187</v>
          </cell>
          <cell r="B426" t="str">
            <v>Honolulu</v>
          </cell>
          <cell r="C426">
            <v>381010</v>
          </cell>
        </row>
        <row r="427">
          <cell r="A427">
            <v>188</v>
          </cell>
          <cell r="B427" t="str">
            <v>Green Bay-Appleton</v>
          </cell>
          <cell r="C427">
            <v>372100</v>
          </cell>
        </row>
        <row r="428">
          <cell r="A428">
            <v>189</v>
          </cell>
          <cell r="B428" t="str">
            <v>Des Moines-Ames</v>
          </cell>
          <cell r="C428">
            <v>369410</v>
          </cell>
        </row>
        <row r="429">
          <cell r="A429">
            <v>190</v>
          </cell>
          <cell r="B429" t="str">
            <v>Rochester, NY</v>
          </cell>
          <cell r="C429">
            <v>367060</v>
          </cell>
        </row>
        <row r="430">
          <cell r="A430">
            <v>191</v>
          </cell>
          <cell r="B430" t="str">
            <v>Spokane</v>
          </cell>
          <cell r="C430">
            <v>366250</v>
          </cell>
        </row>
        <row r="431">
          <cell r="A431">
            <v>192</v>
          </cell>
          <cell r="B431" t="str">
            <v>Omaha</v>
          </cell>
          <cell r="C431">
            <v>360760</v>
          </cell>
        </row>
        <row r="432">
          <cell r="A432">
            <v>193</v>
          </cell>
          <cell r="B432" t="str">
            <v>Shreveport</v>
          </cell>
          <cell r="C432">
            <v>358730</v>
          </cell>
        </row>
        <row r="433">
          <cell r="A433">
            <v>194</v>
          </cell>
          <cell r="B433" t="str">
            <v>Springfield, MO</v>
          </cell>
          <cell r="C433">
            <v>353560</v>
          </cell>
        </row>
        <row r="434">
          <cell r="A434">
            <v>195</v>
          </cell>
          <cell r="B434" t="str">
            <v>Paducah-Cape Girardeau-Harrisburg-Mt Vernon</v>
          </cell>
          <cell r="C434">
            <v>350870</v>
          </cell>
        </row>
        <row r="435">
          <cell r="A435">
            <v>196</v>
          </cell>
          <cell r="B435" t="str">
            <v>Portland-Auburn, ME</v>
          </cell>
          <cell r="C435">
            <v>344410</v>
          </cell>
        </row>
        <row r="436">
          <cell r="A436">
            <v>197</v>
          </cell>
          <cell r="B436" t="str">
            <v>Tucson (Nogales)</v>
          </cell>
          <cell r="C436">
            <v>343660</v>
          </cell>
        </row>
        <row r="437">
          <cell r="A437">
            <v>198</v>
          </cell>
          <cell r="B437" t="str">
            <v>Champaign-Springfield-Decatur, IL</v>
          </cell>
          <cell r="C437">
            <v>334770</v>
          </cell>
        </row>
        <row r="438">
          <cell r="A438">
            <v>199</v>
          </cell>
          <cell r="B438" t="str">
            <v>Chattanooga</v>
          </cell>
          <cell r="C438">
            <v>320050</v>
          </cell>
        </row>
        <row r="439">
          <cell r="A439">
            <v>200</v>
          </cell>
          <cell r="B439" t="str">
            <v>Madison</v>
          </cell>
          <cell r="C439">
            <v>308310</v>
          </cell>
        </row>
        <row r="440">
          <cell r="A440">
            <v>201</v>
          </cell>
          <cell r="B440" t="str">
            <v>Ft. Myers-Naples</v>
          </cell>
          <cell r="C440">
            <v>305350</v>
          </cell>
        </row>
        <row r="441">
          <cell r="A441">
            <v>202</v>
          </cell>
          <cell r="B441" t="str">
            <v>South Bend-Elkhart</v>
          </cell>
          <cell r="C441">
            <v>304800</v>
          </cell>
        </row>
        <row r="442">
          <cell r="A442">
            <v>203</v>
          </cell>
          <cell r="B442" t="str">
            <v>Huntsville-Decatur-Florence</v>
          </cell>
          <cell r="C442">
            <v>304310</v>
          </cell>
        </row>
        <row r="443">
          <cell r="A443">
            <v>204</v>
          </cell>
          <cell r="B443" t="str">
            <v>Cedar Rapids-Waterloo-Dubuque</v>
          </cell>
          <cell r="C443">
            <v>303580</v>
          </cell>
        </row>
        <row r="444">
          <cell r="A444">
            <v>205</v>
          </cell>
          <cell r="B444" t="str">
            <v>Davenport-Rock Island-Moline</v>
          </cell>
          <cell r="C444">
            <v>299400</v>
          </cell>
        </row>
        <row r="445">
          <cell r="A445">
            <v>206</v>
          </cell>
          <cell r="B445" t="str">
            <v>Columbia, SC</v>
          </cell>
          <cell r="C445">
            <v>299110</v>
          </cell>
        </row>
        <row r="446">
          <cell r="A446">
            <v>207</v>
          </cell>
          <cell r="B446" t="str">
            <v>Johnstown-Altoona</v>
          </cell>
          <cell r="C446">
            <v>287760</v>
          </cell>
        </row>
        <row r="447">
          <cell r="A447">
            <v>208</v>
          </cell>
          <cell r="B447" t="str">
            <v>Jackson, MS</v>
          </cell>
          <cell r="C447">
            <v>286610</v>
          </cell>
        </row>
        <row r="448">
          <cell r="A448">
            <v>209</v>
          </cell>
          <cell r="B448" t="str">
            <v>Burlington-Plattsburgh</v>
          </cell>
          <cell r="C448">
            <v>286230</v>
          </cell>
        </row>
        <row r="449">
          <cell r="A449">
            <v>210</v>
          </cell>
          <cell r="B449" t="str">
            <v>Tri-Cities, TN-VA</v>
          </cell>
          <cell r="C449">
            <v>283890</v>
          </cell>
        </row>
        <row r="450">
          <cell r="A450">
            <v>211</v>
          </cell>
          <cell r="B450" t="str">
            <v>Evansville</v>
          </cell>
          <cell r="C450">
            <v>275900</v>
          </cell>
        </row>
        <row r="451">
          <cell r="A451">
            <v>212</v>
          </cell>
          <cell r="B451" t="str">
            <v>Youngstown</v>
          </cell>
          <cell r="C451">
            <v>274800</v>
          </cell>
        </row>
        <row r="452">
          <cell r="A452">
            <v>213</v>
          </cell>
          <cell r="B452" t="str">
            <v>Waco-Temple-Bryan</v>
          </cell>
          <cell r="C452">
            <v>273260</v>
          </cell>
        </row>
        <row r="453">
          <cell r="A453">
            <v>214</v>
          </cell>
          <cell r="B453" t="str">
            <v>Colorado Springs-Pueblo</v>
          </cell>
          <cell r="C453">
            <v>268570</v>
          </cell>
        </row>
        <row r="454">
          <cell r="A454">
            <v>215</v>
          </cell>
          <cell r="B454" t="str">
            <v>Baton Rouge</v>
          </cell>
          <cell r="C454">
            <v>262960</v>
          </cell>
        </row>
        <row r="455">
          <cell r="A455">
            <v>216</v>
          </cell>
          <cell r="B455" t="str">
            <v>El Paso</v>
          </cell>
          <cell r="C455">
            <v>256770</v>
          </cell>
        </row>
        <row r="456">
          <cell r="A456">
            <v>217</v>
          </cell>
          <cell r="B456" t="str">
            <v>Savannah</v>
          </cell>
          <cell r="C456">
            <v>253830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Input"/>
      <sheetName val="__FDSCACHE__"/>
      <sheetName val="VZ FDC PPM"/>
      <sheetName val="VZ comp"/>
      <sheetName val="FDC research"/>
      <sheetName val="Sheet7"/>
      <sheetName val="TVHouseholdsbyMarket"/>
      <sheetName val="Christian"/>
      <sheetName val="Deals"/>
    </sheetNames>
    <sheetDataSet>
      <sheetData sheetId="0"/>
      <sheetData sheetId="1"/>
      <sheetData sheetId="2" refreshError="1">
        <row r="1">
          <cell r="H1">
            <v>1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sum"/>
      <sheetName val="lbo-sum2"/>
      <sheetName val="IRR"/>
      <sheetName val="lbo-p&amp;l"/>
      <sheetName val="Balance Sheet"/>
      <sheetName val="Income Statement"/>
      <sheetName val="lbo-cash"/>
      <sheetName val="lbo-debt"/>
      <sheetName val="CBM-proj"/>
      <sheetName val="(D-WE) Unitary Temp Diffs"/>
      <sheetName val="(D-CAP) Capital Temp Diffs"/>
      <sheetName val="(D-NYC) NYC Subcon Temp Dif "/>
      <sheetName val="(D-FL) Consol. Temp Diffs (FL)"/>
      <sheetName val="S-14 Wisconsin"/>
      <sheetName val="S-6 Massachusetts"/>
      <sheetName val="S-7 Minnesota"/>
      <sheetName val="S-8 New Hampshire"/>
      <sheetName val="S-10 North Dakota"/>
      <sheetName val="S-12 Texas"/>
      <sheetName val="S-16 Alabama"/>
      <sheetName val="S-17 Iowa"/>
      <sheetName val="S-1 Florida"/>
      <sheetName val="S-2 California "/>
      <sheetName val="S-5 Maine"/>
      <sheetName val="S-4 Kansas"/>
      <sheetName val="S-13 West Virginia"/>
      <sheetName val="S-18 Oklahoma"/>
      <sheetName val="S-19 Pennsylvania"/>
    </sheetNames>
    <sheetDataSet>
      <sheetData sheetId="0" refreshError="1">
        <row r="2">
          <cell r="AG2" t="str">
            <v>Waltz</v>
          </cell>
        </row>
        <row r="12">
          <cell r="Y12">
            <v>5000</v>
          </cell>
        </row>
        <row r="13">
          <cell r="Y13" t="str">
            <v xml:space="preserve">Yes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I6" t="str">
            <v xml:space="preserve">Fiscal Year Ended December 31, 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cImportTemplate"/>
      <sheetName val="PayRecImportExample"/>
      <sheetName val="Adjustment Codes"/>
      <sheetName val="Adjustment Types"/>
      <sheetName val="FedJur"/>
      <sheetName val="StateJ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FJ</v>
          </cell>
        </row>
        <row r="2">
          <cell r="A2" t="str">
            <v>NO</v>
          </cell>
        </row>
        <row r="3">
          <cell r="A3" t="str">
            <v>US</v>
          </cell>
        </row>
        <row r="4">
          <cell r="A4" t="str">
            <v>USQD</v>
          </cell>
        </row>
        <row r="5">
          <cell r="A5" t="str">
            <v>IN</v>
          </cell>
        </row>
      </sheetData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 2    1997 Mthly Forecast"/>
      <sheetName val="Consolidated"/>
      <sheetName val="pg 3  1998 Total Budget"/>
      <sheetName val="pg1  Template Instructions"/>
      <sheetName val="pg 4  1998 Budget  Worksheet"/>
      <sheetName val="pg 5 1998 Budget Worksheet"/>
      <sheetName val="pg 6 1998 Budget Worksheet"/>
      <sheetName val="pg 7 1998 Budget Worksheet"/>
      <sheetName val="pg 8 1998 Budget Worksheet"/>
      <sheetName val="pg 9 1998 Budget Worksheet"/>
      <sheetName val="pg10 1998 Budget Worksheet"/>
      <sheetName val="pg 11    General Charges 99001"/>
      <sheetName val="Sheet10"/>
      <sheetName val="pg12 Travel Expense Support"/>
      <sheetName val="pg13 Professional Services "/>
      <sheetName val="pg14  Intercompany Projects "/>
      <sheetName val="pg15 Capital Expenditures"/>
      <sheetName val="pg16  PC-Related Expenditures"/>
      <sheetName val="CBM-proj"/>
      <sheetName val="lbo-sum"/>
    </sheetNames>
    <sheetDataSet>
      <sheetData sheetId="0" refreshError="1">
        <row r="1">
          <cell r="D1" t="str">
            <v xml:space="preserve">  Enter your Department Description:</v>
          </cell>
          <cell r="F1" t="str">
            <v xml:space="preserve"> </v>
          </cell>
        </row>
        <row r="2">
          <cell r="D2" t="str">
            <v>Enter your RA Number (three digits only):</v>
          </cell>
          <cell r="F2" t="str">
            <v xml:space="preserve"> </v>
          </cell>
        </row>
        <row r="3">
          <cell r="D3" t="str">
            <v>Enter your Company (Either "01" for CWS, "08" for CMC, "09"</v>
          </cell>
          <cell r="F3" t="str">
            <v xml:space="preserve"> </v>
          </cell>
        </row>
        <row r="4">
          <cell r="D4" t="str">
            <v xml:space="preserve">                                   CWS NJ or "10" for CIC)</v>
          </cell>
        </row>
        <row r="5">
          <cell r="A5" t="str">
            <v>1997 Department Expense Budget</v>
          </cell>
        </row>
        <row r="6">
          <cell r="A6" t="str">
            <v xml:space="preserve">1997 Monthly Forecast by Natural Expense:    -  </v>
          </cell>
        </row>
        <row r="7">
          <cell r="B7" t="str">
            <v xml:space="preserve">    </v>
          </cell>
        </row>
        <row r="9">
          <cell r="B9" t="str">
            <v>Natural Expense</v>
          </cell>
          <cell r="F9" t="str">
            <v>YTD</v>
          </cell>
          <cell r="G9" t="str">
            <v>Forecast</v>
          </cell>
          <cell r="H9" t="str">
            <v>Forecast</v>
          </cell>
          <cell r="I9" t="str">
            <v>Forecast</v>
          </cell>
          <cell r="J9" t="str">
            <v>Forecast</v>
          </cell>
          <cell r="K9" t="str">
            <v>Forecast</v>
          </cell>
          <cell r="L9" t="str">
            <v>1997</v>
          </cell>
        </row>
        <row r="10">
          <cell r="B10" t="str">
            <v>Code</v>
          </cell>
          <cell r="D10" t="str">
            <v>Description</v>
          </cell>
          <cell r="F10" t="str">
            <v>July</v>
          </cell>
          <cell r="G10" t="str">
            <v>Aug</v>
          </cell>
          <cell r="H10" t="str">
            <v>Sept</v>
          </cell>
          <cell r="I10" t="str">
            <v>Oct</v>
          </cell>
          <cell r="J10" t="str">
            <v>Nov</v>
          </cell>
          <cell r="K10" t="str">
            <v>Dec</v>
          </cell>
          <cell r="L10" t="str">
            <v>TOTAL</v>
          </cell>
        </row>
        <row r="12">
          <cell r="B12" t="str">
            <v>aaa</v>
          </cell>
          <cell r="D12" t="str">
            <v>Exempt Salaries</v>
          </cell>
          <cell r="L12">
            <v>0</v>
          </cell>
        </row>
        <row r="13">
          <cell r="B13">
            <v>12</v>
          </cell>
          <cell r="D13" t="str">
            <v>Non-Exempt Salaries</v>
          </cell>
          <cell r="L13">
            <v>0</v>
          </cell>
        </row>
        <row r="14">
          <cell r="B14">
            <v>13</v>
          </cell>
          <cell r="D14" t="str">
            <v>Overtime- salary</v>
          </cell>
          <cell r="L14">
            <v>0</v>
          </cell>
        </row>
        <row r="15">
          <cell r="B15">
            <v>14</v>
          </cell>
          <cell r="D15" t="str">
            <v>Other Compensation</v>
          </cell>
          <cell r="L15">
            <v>0</v>
          </cell>
        </row>
        <row r="16">
          <cell r="B16">
            <v>18</v>
          </cell>
          <cell r="D16" t="str">
            <v>Foreign Employee Salaries</v>
          </cell>
          <cell r="L16">
            <v>0</v>
          </cell>
        </row>
        <row r="17">
          <cell r="B17">
            <v>99</v>
          </cell>
          <cell r="D17" t="str">
            <v>Redistributed Employee Benefits</v>
          </cell>
          <cell r="L17">
            <v>0</v>
          </cell>
        </row>
        <row r="18">
          <cell r="B18">
            <v>110</v>
          </cell>
          <cell r="D18" t="str">
            <v>Contributions &amp; Donations</v>
          </cell>
          <cell r="L18">
            <v>0</v>
          </cell>
        </row>
        <row r="19">
          <cell r="B19">
            <v>111</v>
          </cell>
          <cell r="D19" t="str">
            <v>Travel</v>
          </cell>
          <cell r="L19">
            <v>0</v>
          </cell>
        </row>
        <row r="20">
          <cell r="B20">
            <v>112</v>
          </cell>
          <cell r="D20" t="str">
            <v>Relocation Expenses</v>
          </cell>
          <cell r="L20">
            <v>0</v>
          </cell>
        </row>
        <row r="21">
          <cell r="B21">
            <v>113</v>
          </cell>
          <cell r="D21" t="str">
            <v>Type A Travel</v>
          </cell>
          <cell r="L21">
            <v>0</v>
          </cell>
        </row>
        <row r="22">
          <cell r="B22">
            <v>120</v>
          </cell>
          <cell r="D22" t="str">
            <v>Meals</v>
          </cell>
          <cell r="L22">
            <v>0</v>
          </cell>
        </row>
        <row r="23">
          <cell r="B23">
            <v>122</v>
          </cell>
          <cell r="D23" t="str">
            <v>Hotels &amp; Expenses</v>
          </cell>
          <cell r="L23">
            <v>0</v>
          </cell>
        </row>
        <row r="24">
          <cell r="B24">
            <v>134</v>
          </cell>
          <cell r="D24" t="str">
            <v>Employment Dues</v>
          </cell>
          <cell r="L24">
            <v>0</v>
          </cell>
        </row>
        <row r="25">
          <cell r="B25">
            <v>171</v>
          </cell>
          <cell r="D25" t="str">
            <v>Membership Dues</v>
          </cell>
          <cell r="L25">
            <v>0</v>
          </cell>
        </row>
        <row r="26">
          <cell r="B26">
            <v>172</v>
          </cell>
          <cell r="D26" t="str">
            <v>Meetings</v>
          </cell>
          <cell r="L26">
            <v>0</v>
          </cell>
        </row>
        <row r="27">
          <cell r="B27">
            <v>173</v>
          </cell>
          <cell r="D27" t="str">
            <v>Professional Membership Dues</v>
          </cell>
          <cell r="L27">
            <v>0</v>
          </cell>
        </row>
        <row r="28">
          <cell r="B28">
            <v>175</v>
          </cell>
          <cell r="D28" t="str">
            <v>Entertainment</v>
          </cell>
          <cell r="L28">
            <v>0</v>
          </cell>
        </row>
        <row r="29">
          <cell r="B29">
            <v>176</v>
          </cell>
          <cell r="D29" t="str">
            <v>Educational Assistance</v>
          </cell>
          <cell r="L29">
            <v>0</v>
          </cell>
        </row>
        <row r="30">
          <cell r="B30">
            <v>177</v>
          </cell>
          <cell r="D30" t="str">
            <v>Foreign Conventions &amp; Seminars</v>
          </cell>
          <cell r="L30">
            <v>0</v>
          </cell>
        </row>
        <row r="31">
          <cell r="B31">
            <v>178</v>
          </cell>
          <cell r="D31" t="str">
            <v>Overtime Meals &amp; Local Transportation</v>
          </cell>
          <cell r="L31">
            <v>0</v>
          </cell>
        </row>
        <row r="32">
          <cell r="B32">
            <v>211</v>
          </cell>
          <cell r="D32" t="str">
            <v>Professional Services</v>
          </cell>
          <cell r="L32">
            <v>0</v>
          </cell>
        </row>
        <row r="33">
          <cell r="B33">
            <v>221</v>
          </cell>
          <cell r="D33" t="str">
            <v>Other Outside Fees</v>
          </cell>
          <cell r="L33">
            <v>0</v>
          </cell>
        </row>
        <row r="34">
          <cell r="B34">
            <v>222</v>
          </cell>
          <cell r="D34" t="str">
            <v>Temporary Employees</v>
          </cell>
          <cell r="L34">
            <v>0</v>
          </cell>
        </row>
        <row r="35">
          <cell r="B35">
            <v>251</v>
          </cell>
          <cell r="D35" t="str">
            <v>Outside Repair &amp; Calibration</v>
          </cell>
          <cell r="L35">
            <v>0</v>
          </cell>
        </row>
        <row r="36">
          <cell r="B36">
            <v>253</v>
          </cell>
          <cell r="D36" t="str">
            <v>Technical Training</v>
          </cell>
          <cell r="L36">
            <v>0</v>
          </cell>
        </row>
        <row r="37">
          <cell r="B37">
            <v>254</v>
          </cell>
          <cell r="D37" t="str">
            <v>Training</v>
          </cell>
          <cell r="L37">
            <v>0</v>
          </cell>
        </row>
        <row r="38">
          <cell r="B38">
            <v>255</v>
          </cell>
          <cell r="D38" t="str">
            <v>Operating &amp; Maintenance Contracts</v>
          </cell>
          <cell r="L38">
            <v>0</v>
          </cell>
        </row>
        <row r="39">
          <cell r="B39">
            <v>256</v>
          </cell>
          <cell r="D39" t="str">
            <v>Outside Repair Communications &amp; Facilities Equip</v>
          </cell>
          <cell r="L39">
            <v>0</v>
          </cell>
        </row>
        <row r="40">
          <cell r="B40">
            <v>258</v>
          </cell>
          <cell r="D40" t="str">
            <v>Other LABS / CRSI Support</v>
          </cell>
          <cell r="L40">
            <v>0</v>
          </cell>
        </row>
        <row r="41">
          <cell r="B41">
            <v>351</v>
          </cell>
          <cell r="D41" t="str">
            <v>Operating &amp; Office Supplies</v>
          </cell>
          <cell r="L41">
            <v>0</v>
          </cell>
        </row>
        <row r="42">
          <cell r="B42">
            <v>352</v>
          </cell>
          <cell r="D42" t="str">
            <v>LES Supplies &amp; Spare Parts</v>
          </cell>
          <cell r="L42">
            <v>0</v>
          </cell>
        </row>
        <row r="43">
          <cell r="B43">
            <v>354</v>
          </cell>
          <cell r="D43" t="str">
            <v>Leased Communication Circuits- Domestic (CWS only)</v>
          </cell>
          <cell r="L43">
            <v>0</v>
          </cell>
        </row>
        <row r="44">
          <cell r="B44">
            <v>355</v>
          </cell>
          <cell r="D44" t="str">
            <v>Leased Communication Circuits- International (CWS only)</v>
          </cell>
          <cell r="L44">
            <v>0</v>
          </cell>
        </row>
        <row r="45">
          <cell r="B45">
            <v>359</v>
          </cell>
          <cell r="D45" t="str">
            <v>Operating &amp; Maintenance Equipment Rental</v>
          </cell>
          <cell r="L45">
            <v>0</v>
          </cell>
        </row>
        <row r="46">
          <cell r="B46">
            <v>402</v>
          </cell>
          <cell r="D46" t="str">
            <v>Office Accessories</v>
          </cell>
          <cell r="L46">
            <v>0</v>
          </cell>
        </row>
        <row r="47">
          <cell r="B47">
            <v>403</v>
          </cell>
          <cell r="D47" t="str">
            <v>Office Equipment Rental</v>
          </cell>
          <cell r="L47">
            <v>0</v>
          </cell>
        </row>
        <row r="48">
          <cell r="B48">
            <v>404</v>
          </cell>
          <cell r="D48" t="str">
            <v>Office Equipment Repair</v>
          </cell>
          <cell r="L48">
            <v>0</v>
          </cell>
        </row>
        <row r="49">
          <cell r="B49">
            <v>405</v>
          </cell>
          <cell r="D49" t="str">
            <v>Telephone</v>
          </cell>
          <cell r="L49">
            <v>0</v>
          </cell>
        </row>
        <row r="50">
          <cell r="B50">
            <v>406</v>
          </cell>
          <cell r="D50" t="str">
            <v>Telegraph, Teletype and Cable</v>
          </cell>
          <cell r="L50">
            <v>0</v>
          </cell>
        </row>
        <row r="51">
          <cell r="B51">
            <v>407</v>
          </cell>
          <cell r="D51" t="str">
            <v>Postage &amp; Freight</v>
          </cell>
          <cell r="L51">
            <v>0</v>
          </cell>
        </row>
        <row r="52">
          <cell r="B52">
            <v>411</v>
          </cell>
          <cell r="D52" t="str">
            <v>Buildings &amp; Grounds</v>
          </cell>
          <cell r="L52">
            <v>0</v>
          </cell>
        </row>
        <row r="53">
          <cell r="B53">
            <v>414</v>
          </cell>
          <cell r="D53" t="str">
            <v>Office Space Rental</v>
          </cell>
          <cell r="L53">
            <v>0</v>
          </cell>
        </row>
        <row r="54">
          <cell r="B54">
            <v>415</v>
          </cell>
          <cell r="D54" t="str">
            <v>Parts and Supplies</v>
          </cell>
          <cell r="L54">
            <v>0</v>
          </cell>
        </row>
        <row r="55">
          <cell r="B55">
            <v>421</v>
          </cell>
          <cell r="D55" t="str">
            <v>Utilities</v>
          </cell>
          <cell r="L55">
            <v>0</v>
          </cell>
        </row>
        <row r="56">
          <cell r="B56">
            <v>711</v>
          </cell>
          <cell r="D56" t="str">
            <v>Library Materials &amp; Periodicals</v>
          </cell>
          <cell r="L56">
            <v>0</v>
          </cell>
        </row>
        <row r="57">
          <cell r="B57">
            <v>712</v>
          </cell>
          <cell r="D57" t="str">
            <v>Distribution House</v>
          </cell>
          <cell r="L57">
            <v>0</v>
          </cell>
        </row>
        <row r="58">
          <cell r="B58">
            <v>713</v>
          </cell>
          <cell r="D58" t="str">
            <v>Printing Services</v>
          </cell>
          <cell r="L58">
            <v>0</v>
          </cell>
        </row>
        <row r="59">
          <cell r="B59">
            <v>714</v>
          </cell>
          <cell r="D59" t="str">
            <v>Exhibitions</v>
          </cell>
          <cell r="L59">
            <v>0</v>
          </cell>
        </row>
        <row r="60">
          <cell r="B60">
            <v>715</v>
          </cell>
          <cell r="D60" t="str">
            <v>Advertising</v>
          </cell>
          <cell r="L60">
            <v>0</v>
          </cell>
        </row>
        <row r="61">
          <cell r="B61">
            <v>716</v>
          </cell>
          <cell r="D61" t="str">
            <v>Employee &amp;  Business Gifts</v>
          </cell>
          <cell r="L61">
            <v>0</v>
          </cell>
        </row>
        <row r="62">
          <cell r="B62">
            <v>719</v>
          </cell>
          <cell r="D62" t="str">
            <v>Miscellaneous</v>
          </cell>
          <cell r="L62">
            <v>0</v>
          </cell>
        </row>
        <row r="63">
          <cell r="B63">
            <v>725</v>
          </cell>
          <cell r="D63" t="str">
            <v>PC Software &amp; Hardware (CMC only)</v>
          </cell>
          <cell r="L63">
            <v>0</v>
          </cell>
        </row>
        <row r="64">
          <cell r="B64">
            <v>733</v>
          </cell>
          <cell r="D64" t="str">
            <v>Corporate Services</v>
          </cell>
          <cell r="L64">
            <v>0</v>
          </cell>
        </row>
        <row r="65">
          <cell r="B65">
            <v>851</v>
          </cell>
          <cell r="D65" t="str">
            <v>Personal Property &amp; Real Estate Taxes</v>
          </cell>
          <cell r="L65">
            <v>0</v>
          </cell>
        </row>
        <row r="66">
          <cell r="B66">
            <v>861</v>
          </cell>
          <cell r="D66" t="str">
            <v>Insurance</v>
          </cell>
          <cell r="L66">
            <v>0</v>
          </cell>
        </row>
        <row r="67">
          <cell r="B67">
            <v>917</v>
          </cell>
          <cell r="D67" t="str">
            <v>PC Software &amp; Hardware (CWS/CIC only)</v>
          </cell>
          <cell r="L67">
            <v>0</v>
          </cell>
        </row>
        <row r="68">
          <cell r="B68" t="str">
            <v xml:space="preserve"> </v>
          </cell>
          <cell r="D68" t="str">
            <v xml:space="preserve">   </v>
          </cell>
        </row>
        <row r="69">
          <cell r="B69" t="str">
            <v xml:space="preserve"> </v>
          </cell>
          <cell r="E69" t="str">
            <v>TOTAL Departmental Expenses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2">
          <cell r="B72" t="str">
            <v>FOR CMC USE ONLY</v>
          </cell>
        </row>
        <row r="73">
          <cell r="B73" t="str">
            <v>Cost of Sales</v>
          </cell>
        </row>
        <row r="74">
          <cell r="B74">
            <v>801</v>
          </cell>
          <cell r="D74" t="str">
            <v>LES Usage Fees</v>
          </cell>
          <cell r="L74">
            <v>0</v>
          </cell>
        </row>
        <row r="75">
          <cell r="B75">
            <v>802</v>
          </cell>
          <cell r="D75" t="str">
            <v>Leased Circuits- Domestic</v>
          </cell>
          <cell r="L75">
            <v>0</v>
          </cell>
        </row>
        <row r="76">
          <cell r="B76">
            <v>803</v>
          </cell>
          <cell r="D76" t="str">
            <v>Leased Circuits-  International</v>
          </cell>
          <cell r="L76">
            <v>0</v>
          </cell>
        </row>
        <row r="77">
          <cell r="B77">
            <v>805</v>
          </cell>
          <cell r="D77" t="str">
            <v>Carrier Fees</v>
          </cell>
          <cell r="L77">
            <v>0</v>
          </cell>
        </row>
        <row r="78">
          <cell r="B78">
            <v>810</v>
          </cell>
          <cell r="D78" t="str">
            <v>Other Direct Costs</v>
          </cell>
          <cell r="L78">
            <v>0</v>
          </cell>
        </row>
        <row r="79">
          <cell r="B79">
            <v>811</v>
          </cell>
          <cell r="D79" t="str">
            <v>Sales Agent</v>
          </cell>
          <cell r="L79">
            <v>0</v>
          </cell>
        </row>
        <row r="80">
          <cell r="B80">
            <v>812</v>
          </cell>
          <cell r="D80" t="str">
            <v>Promotional Costs</v>
          </cell>
          <cell r="L80">
            <v>0</v>
          </cell>
        </row>
        <row r="81">
          <cell r="B81">
            <v>831</v>
          </cell>
          <cell r="D81" t="str">
            <v>Customer Service Equipment Costs</v>
          </cell>
          <cell r="L81">
            <v>0</v>
          </cell>
        </row>
        <row r="82">
          <cell r="B82">
            <v>832</v>
          </cell>
          <cell r="D82" t="str">
            <v>Service Agent Cost</v>
          </cell>
          <cell r="L82">
            <v>0</v>
          </cell>
        </row>
        <row r="83">
          <cell r="B83">
            <v>835</v>
          </cell>
          <cell r="D83" t="str">
            <v>Manufacturing Costs</v>
          </cell>
          <cell r="L83">
            <v>0</v>
          </cell>
        </row>
        <row r="84">
          <cell r="B84">
            <v>901</v>
          </cell>
          <cell r="D84" t="str">
            <v>MARISAT Space Segment</v>
          </cell>
          <cell r="L84">
            <v>0</v>
          </cell>
        </row>
        <row r="85">
          <cell r="B85">
            <v>902</v>
          </cell>
          <cell r="D85" t="str">
            <v>AFRTS Cable &amp; Wireless</v>
          </cell>
          <cell r="L85">
            <v>0</v>
          </cell>
        </row>
        <row r="86">
          <cell r="B86">
            <v>903</v>
          </cell>
          <cell r="D86" t="str">
            <v>NAVSYS Professional Services</v>
          </cell>
          <cell r="L86">
            <v>0</v>
          </cell>
        </row>
        <row r="87">
          <cell r="B87">
            <v>921</v>
          </cell>
          <cell r="D87" t="str">
            <v>Credit Card Fees</v>
          </cell>
          <cell r="L87">
            <v>0</v>
          </cell>
        </row>
        <row r="88">
          <cell r="B88">
            <v>931</v>
          </cell>
          <cell r="D88" t="str">
            <v>Miscellaneous LABS Support</v>
          </cell>
          <cell r="L88">
            <v>0</v>
          </cell>
        </row>
        <row r="89">
          <cell r="B89">
            <v>932</v>
          </cell>
          <cell r="D89" t="str">
            <v>Miscellaneous CRSI Support</v>
          </cell>
          <cell r="L89">
            <v>0</v>
          </cell>
        </row>
        <row r="90">
          <cell r="B90">
            <v>941</v>
          </cell>
          <cell r="D90" t="str">
            <v>Non Juris Service Provider</v>
          </cell>
          <cell r="L90">
            <v>0</v>
          </cell>
        </row>
        <row r="91">
          <cell r="B91">
            <v>945</v>
          </cell>
          <cell r="D91" t="str">
            <v>Information Service Provider</v>
          </cell>
          <cell r="L91">
            <v>0</v>
          </cell>
        </row>
        <row r="92">
          <cell r="B92">
            <v>951</v>
          </cell>
          <cell r="D92" t="str">
            <v>C-Band Space Segment</v>
          </cell>
          <cell r="L92">
            <v>0</v>
          </cell>
        </row>
        <row r="93">
          <cell r="B93">
            <v>955</v>
          </cell>
          <cell r="D93" t="str">
            <v>Cellular Carrier Fees</v>
          </cell>
          <cell r="L93">
            <v>0</v>
          </cell>
        </row>
        <row r="94">
          <cell r="B94">
            <v>961</v>
          </cell>
          <cell r="D94" t="str">
            <v>Radio Officers'  Salaries</v>
          </cell>
          <cell r="L94">
            <v>0</v>
          </cell>
        </row>
        <row r="95">
          <cell r="B95">
            <v>962</v>
          </cell>
          <cell r="D95" t="str">
            <v>Communication Concession Floor Payment</v>
          </cell>
          <cell r="L95">
            <v>0</v>
          </cell>
        </row>
        <row r="96">
          <cell r="B96">
            <v>963</v>
          </cell>
          <cell r="D96" t="str">
            <v>Customs &amp; Duties</v>
          </cell>
          <cell r="L96">
            <v>0</v>
          </cell>
        </row>
        <row r="97">
          <cell r="B97">
            <v>965</v>
          </cell>
          <cell r="D97" t="str">
            <v>Leased Terminals Equipment Repair</v>
          </cell>
          <cell r="L97">
            <v>0</v>
          </cell>
        </row>
        <row r="99">
          <cell r="D99" t="str">
            <v>Total Cost of Sales Expenses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3">
          <cell r="D103" t="str">
            <v xml:space="preserve">1997 Forecast by Natural Expense:    - 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5">
          <cell r="B105" t="str">
            <v>TOTAL Forecast By Company Must Agree to 1997 Forecast by Natural Expense</v>
          </cell>
        </row>
        <row r="106">
          <cell r="B106" t="str">
            <v>CHARGES by Company</v>
          </cell>
        </row>
        <row r="107">
          <cell r="D107" t="str">
            <v>COMSAT International</v>
          </cell>
          <cell r="L107">
            <v>0</v>
          </cell>
        </row>
        <row r="108">
          <cell r="D108" t="str">
            <v>COMSAT Mobile Communications</v>
          </cell>
          <cell r="L108">
            <v>0</v>
          </cell>
        </row>
        <row r="109">
          <cell r="D109" t="str">
            <v>COMSAT Personal Communications</v>
          </cell>
          <cell r="L109">
            <v>0</v>
          </cell>
        </row>
        <row r="110">
          <cell r="D110" t="str">
            <v xml:space="preserve">CIC </v>
          </cell>
          <cell r="L110">
            <v>0</v>
          </cell>
        </row>
        <row r="111">
          <cell r="D111" t="str">
            <v>COMSAT World Systems</v>
          </cell>
          <cell r="L111">
            <v>0</v>
          </cell>
        </row>
        <row r="113">
          <cell r="D113" t="str">
            <v xml:space="preserve">Total Forecast by Company 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</row>
        <row r="118">
          <cell r="C118" t="str">
            <v>HEADCOUNT:</v>
          </cell>
        </row>
        <row r="119">
          <cell r="D119" t="str">
            <v xml:space="preserve">Exempt </v>
          </cell>
          <cell r="L119">
            <v>0</v>
          </cell>
        </row>
        <row r="120">
          <cell r="D120" t="str">
            <v>Non-Exempt</v>
          </cell>
          <cell r="L120">
            <v>0</v>
          </cell>
        </row>
        <row r="122">
          <cell r="D122" t="str">
            <v>Total Staff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</sheetData>
      <sheetData sheetId="1" refreshError="1">
        <row r="12">
          <cell r="F12" t="str">
            <v>01-99001-72-011</v>
          </cell>
          <cell r="G12">
            <v>-5</v>
          </cell>
          <cell r="H12">
            <v>94</v>
          </cell>
          <cell r="I12">
            <v>-5</v>
          </cell>
          <cell r="J12">
            <v>94</v>
          </cell>
          <cell r="K12">
            <v>-5</v>
          </cell>
          <cell r="L12">
            <v>94</v>
          </cell>
          <cell r="M12">
            <v>-5</v>
          </cell>
          <cell r="N12">
            <v>94</v>
          </cell>
          <cell r="O12">
            <v>-5</v>
          </cell>
          <cell r="P12">
            <v>94</v>
          </cell>
          <cell r="Q12">
            <v>-5</v>
          </cell>
          <cell r="R12">
            <v>94</v>
          </cell>
        </row>
        <row r="13">
          <cell r="F13" t="str">
            <v>01-99001-72-012</v>
          </cell>
          <cell r="G13">
            <v>4</v>
          </cell>
          <cell r="H13">
            <v>94</v>
          </cell>
          <cell r="I13">
            <v>6</v>
          </cell>
          <cell r="J13">
            <v>94</v>
          </cell>
          <cell r="K13">
            <v>8</v>
          </cell>
          <cell r="L13">
            <v>94</v>
          </cell>
          <cell r="M13">
            <v>10</v>
          </cell>
          <cell r="N13">
            <v>94</v>
          </cell>
          <cell r="O13">
            <v>12</v>
          </cell>
          <cell r="P13">
            <v>94</v>
          </cell>
          <cell r="Q13">
            <v>14</v>
          </cell>
          <cell r="R13">
            <v>94</v>
          </cell>
        </row>
        <row r="14">
          <cell r="F14" t="str">
            <v>01-99001-72-013</v>
          </cell>
          <cell r="G14">
            <v>-5</v>
          </cell>
          <cell r="H14">
            <v>94</v>
          </cell>
          <cell r="I14">
            <v>-5</v>
          </cell>
          <cell r="J14">
            <v>94</v>
          </cell>
          <cell r="K14">
            <v>-5</v>
          </cell>
          <cell r="L14">
            <v>94</v>
          </cell>
          <cell r="M14">
            <v>-5</v>
          </cell>
          <cell r="N14">
            <v>94</v>
          </cell>
          <cell r="O14">
            <v>-5</v>
          </cell>
          <cell r="P14">
            <v>94</v>
          </cell>
          <cell r="Q14">
            <v>-5</v>
          </cell>
          <cell r="R14">
            <v>94</v>
          </cell>
        </row>
        <row r="15">
          <cell r="F15" t="str">
            <v>01-99001-72-014</v>
          </cell>
          <cell r="G15">
            <v>4</v>
          </cell>
          <cell r="H15">
            <v>94</v>
          </cell>
          <cell r="I15">
            <v>6</v>
          </cell>
          <cell r="J15">
            <v>94</v>
          </cell>
          <cell r="K15">
            <v>8</v>
          </cell>
          <cell r="L15">
            <v>94</v>
          </cell>
          <cell r="M15">
            <v>10</v>
          </cell>
          <cell r="N15">
            <v>94</v>
          </cell>
          <cell r="O15">
            <v>12</v>
          </cell>
          <cell r="P15">
            <v>94</v>
          </cell>
          <cell r="Q15">
            <v>14</v>
          </cell>
          <cell r="R15">
            <v>94</v>
          </cell>
        </row>
        <row r="16">
          <cell r="F16" t="str">
            <v>01-99001-72-018</v>
          </cell>
          <cell r="G16">
            <v>-5</v>
          </cell>
          <cell r="H16">
            <v>94</v>
          </cell>
          <cell r="I16">
            <v>-5</v>
          </cell>
          <cell r="J16">
            <v>94</v>
          </cell>
          <cell r="K16">
            <v>-5</v>
          </cell>
          <cell r="L16">
            <v>94</v>
          </cell>
          <cell r="M16">
            <v>-5</v>
          </cell>
          <cell r="N16">
            <v>94</v>
          </cell>
          <cell r="O16">
            <v>-5</v>
          </cell>
          <cell r="P16">
            <v>94</v>
          </cell>
          <cell r="Q16">
            <v>-5</v>
          </cell>
          <cell r="R16">
            <v>94</v>
          </cell>
        </row>
        <row r="17">
          <cell r="F17" t="str">
            <v>01-99001-72-099</v>
          </cell>
          <cell r="G17">
            <v>4</v>
          </cell>
          <cell r="H17">
            <v>94</v>
          </cell>
          <cell r="I17">
            <v>6</v>
          </cell>
          <cell r="J17">
            <v>94</v>
          </cell>
          <cell r="K17">
            <v>8</v>
          </cell>
          <cell r="L17">
            <v>94</v>
          </cell>
          <cell r="M17">
            <v>10</v>
          </cell>
          <cell r="N17">
            <v>94</v>
          </cell>
          <cell r="O17">
            <v>12</v>
          </cell>
          <cell r="P17">
            <v>94</v>
          </cell>
          <cell r="Q17">
            <v>14</v>
          </cell>
          <cell r="R17">
            <v>94</v>
          </cell>
        </row>
        <row r="18">
          <cell r="F18" t="str">
            <v>01-99001-72-110</v>
          </cell>
          <cell r="G18">
            <v>-5</v>
          </cell>
          <cell r="H18">
            <v>94</v>
          </cell>
          <cell r="I18">
            <v>-5</v>
          </cell>
          <cell r="J18">
            <v>94</v>
          </cell>
          <cell r="K18">
            <v>-5</v>
          </cell>
          <cell r="L18">
            <v>94</v>
          </cell>
          <cell r="M18">
            <v>-5</v>
          </cell>
          <cell r="N18">
            <v>94</v>
          </cell>
          <cell r="O18">
            <v>-5</v>
          </cell>
          <cell r="P18">
            <v>94</v>
          </cell>
          <cell r="Q18">
            <v>-5</v>
          </cell>
          <cell r="R18">
            <v>94</v>
          </cell>
        </row>
        <row r="19">
          <cell r="F19" t="str">
            <v>01-99001-72-111</v>
          </cell>
          <cell r="G19">
            <v>4</v>
          </cell>
          <cell r="H19">
            <v>94</v>
          </cell>
          <cell r="I19">
            <v>6</v>
          </cell>
          <cell r="J19">
            <v>94</v>
          </cell>
          <cell r="K19">
            <v>8</v>
          </cell>
          <cell r="L19">
            <v>94</v>
          </cell>
          <cell r="M19">
            <v>10</v>
          </cell>
          <cell r="N19">
            <v>94</v>
          </cell>
          <cell r="O19">
            <v>12</v>
          </cell>
          <cell r="P19">
            <v>94</v>
          </cell>
          <cell r="Q19">
            <v>14</v>
          </cell>
          <cell r="R19">
            <v>94</v>
          </cell>
        </row>
        <row r="20">
          <cell r="F20" t="str">
            <v>01-99001-72-112</v>
          </cell>
          <cell r="G20">
            <v>-5</v>
          </cell>
          <cell r="H20">
            <v>94</v>
          </cell>
          <cell r="I20">
            <v>-5</v>
          </cell>
          <cell r="J20">
            <v>94</v>
          </cell>
          <cell r="K20">
            <v>-5</v>
          </cell>
          <cell r="L20">
            <v>94</v>
          </cell>
          <cell r="M20">
            <v>-5</v>
          </cell>
          <cell r="N20">
            <v>94</v>
          </cell>
          <cell r="O20">
            <v>-5</v>
          </cell>
          <cell r="P20">
            <v>94</v>
          </cell>
          <cell r="Q20">
            <v>-5</v>
          </cell>
          <cell r="R20">
            <v>94</v>
          </cell>
        </row>
        <row r="21">
          <cell r="F21" t="str">
            <v>01-99001-72-113</v>
          </cell>
          <cell r="G21">
            <v>4</v>
          </cell>
          <cell r="H21">
            <v>94</v>
          </cell>
          <cell r="I21">
            <v>6</v>
          </cell>
          <cell r="J21">
            <v>94</v>
          </cell>
          <cell r="K21">
            <v>8</v>
          </cell>
          <cell r="L21">
            <v>94</v>
          </cell>
          <cell r="M21">
            <v>10</v>
          </cell>
          <cell r="N21">
            <v>94</v>
          </cell>
          <cell r="O21">
            <v>12</v>
          </cell>
          <cell r="P21">
            <v>94</v>
          </cell>
          <cell r="Q21">
            <v>14</v>
          </cell>
          <cell r="R21">
            <v>94</v>
          </cell>
        </row>
        <row r="22">
          <cell r="F22" t="str">
            <v>01-99001-72-120</v>
          </cell>
          <cell r="G22">
            <v>-5</v>
          </cell>
          <cell r="H22">
            <v>94</v>
          </cell>
          <cell r="I22">
            <v>-5</v>
          </cell>
          <cell r="J22">
            <v>94</v>
          </cell>
          <cell r="K22">
            <v>-5</v>
          </cell>
          <cell r="L22">
            <v>94</v>
          </cell>
          <cell r="M22">
            <v>-5</v>
          </cell>
          <cell r="N22">
            <v>94</v>
          </cell>
          <cell r="O22">
            <v>-5</v>
          </cell>
          <cell r="P22">
            <v>94</v>
          </cell>
          <cell r="Q22">
            <v>-5</v>
          </cell>
          <cell r="R22">
            <v>94</v>
          </cell>
        </row>
        <row r="23">
          <cell r="F23" t="str">
            <v>01-99001-72-122</v>
          </cell>
          <cell r="G23">
            <v>4</v>
          </cell>
          <cell r="H23">
            <v>94</v>
          </cell>
          <cell r="I23">
            <v>6</v>
          </cell>
          <cell r="J23">
            <v>94</v>
          </cell>
          <cell r="K23">
            <v>8</v>
          </cell>
          <cell r="L23">
            <v>94</v>
          </cell>
          <cell r="M23">
            <v>10</v>
          </cell>
          <cell r="N23">
            <v>94</v>
          </cell>
          <cell r="O23">
            <v>12</v>
          </cell>
          <cell r="P23">
            <v>94</v>
          </cell>
          <cell r="Q23">
            <v>14</v>
          </cell>
          <cell r="R23">
            <v>94</v>
          </cell>
        </row>
        <row r="24">
          <cell r="F24" t="str">
            <v>01-99001-72-134</v>
          </cell>
          <cell r="G24">
            <v>-5</v>
          </cell>
          <cell r="H24">
            <v>94</v>
          </cell>
          <cell r="I24">
            <v>-5</v>
          </cell>
          <cell r="J24">
            <v>94</v>
          </cell>
          <cell r="K24">
            <v>-5</v>
          </cell>
          <cell r="L24">
            <v>94</v>
          </cell>
          <cell r="M24">
            <v>-5</v>
          </cell>
          <cell r="N24">
            <v>94</v>
          </cell>
          <cell r="O24">
            <v>-5</v>
          </cell>
          <cell r="P24">
            <v>94</v>
          </cell>
          <cell r="Q24">
            <v>-5</v>
          </cell>
          <cell r="R24">
            <v>94</v>
          </cell>
        </row>
        <row r="25">
          <cell r="F25" t="str">
            <v>01-99001-72-171</v>
          </cell>
          <cell r="G25">
            <v>4</v>
          </cell>
          <cell r="H25">
            <v>94</v>
          </cell>
          <cell r="I25">
            <v>6</v>
          </cell>
          <cell r="J25">
            <v>94</v>
          </cell>
          <cell r="K25">
            <v>8</v>
          </cell>
          <cell r="L25">
            <v>94</v>
          </cell>
          <cell r="M25">
            <v>10</v>
          </cell>
          <cell r="N25">
            <v>94</v>
          </cell>
          <cell r="O25">
            <v>12</v>
          </cell>
          <cell r="P25">
            <v>94</v>
          </cell>
          <cell r="Q25">
            <v>14</v>
          </cell>
          <cell r="R25">
            <v>94</v>
          </cell>
        </row>
        <row r="26">
          <cell r="F26" t="str">
            <v>01-99001-72-172</v>
          </cell>
          <cell r="G26">
            <v>-5</v>
          </cell>
          <cell r="H26">
            <v>94</v>
          </cell>
          <cell r="I26">
            <v>-5</v>
          </cell>
          <cell r="J26">
            <v>94</v>
          </cell>
          <cell r="K26">
            <v>-5</v>
          </cell>
          <cell r="L26">
            <v>94</v>
          </cell>
          <cell r="M26">
            <v>-5</v>
          </cell>
          <cell r="N26">
            <v>94</v>
          </cell>
          <cell r="O26">
            <v>-5</v>
          </cell>
          <cell r="P26">
            <v>94</v>
          </cell>
          <cell r="Q26">
            <v>-5</v>
          </cell>
          <cell r="R26">
            <v>94</v>
          </cell>
        </row>
        <row r="27">
          <cell r="F27" t="str">
            <v>01-99001-72-173</v>
          </cell>
          <cell r="G27">
            <v>4</v>
          </cell>
          <cell r="H27">
            <v>94</v>
          </cell>
          <cell r="I27">
            <v>6</v>
          </cell>
          <cell r="J27">
            <v>94</v>
          </cell>
          <cell r="K27">
            <v>8</v>
          </cell>
          <cell r="L27">
            <v>94</v>
          </cell>
          <cell r="M27">
            <v>10</v>
          </cell>
          <cell r="N27">
            <v>94</v>
          </cell>
          <cell r="O27">
            <v>12</v>
          </cell>
          <cell r="P27">
            <v>94</v>
          </cell>
          <cell r="Q27">
            <v>14</v>
          </cell>
          <cell r="R27">
            <v>94</v>
          </cell>
        </row>
        <row r="28">
          <cell r="F28" t="str">
            <v>01-99001-72-175</v>
          </cell>
          <cell r="G28">
            <v>-5</v>
          </cell>
          <cell r="H28">
            <v>94</v>
          </cell>
          <cell r="I28">
            <v>-5</v>
          </cell>
          <cell r="J28">
            <v>94</v>
          </cell>
          <cell r="K28">
            <v>-5</v>
          </cell>
          <cell r="L28">
            <v>94</v>
          </cell>
          <cell r="M28">
            <v>-5</v>
          </cell>
          <cell r="N28">
            <v>94</v>
          </cell>
          <cell r="O28">
            <v>-5</v>
          </cell>
          <cell r="P28">
            <v>94</v>
          </cell>
          <cell r="Q28">
            <v>-5</v>
          </cell>
          <cell r="R28">
            <v>94</v>
          </cell>
        </row>
        <row r="29">
          <cell r="F29" t="str">
            <v>01-99001-72-176</v>
          </cell>
          <cell r="G29">
            <v>4</v>
          </cell>
          <cell r="H29">
            <v>94</v>
          </cell>
          <cell r="I29">
            <v>6</v>
          </cell>
          <cell r="J29">
            <v>94</v>
          </cell>
          <cell r="K29">
            <v>8</v>
          </cell>
          <cell r="L29">
            <v>94</v>
          </cell>
          <cell r="M29">
            <v>10</v>
          </cell>
          <cell r="N29">
            <v>94</v>
          </cell>
          <cell r="O29">
            <v>12</v>
          </cell>
          <cell r="P29">
            <v>94</v>
          </cell>
          <cell r="Q29">
            <v>14</v>
          </cell>
          <cell r="R29">
            <v>94</v>
          </cell>
        </row>
        <row r="30">
          <cell r="F30" t="str">
            <v>01-99001-72-177</v>
          </cell>
          <cell r="G30">
            <v>-5</v>
          </cell>
          <cell r="H30">
            <v>94</v>
          </cell>
          <cell r="I30">
            <v>-5</v>
          </cell>
          <cell r="J30">
            <v>94</v>
          </cell>
          <cell r="K30">
            <v>-5</v>
          </cell>
          <cell r="L30">
            <v>94</v>
          </cell>
          <cell r="M30">
            <v>-5</v>
          </cell>
          <cell r="N30">
            <v>94</v>
          </cell>
          <cell r="O30">
            <v>-5</v>
          </cell>
          <cell r="P30">
            <v>94</v>
          </cell>
          <cell r="Q30">
            <v>-5</v>
          </cell>
          <cell r="R30">
            <v>94</v>
          </cell>
        </row>
        <row r="31">
          <cell r="F31" t="str">
            <v>01-99001-72-178</v>
          </cell>
          <cell r="G31">
            <v>4</v>
          </cell>
          <cell r="H31">
            <v>94</v>
          </cell>
          <cell r="I31">
            <v>6</v>
          </cell>
          <cell r="J31">
            <v>94</v>
          </cell>
          <cell r="K31">
            <v>8</v>
          </cell>
          <cell r="L31">
            <v>94</v>
          </cell>
          <cell r="M31">
            <v>10</v>
          </cell>
          <cell r="N31">
            <v>94</v>
          </cell>
          <cell r="O31">
            <v>12</v>
          </cell>
          <cell r="P31">
            <v>94</v>
          </cell>
          <cell r="Q31">
            <v>14</v>
          </cell>
          <cell r="R31">
            <v>94</v>
          </cell>
        </row>
        <row r="32">
          <cell r="F32" t="str">
            <v>01-99001-72-211</v>
          </cell>
          <cell r="G32">
            <v>4</v>
          </cell>
          <cell r="H32">
            <v>94</v>
          </cell>
          <cell r="I32">
            <v>6</v>
          </cell>
          <cell r="J32">
            <v>94</v>
          </cell>
          <cell r="K32">
            <v>8</v>
          </cell>
          <cell r="L32">
            <v>94</v>
          </cell>
          <cell r="M32">
            <v>10</v>
          </cell>
          <cell r="N32">
            <v>94</v>
          </cell>
          <cell r="O32">
            <v>12</v>
          </cell>
          <cell r="P32">
            <v>94</v>
          </cell>
          <cell r="Q32">
            <v>14</v>
          </cell>
          <cell r="R32">
            <v>94</v>
          </cell>
        </row>
        <row r="33">
          <cell r="F33" t="str">
            <v>01-99001-72-221</v>
          </cell>
          <cell r="G33">
            <v>-5</v>
          </cell>
          <cell r="H33">
            <v>94</v>
          </cell>
          <cell r="I33">
            <v>-5</v>
          </cell>
          <cell r="J33">
            <v>94</v>
          </cell>
          <cell r="K33">
            <v>-5</v>
          </cell>
          <cell r="L33">
            <v>94</v>
          </cell>
          <cell r="M33">
            <v>-5</v>
          </cell>
          <cell r="N33">
            <v>94</v>
          </cell>
          <cell r="O33">
            <v>-5</v>
          </cell>
          <cell r="P33">
            <v>94</v>
          </cell>
          <cell r="Q33">
            <v>-5</v>
          </cell>
          <cell r="R33">
            <v>94</v>
          </cell>
        </row>
        <row r="34">
          <cell r="F34" t="str">
            <v>01-99001-72-222</v>
          </cell>
          <cell r="G34">
            <v>4</v>
          </cell>
          <cell r="H34">
            <v>94</v>
          </cell>
          <cell r="I34">
            <v>6</v>
          </cell>
          <cell r="J34">
            <v>94</v>
          </cell>
          <cell r="K34">
            <v>8</v>
          </cell>
          <cell r="L34">
            <v>94</v>
          </cell>
          <cell r="M34">
            <v>10</v>
          </cell>
          <cell r="N34">
            <v>94</v>
          </cell>
          <cell r="O34">
            <v>12</v>
          </cell>
          <cell r="P34">
            <v>94</v>
          </cell>
          <cell r="Q34">
            <v>14</v>
          </cell>
          <cell r="R34">
            <v>94</v>
          </cell>
        </row>
        <row r="35">
          <cell r="F35" t="str">
            <v>01-99001-72-251</v>
          </cell>
          <cell r="G35">
            <v>-5</v>
          </cell>
          <cell r="H35">
            <v>94</v>
          </cell>
          <cell r="I35">
            <v>-5</v>
          </cell>
          <cell r="J35">
            <v>94</v>
          </cell>
          <cell r="K35">
            <v>-5</v>
          </cell>
          <cell r="L35">
            <v>94</v>
          </cell>
          <cell r="M35">
            <v>-5</v>
          </cell>
          <cell r="N35">
            <v>94</v>
          </cell>
          <cell r="O35">
            <v>-5</v>
          </cell>
          <cell r="P35">
            <v>94</v>
          </cell>
          <cell r="Q35">
            <v>-5</v>
          </cell>
          <cell r="R35">
            <v>94</v>
          </cell>
        </row>
        <row r="36">
          <cell r="F36" t="str">
            <v>01-99001-72-253</v>
          </cell>
          <cell r="G36">
            <v>4</v>
          </cell>
          <cell r="H36">
            <v>94</v>
          </cell>
          <cell r="I36">
            <v>6</v>
          </cell>
          <cell r="J36">
            <v>94</v>
          </cell>
          <cell r="K36">
            <v>8</v>
          </cell>
          <cell r="L36">
            <v>94</v>
          </cell>
          <cell r="M36">
            <v>10</v>
          </cell>
          <cell r="N36">
            <v>94</v>
          </cell>
          <cell r="O36">
            <v>12</v>
          </cell>
          <cell r="P36">
            <v>94</v>
          </cell>
          <cell r="Q36">
            <v>14</v>
          </cell>
          <cell r="R36">
            <v>94</v>
          </cell>
        </row>
        <row r="37">
          <cell r="F37" t="str">
            <v>01-99001-72-254</v>
          </cell>
          <cell r="G37">
            <v>-5</v>
          </cell>
          <cell r="H37">
            <v>94</v>
          </cell>
          <cell r="I37">
            <v>-5</v>
          </cell>
          <cell r="J37">
            <v>94</v>
          </cell>
          <cell r="K37">
            <v>-5</v>
          </cell>
          <cell r="L37">
            <v>94</v>
          </cell>
          <cell r="M37">
            <v>-5</v>
          </cell>
          <cell r="N37">
            <v>94</v>
          </cell>
          <cell r="O37">
            <v>-5</v>
          </cell>
          <cell r="P37">
            <v>94</v>
          </cell>
          <cell r="Q37">
            <v>-5</v>
          </cell>
          <cell r="R37">
            <v>94</v>
          </cell>
        </row>
        <row r="38">
          <cell r="F38" t="str">
            <v>01-99001-72-255</v>
          </cell>
          <cell r="G38">
            <v>4</v>
          </cell>
          <cell r="H38">
            <v>94</v>
          </cell>
          <cell r="I38">
            <v>6</v>
          </cell>
          <cell r="J38">
            <v>94</v>
          </cell>
          <cell r="K38">
            <v>8</v>
          </cell>
          <cell r="L38">
            <v>94</v>
          </cell>
          <cell r="M38">
            <v>10</v>
          </cell>
          <cell r="N38">
            <v>94</v>
          </cell>
          <cell r="O38">
            <v>12</v>
          </cell>
          <cell r="P38">
            <v>94</v>
          </cell>
          <cell r="Q38">
            <v>14</v>
          </cell>
          <cell r="R38">
            <v>94</v>
          </cell>
        </row>
        <row r="39">
          <cell r="F39" t="str">
            <v>01-99001-72-256</v>
          </cell>
          <cell r="G39">
            <v>-5</v>
          </cell>
          <cell r="H39">
            <v>94</v>
          </cell>
          <cell r="I39">
            <v>-5</v>
          </cell>
          <cell r="J39">
            <v>94</v>
          </cell>
          <cell r="K39">
            <v>-5</v>
          </cell>
          <cell r="L39">
            <v>94</v>
          </cell>
          <cell r="M39">
            <v>-5</v>
          </cell>
          <cell r="N39">
            <v>94</v>
          </cell>
          <cell r="O39">
            <v>-5</v>
          </cell>
          <cell r="P39">
            <v>94</v>
          </cell>
          <cell r="Q39">
            <v>-5</v>
          </cell>
          <cell r="R39">
            <v>94</v>
          </cell>
        </row>
        <row r="40">
          <cell r="F40" t="str">
            <v>01-99001-72-258</v>
          </cell>
          <cell r="G40">
            <v>4</v>
          </cell>
          <cell r="H40">
            <v>94</v>
          </cell>
          <cell r="I40">
            <v>6</v>
          </cell>
          <cell r="J40">
            <v>94</v>
          </cell>
          <cell r="K40">
            <v>8</v>
          </cell>
          <cell r="L40">
            <v>94</v>
          </cell>
          <cell r="M40">
            <v>10</v>
          </cell>
          <cell r="N40">
            <v>94</v>
          </cell>
          <cell r="O40">
            <v>12</v>
          </cell>
          <cell r="P40">
            <v>94</v>
          </cell>
          <cell r="Q40">
            <v>14</v>
          </cell>
          <cell r="R40">
            <v>94</v>
          </cell>
        </row>
        <row r="41">
          <cell r="F41" t="str">
            <v>01-99001-72-351</v>
          </cell>
          <cell r="G41">
            <v>-5</v>
          </cell>
          <cell r="H41">
            <v>94</v>
          </cell>
          <cell r="I41">
            <v>-5</v>
          </cell>
          <cell r="J41">
            <v>94</v>
          </cell>
          <cell r="K41">
            <v>-5</v>
          </cell>
          <cell r="L41">
            <v>94</v>
          </cell>
          <cell r="M41">
            <v>-5</v>
          </cell>
          <cell r="N41">
            <v>94</v>
          </cell>
          <cell r="O41">
            <v>-5</v>
          </cell>
          <cell r="P41">
            <v>94</v>
          </cell>
          <cell r="Q41">
            <v>-5</v>
          </cell>
          <cell r="R41">
            <v>94</v>
          </cell>
        </row>
        <row r="42">
          <cell r="F42" t="str">
            <v>01-99001-72-352</v>
          </cell>
          <cell r="G42">
            <v>4</v>
          </cell>
          <cell r="H42">
            <v>94</v>
          </cell>
          <cell r="I42">
            <v>6</v>
          </cell>
          <cell r="J42">
            <v>94</v>
          </cell>
          <cell r="K42">
            <v>8</v>
          </cell>
          <cell r="L42">
            <v>94</v>
          </cell>
          <cell r="M42">
            <v>10</v>
          </cell>
          <cell r="N42">
            <v>94</v>
          </cell>
          <cell r="O42">
            <v>12</v>
          </cell>
          <cell r="P42">
            <v>94</v>
          </cell>
          <cell r="Q42">
            <v>14</v>
          </cell>
          <cell r="R42">
            <v>94</v>
          </cell>
        </row>
        <row r="43">
          <cell r="F43" t="str">
            <v>01-99001-72-359</v>
          </cell>
          <cell r="G43">
            <v>-5</v>
          </cell>
          <cell r="H43">
            <v>94</v>
          </cell>
          <cell r="I43">
            <v>-5</v>
          </cell>
          <cell r="J43">
            <v>94</v>
          </cell>
          <cell r="K43">
            <v>-5</v>
          </cell>
          <cell r="L43">
            <v>94</v>
          </cell>
          <cell r="M43">
            <v>-5</v>
          </cell>
          <cell r="N43">
            <v>94</v>
          </cell>
          <cell r="O43">
            <v>-5</v>
          </cell>
          <cell r="P43">
            <v>94</v>
          </cell>
          <cell r="Q43">
            <v>-5</v>
          </cell>
          <cell r="R43">
            <v>94</v>
          </cell>
        </row>
        <row r="44">
          <cell r="F44" t="str">
            <v>01-99001-72-402</v>
          </cell>
          <cell r="G44">
            <v>4</v>
          </cell>
          <cell r="H44">
            <v>94</v>
          </cell>
          <cell r="I44">
            <v>6</v>
          </cell>
          <cell r="J44">
            <v>94</v>
          </cell>
          <cell r="K44">
            <v>8</v>
          </cell>
          <cell r="L44">
            <v>94</v>
          </cell>
          <cell r="M44">
            <v>10</v>
          </cell>
          <cell r="N44">
            <v>94</v>
          </cell>
          <cell r="O44">
            <v>12</v>
          </cell>
          <cell r="P44">
            <v>94</v>
          </cell>
          <cell r="Q44">
            <v>14</v>
          </cell>
          <cell r="R44">
            <v>94</v>
          </cell>
        </row>
        <row r="45">
          <cell r="F45" t="str">
            <v>01-99001-72-403</v>
          </cell>
          <cell r="G45">
            <v>-5</v>
          </cell>
          <cell r="H45">
            <v>94</v>
          </cell>
          <cell r="I45">
            <v>-5</v>
          </cell>
          <cell r="J45">
            <v>94</v>
          </cell>
          <cell r="K45">
            <v>-5</v>
          </cell>
          <cell r="L45">
            <v>94</v>
          </cell>
          <cell r="M45">
            <v>-5</v>
          </cell>
          <cell r="N45">
            <v>94</v>
          </cell>
          <cell r="O45">
            <v>-5</v>
          </cell>
          <cell r="P45">
            <v>94</v>
          </cell>
          <cell r="Q45">
            <v>-5</v>
          </cell>
          <cell r="R45">
            <v>94</v>
          </cell>
        </row>
        <row r="46">
          <cell r="F46" t="str">
            <v>01-99001-72-404</v>
          </cell>
          <cell r="G46">
            <v>4</v>
          </cell>
          <cell r="H46">
            <v>94</v>
          </cell>
          <cell r="I46">
            <v>6</v>
          </cell>
          <cell r="J46">
            <v>94</v>
          </cell>
          <cell r="K46">
            <v>8</v>
          </cell>
          <cell r="L46">
            <v>94</v>
          </cell>
          <cell r="M46">
            <v>10</v>
          </cell>
          <cell r="N46">
            <v>94</v>
          </cell>
          <cell r="O46">
            <v>12</v>
          </cell>
          <cell r="P46">
            <v>94</v>
          </cell>
          <cell r="Q46">
            <v>14</v>
          </cell>
          <cell r="R46">
            <v>94</v>
          </cell>
        </row>
        <row r="47">
          <cell r="F47" t="str">
            <v>01-99001-72-405</v>
          </cell>
          <cell r="G47">
            <v>-5</v>
          </cell>
          <cell r="H47">
            <v>94</v>
          </cell>
          <cell r="I47">
            <v>-5</v>
          </cell>
          <cell r="J47">
            <v>94</v>
          </cell>
          <cell r="K47">
            <v>-5</v>
          </cell>
          <cell r="L47">
            <v>94</v>
          </cell>
          <cell r="M47">
            <v>-5</v>
          </cell>
          <cell r="N47">
            <v>94</v>
          </cell>
          <cell r="O47">
            <v>-5</v>
          </cell>
          <cell r="P47">
            <v>94</v>
          </cell>
          <cell r="Q47">
            <v>-5</v>
          </cell>
          <cell r="R47">
            <v>94</v>
          </cell>
        </row>
        <row r="48">
          <cell r="F48" t="str">
            <v>01-99001-72-406</v>
          </cell>
          <cell r="G48">
            <v>4</v>
          </cell>
          <cell r="H48">
            <v>94</v>
          </cell>
          <cell r="I48">
            <v>6</v>
          </cell>
          <cell r="J48">
            <v>94</v>
          </cell>
          <cell r="K48">
            <v>8</v>
          </cell>
          <cell r="L48">
            <v>94</v>
          </cell>
          <cell r="M48">
            <v>10</v>
          </cell>
          <cell r="N48">
            <v>94</v>
          </cell>
          <cell r="O48">
            <v>12</v>
          </cell>
          <cell r="P48">
            <v>94</v>
          </cell>
          <cell r="Q48">
            <v>14</v>
          </cell>
          <cell r="R48">
            <v>94</v>
          </cell>
        </row>
        <row r="49">
          <cell r="F49" t="str">
            <v>01-99001-72-407</v>
          </cell>
          <cell r="G49">
            <v>-5</v>
          </cell>
          <cell r="H49">
            <v>94</v>
          </cell>
          <cell r="I49">
            <v>-5</v>
          </cell>
          <cell r="J49">
            <v>94</v>
          </cell>
          <cell r="K49">
            <v>-5</v>
          </cell>
          <cell r="L49">
            <v>94</v>
          </cell>
          <cell r="M49">
            <v>-5</v>
          </cell>
          <cell r="N49">
            <v>94</v>
          </cell>
          <cell r="O49">
            <v>-5</v>
          </cell>
          <cell r="P49">
            <v>94</v>
          </cell>
          <cell r="Q49">
            <v>-5</v>
          </cell>
          <cell r="R49">
            <v>94</v>
          </cell>
        </row>
        <row r="50">
          <cell r="F50" t="str">
            <v>01-99001-72-411</v>
          </cell>
          <cell r="G50">
            <v>4</v>
          </cell>
          <cell r="H50">
            <v>94</v>
          </cell>
          <cell r="I50">
            <v>6</v>
          </cell>
          <cell r="J50">
            <v>94</v>
          </cell>
          <cell r="K50">
            <v>8</v>
          </cell>
          <cell r="L50">
            <v>94</v>
          </cell>
          <cell r="M50">
            <v>10</v>
          </cell>
          <cell r="N50">
            <v>94</v>
          </cell>
          <cell r="O50">
            <v>12</v>
          </cell>
          <cell r="P50">
            <v>94</v>
          </cell>
          <cell r="Q50">
            <v>14</v>
          </cell>
          <cell r="R50">
            <v>94</v>
          </cell>
        </row>
        <row r="51">
          <cell r="F51" t="str">
            <v>01-99001-72-414</v>
          </cell>
          <cell r="G51">
            <v>-5</v>
          </cell>
          <cell r="H51">
            <v>94</v>
          </cell>
          <cell r="I51">
            <v>-5</v>
          </cell>
          <cell r="J51">
            <v>94</v>
          </cell>
          <cell r="K51">
            <v>-5</v>
          </cell>
          <cell r="L51">
            <v>94</v>
          </cell>
          <cell r="M51">
            <v>-5</v>
          </cell>
          <cell r="N51">
            <v>94</v>
          </cell>
          <cell r="O51">
            <v>-5</v>
          </cell>
          <cell r="P51">
            <v>94</v>
          </cell>
          <cell r="Q51">
            <v>-5</v>
          </cell>
          <cell r="R51">
            <v>94</v>
          </cell>
        </row>
        <row r="52">
          <cell r="F52" t="str">
            <v>01-99001-72-415</v>
          </cell>
          <cell r="G52">
            <v>4</v>
          </cell>
          <cell r="H52">
            <v>94</v>
          </cell>
          <cell r="I52">
            <v>6</v>
          </cell>
          <cell r="J52">
            <v>94</v>
          </cell>
          <cell r="K52">
            <v>8</v>
          </cell>
          <cell r="L52">
            <v>94</v>
          </cell>
          <cell r="M52">
            <v>10</v>
          </cell>
          <cell r="N52">
            <v>94</v>
          </cell>
          <cell r="O52">
            <v>12</v>
          </cell>
          <cell r="P52">
            <v>94</v>
          </cell>
          <cell r="Q52">
            <v>14</v>
          </cell>
          <cell r="R52">
            <v>94</v>
          </cell>
        </row>
        <row r="53">
          <cell r="F53" t="str">
            <v>01-99001-72-421</v>
          </cell>
          <cell r="G53">
            <v>-5</v>
          </cell>
          <cell r="H53">
            <v>94</v>
          </cell>
          <cell r="I53">
            <v>-5</v>
          </cell>
          <cell r="J53">
            <v>94</v>
          </cell>
          <cell r="K53">
            <v>-5</v>
          </cell>
          <cell r="L53">
            <v>94</v>
          </cell>
          <cell r="M53">
            <v>-5</v>
          </cell>
          <cell r="N53">
            <v>94</v>
          </cell>
          <cell r="O53">
            <v>-5</v>
          </cell>
          <cell r="P53">
            <v>94</v>
          </cell>
          <cell r="Q53">
            <v>-5</v>
          </cell>
          <cell r="R53">
            <v>94</v>
          </cell>
        </row>
        <row r="54">
          <cell r="F54" t="str">
            <v>01-99001-72-711</v>
          </cell>
          <cell r="G54">
            <v>4</v>
          </cell>
          <cell r="H54">
            <v>94</v>
          </cell>
          <cell r="I54">
            <v>6</v>
          </cell>
          <cell r="J54">
            <v>94</v>
          </cell>
          <cell r="K54">
            <v>8</v>
          </cell>
          <cell r="L54">
            <v>94</v>
          </cell>
          <cell r="M54">
            <v>10</v>
          </cell>
          <cell r="N54">
            <v>94</v>
          </cell>
          <cell r="O54">
            <v>12</v>
          </cell>
          <cell r="P54">
            <v>94</v>
          </cell>
          <cell r="Q54">
            <v>14</v>
          </cell>
          <cell r="R54">
            <v>94</v>
          </cell>
        </row>
        <row r="55">
          <cell r="F55" t="str">
            <v>01-99001-72-712</v>
          </cell>
          <cell r="G55">
            <v>-5</v>
          </cell>
          <cell r="H55">
            <v>94</v>
          </cell>
          <cell r="I55">
            <v>-5</v>
          </cell>
          <cell r="J55">
            <v>94</v>
          </cell>
          <cell r="K55">
            <v>-5</v>
          </cell>
          <cell r="L55">
            <v>94</v>
          </cell>
          <cell r="M55">
            <v>-5</v>
          </cell>
          <cell r="N55">
            <v>94</v>
          </cell>
          <cell r="O55">
            <v>-5</v>
          </cell>
          <cell r="P55">
            <v>94</v>
          </cell>
          <cell r="Q55">
            <v>-5</v>
          </cell>
          <cell r="R55">
            <v>94</v>
          </cell>
        </row>
        <row r="56">
          <cell r="F56" t="str">
            <v>01-99001-72-713</v>
          </cell>
          <cell r="G56">
            <v>4</v>
          </cell>
          <cell r="H56">
            <v>94</v>
          </cell>
          <cell r="I56">
            <v>6</v>
          </cell>
          <cell r="J56">
            <v>94</v>
          </cell>
          <cell r="K56">
            <v>8</v>
          </cell>
          <cell r="L56">
            <v>94</v>
          </cell>
          <cell r="M56">
            <v>10</v>
          </cell>
          <cell r="N56">
            <v>94</v>
          </cell>
          <cell r="O56">
            <v>12</v>
          </cell>
          <cell r="P56">
            <v>94</v>
          </cell>
          <cell r="Q56">
            <v>14</v>
          </cell>
          <cell r="R56">
            <v>94</v>
          </cell>
        </row>
        <row r="57">
          <cell r="F57" t="str">
            <v>01-99001-72-714</v>
          </cell>
          <cell r="G57">
            <v>-5</v>
          </cell>
          <cell r="H57">
            <v>94</v>
          </cell>
          <cell r="I57">
            <v>-5</v>
          </cell>
          <cell r="J57">
            <v>94</v>
          </cell>
          <cell r="K57">
            <v>-5</v>
          </cell>
          <cell r="L57">
            <v>94</v>
          </cell>
          <cell r="M57">
            <v>-5</v>
          </cell>
          <cell r="N57">
            <v>94</v>
          </cell>
          <cell r="O57">
            <v>-5</v>
          </cell>
          <cell r="P57">
            <v>94</v>
          </cell>
          <cell r="Q57">
            <v>-5</v>
          </cell>
          <cell r="R57">
            <v>94</v>
          </cell>
        </row>
        <row r="58">
          <cell r="F58" t="str">
            <v>01-99001-72-715</v>
          </cell>
          <cell r="G58">
            <v>4</v>
          </cell>
          <cell r="H58">
            <v>94</v>
          </cell>
          <cell r="I58">
            <v>6</v>
          </cell>
          <cell r="J58">
            <v>94</v>
          </cell>
          <cell r="K58">
            <v>8</v>
          </cell>
          <cell r="L58">
            <v>94</v>
          </cell>
          <cell r="M58">
            <v>10</v>
          </cell>
          <cell r="N58">
            <v>94</v>
          </cell>
          <cell r="O58">
            <v>12</v>
          </cell>
          <cell r="P58">
            <v>94</v>
          </cell>
          <cell r="Q58">
            <v>14</v>
          </cell>
          <cell r="R58">
            <v>94</v>
          </cell>
        </row>
        <row r="59">
          <cell r="F59" t="str">
            <v>01-99001-72-716</v>
          </cell>
          <cell r="G59">
            <v>-5</v>
          </cell>
          <cell r="H59">
            <v>94</v>
          </cell>
          <cell r="I59">
            <v>-5</v>
          </cell>
          <cell r="J59">
            <v>94</v>
          </cell>
          <cell r="K59">
            <v>-5</v>
          </cell>
          <cell r="L59">
            <v>94</v>
          </cell>
          <cell r="M59">
            <v>-5</v>
          </cell>
          <cell r="N59">
            <v>94</v>
          </cell>
          <cell r="O59">
            <v>-5</v>
          </cell>
          <cell r="P59">
            <v>94</v>
          </cell>
          <cell r="Q59">
            <v>-5</v>
          </cell>
          <cell r="R59">
            <v>94</v>
          </cell>
        </row>
        <row r="60">
          <cell r="F60" t="str">
            <v>01-99001-72-719</v>
          </cell>
          <cell r="G60">
            <v>4</v>
          </cell>
          <cell r="H60">
            <v>94</v>
          </cell>
          <cell r="I60">
            <v>6</v>
          </cell>
          <cell r="J60">
            <v>94</v>
          </cell>
          <cell r="K60">
            <v>8</v>
          </cell>
          <cell r="L60">
            <v>94</v>
          </cell>
          <cell r="M60">
            <v>10</v>
          </cell>
          <cell r="N60">
            <v>94</v>
          </cell>
          <cell r="O60">
            <v>12</v>
          </cell>
          <cell r="P60">
            <v>94</v>
          </cell>
          <cell r="Q60">
            <v>14</v>
          </cell>
          <cell r="R60">
            <v>94</v>
          </cell>
        </row>
        <row r="61">
          <cell r="F61" t="str">
            <v>01-99001-72-725</v>
          </cell>
          <cell r="G61">
            <v>-5</v>
          </cell>
          <cell r="H61">
            <v>94</v>
          </cell>
          <cell r="I61">
            <v>-5</v>
          </cell>
          <cell r="J61">
            <v>94</v>
          </cell>
          <cell r="K61">
            <v>-5</v>
          </cell>
          <cell r="L61">
            <v>94</v>
          </cell>
          <cell r="M61">
            <v>-5</v>
          </cell>
          <cell r="N61">
            <v>94</v>
          </cell>
          <cell r="O61">
            <v>-5</v>
          </cell>
          <cell r="P61">
            <v>94</v>
          </cell>
          <cell r="Q61">
            <v>-5</v>
          </cell>
          <cell r="R61">
            <v>94</v>
          </cell>
        </row>
        <row r="62">
          <cell r="F62" t="str">
            <v>01-99001-72-733</v>
          </cell>
          <cell r="G62">
            <v>4</v>
          </cell>
          <cell r="H62">
            <v>94</v>
          </cell>
          <cell r="I62">
            <v>6</v>
          </cell>
          <cell r="J62">
            <v>94</v>
          </cell>
          <cell r="K62">
            <v>8</v>
          </cell>
          <cell r="L62">
            <v>94</v>
          </cell>
          <cell r="M62">
            <v>10</v>
          </cell>
          <cell r="N62">
            <v>94</v>
          </cell>
          <cell r="O62">
            <v>12</v>
          </cell>
          <cell r="P62">
            <v>94</v>
          </cell>
          <cell r="Q62">
            <v>14</v>
          </cell>
          <cell r="R62">
            <v>94</v>
          </cell>
        </row>
        <row r="63">
          <cell r="F63" t="str">
            <v>01-99001-72-851</v>
          </cell>
          <cell r="G63">
            <v>-5</v>
          </cell>
          <cell r="H63">
            <v>94</v>
          </cell>
          <cell r="I63">
            <v>-5</v>
          </cell>
          <cell r="J63">
            <v>94</v>
          </cell>
          <cell r="K63">
            <v>-5</v>
          </cell>
          <cell r="L63">
            <v>94</v>
          </cell>
          <cell r="M63">
            <v>-5</v>
          </cell>
          <cell r="N63">
            <v>94</v>
          </cell>
          <cell r="O63">
            <v>-5</v>
          </cell>
          <cell r="P63">
            <v>94</v>
          </cell>
          <cell r="Q63">
            <v>-5</v>
          </cell>
          <cell r="R63">
            <v>94</v>
          </cell>
        </row>
        <row r="64">
          <cell r="F64" t="str">
            <v>01-99001-72-861</v>
          </cell>
          <cell r="G64">
            <v>4</v>
          </cell>
          <cell r="H64">
            <v>94</v>
          </cell>
          <cell r="I64">
            <v>6</v>
          </cell>
          <cell r="J64">
            <v>94</v>
          </cell>
          <cell r="K64">
            <v>8</v>
          </cell>
          <cell r="L64">
            <v>94</v>
          </cell>
          <cell r="M64">
            <v>10</v>
          </cell>
          <cell r="N64">
            <v>94</v>
          </cell>
          <cell r="O64">
            <v>12</v>
          </cell>
          <cell r="P64">
            <v>94</v>
          </cell>
          <cell r="Q64">
            <v>14</v>
          </cell>
          <cell r="R64">
            <v>94</v>
          </cell>
        </row>
        <row r="65">
          <cell r="F65" t="str">
            <v>01-99001-72-801</v>
          </cell>
          <cell r="G65">
            <v>4</v>
          </cell>
          <cell r="H65">
            <v>94</v>
          </cell>
          <cell r="I65">
            <v>6</v>
          </cell>
          <cell r="J65">
            <v>94</v>
          </cell>
          <cell r="K65">
            <v>8</v>
          </cell>
          <cell r="L65">
            <v>94</v>
          </cell>
          <cell r="M65">
            <v>10</v>
          </cell>
          <cell r="N65">
            <v>94</v>
          </cell>
          <cell r="O65">
            <v>12</v>
          </cell>
          <cell r="P65">
            <v>94</v>
          </cell>
          <cell r="Q65">
            <v>14</v>
          </cell>
          <cell r="R65">
            <v>94</v>
          </cell>
        </row>
        <row r="66">
          <cell r="F66" t="str">
            <v>01-99001-72-802</v>
          </cell>
          <cell r="G66">
            <v>-5</v>
          </cell>
          <cell r="H66">
            <v>94</v>
          </cell>
          <cell r="I66">
            <v>-5</v>
          </cell>
          <cell r="J66">
            <v>94</v>
          </cell>
          <cell r="K66">
            <v>-5</v>
          </cell>
          <cell r="L66">
            <v>94</v>
          </cell>
          <cell r="M66">
            <v>-5</v>
          </cell>
          <cell r="N66">
            <v>94</v>
          </cell>
          <cell r="O66">
            <v>-5</v>
          </cell>
          <cell r="P66">
            <v>94</v>
          </cell>
          <cell r="Q66">
            <v>-5</v>
          </cell>
          <cell r="R66">
            <v>94</v>
          </cell>
        </row>
        <row r="67">
          <cell r="F67" t="str">
            <v>01-99001-72-803</v>
          </cell>
          <cell r="G67">
            <v>4</v>
          </cell>
          <cell r="H67">
            <v>94</v>
          </cell>
          <cell r="I67">
            <v>6</v>
          </cell>
          <cell r="J67">
            <v>94</v>
          </cell>
          <cell r="K67">
            <v>8</v>
          </cell>
          <cell r="L67">
            <v>94</v>
          </cell>
          <cell r="M67">
            <v>10</v>
          </cell>
          <cell r="N67">
            <v>94</v>
          </cell>
          <cell r="O67">
            <v>12</v>
          </cell>
          <cell r="P67">
            <v>94</v>
          </cell>
          <cell r="Q67">
            <v>14</v>
          </cell>
          <cell r="R67">
            <v>94</v>
          </cell>
        </row>
        <row r="68">
          <cell r="F68" t="str">
            <v>01-99001-72-805</v>
          </cell>
          <cell r="G68">
            <v>-5</v>
          </cell>
          <cell r="H68">
            <v>94</v>
          </cell>
          <cell r="I68">
            <v>-5</v>
          </cell>
          <cell r="J68">
            <v>94</v>
          </cell>
          <cell r="K68">
            <v>-5</v>
          </cell>
          <cell r="L68">
            <v>94</v>
          </cell>
          <cell r="M68">
            <v>-5</v>
          </cell>
          <cell r="N68">
            <v>94</v>
          </cell>
          <cell r="O68">
            <v>-5</v>
          </cell>
          <cell r="P68">
            <v>94</v>
          </cell>
          <cell r="Q68">
            <v>-5</v>
          </cell>
          <cell r="R68">
            <v>94</v>
          </cell>
        </row>
        <row r="69">
          <cell r="F69" t="str">
            <v>01-99001-72-810</v>
          </cell>
          <cell r="G69">
            <v>4</v>
          </cell>
          <cell r="H69">
            <v>94</v>
          </cell>
          <cell r="I69">
            <v>6</v>
          </cell>
          <cell r="J69">
            <v>94</v>
          </cell>
          <cell r="K69">
            <v>8</v>
          </cell>
          <cell r="L69">
            <v>94</v>
          </cell>
          <cell r="M69">
            <v>10</v>
          </cell>
          <cell r="N69">
            <v>94</v>
          </cell>
          <cell r="O69">
            <v>12</v>
          </cell>
          <cell r="P69">
            <v>94</v>
          </cell>
          <cell r="Q69">
            <v>14</v>
          </cell>
          <cell r="R69">
            <v>94</v>
          </cell>
        </row>
        <row r="70">
          <cell r="F70" t="str">
            <v>01-99001-72-811</v>
          </cell>
          <cell r="G70">
            <v>-5</v>
          </cell>
          <cell r="H70">
            <v>94</v>
          </cell>
          <cell r="I70">
            <v>-5</v>
          </cell>
          <cell r="J70">
            <v>94</v>
          </cell>
          <cell r="K70">
            <v>-5</v>
          </cell>
          <cell r="L70">
            <v>94</v>
          </cell>
          <cell r="M70">
            <v>-5</v>
          </cell>
          <cell r="N70">
            <v>94</v>
          </cell>
          <cell r="O70">
            <v>-5</v>
          </cell>
          <cell r="P70">
            <v>94</v>
          </cell>
          <cell r="Q70">
            <v>-5</v>
          </cell>
          <cell r="R70">
            <v>94</v>
          </cell>
        </row>
        <row r="71">
          <cell r="F71" t="str">
            <v>01-99001-72-812</v>
          </cell>
          <cell r="G71">
            <v>4</v>
          </cell>
          <cell r="H71">
            <v>94</v>
          </cell>
          <cell r="I71">
            <v>6</v>
          </cell>
          <cell r="J71">
            <v>94</v>
          </cell>
          <cell r="K71">
            <v>8</v>
          </cell>
          <cell r="L71">
            <v>94</v>
          </cell>
          <cell r="M71">
            <v>10</v>
          </cell>
          <cell r="N71">
            <v>94</v>
          </cell>
          <cell r="O71">
            <v>12</v>
          </cell>
          <cell r="P71">
            <v>94</v>
          </cell>
          <cell r="Q71">
            <v>14</v>
          </cell>
          <cell r="R71">
            <v>94</v>
          </cell>
        </row>
        <row r="72">
          <cell r="F72" t="str">
            <v>01-99001-72-831</v>
          </cell>
          <cell r="G72">
            <v>-5</v>
          </cell>
          <cell r="H72">
            <v>94</v>
          </cell>
          <cell r="I72">
            <v>-5</v>
          </cell>
          <cell r="J72">
            <v>94</v>
          </cell>
          <cell r="K72">
            <v>-5</v>
          </cell>
          <cell r="L72">
            <v>94</v>
          </cell>
          <cell r="M72">
            <v>-5</v>
          </cell>
          <cell r="N72">
            <v>94</v>
          </cell>
          <cell r="O72">
            <v>-5</v>
          </cell>
          <cell r="P72">
            <v>94</v>
          </cell>
          <cell r="Q72">
            <v>-5</v>
          </cell>
          <cell r="R72">
            <v>94</v>
          </cell>
        </row>
        <row r="73">
          <cell r="F73" t="str">
            <v>01-99001-72-832</v>
          </cell>
          <cell r="G73">
            <v>4</v>
          </cell>
          <cell r="H73">
            <v>94</v>
          </cell>
          <cell r="I73">
            <v>6</v>
          </cell>
          <cell r="J73">
            <v>94</v>
          </cell>
          <cell r="K73">
            <v>8</v>
          </cell>
          <cell r="L73">
            <v>94</v>
          </cell>
          <cell r="M73">
            <v>10</v>
          </cell>
          <cell r="N73">
            <v>94</v>
          </cell>
          <cell r="O73">
            <v>12</v>
          </cell>
          <cell r="P73">
            <v>94</v>
          </cell>
          <cell r="Q73">
            <v>14</v>
          </cell>
          <cell r="R73">
            <v>94</v>
          </cell>
        </row>
        <row r="74">
          <cell r="F74" t="str">
            <v>01-99001-72-835</v>
          </cell>
          <cell r="G74">
            <v>-5</v>
          </cell>
          <cell r="H74">
            <v>94</v>
          </cell>
          <cell r="I74">
            <v>-5</v>
          </cell>
          <cell r="J74">
            <v>94</v>
          </cell>
          <cell r="K74">
            <v>-5</v>
          </cell>
          <cell r="L74">
            <v>94</v>
          </cell>
          <cell r="M74">
            <v>-5</v>
          </cell>
          <cell r="N74">
            <v>94</v>
          </cell>
          <cell r="O74">
            <v>-5</v>
          </cell>
          <cell r="P74">
            <v>94</v>
          </cell>
          <cell r="Q74">
            <v>-5</v>
          </cell>
          <cell r="R74">
            <v>94</v>
          </cell>
        </row>
        <row r="75">
          <cell r="F75" t="str">
            <v>01-99001-72-901</v>
          </cell>
          <cell r="G75">
            <v>4</v>
          </cell>
          <cell r="H75">
            <v>94</v>
          </cell>
          <cell r="I75">
            <v>6</v>
          </cell>
          <cell r="J75">
            <v>94</v>
          </cell>
          <cell r="K75">
            <v>8</v>
          </cell>
          <cell r="L75">
            <v>94</v>
          </cell>
          <cell r="M75">
            <v>10</v>
          </cell>
          <cell r="N75">
            <v>94</v>
          </cell>
          <cell r="O75">
            <v>12</v>
          </cell>
          <cell r="P75">
            <v>94</v>
          </cell>
          <cell r="Q75">
            <v>14</v>
          </cell>
          <cell r="R75">
            <v>94</v>
          </cell>
        </row>
        <row r="76">
          <cell r="F76" t="str">
            <v>01-99001-72-902</v>
          </cell>
          <cell r="G76">
            <v>-5</v>
          </cell>
          <cell r="H76">
            <v>94</v>
          </cell>
          <cell r="I76">
            <v>-5</v>
          </cell>
          <cell r="J76">
            <v>94</v>
          </cell>
          <cell r="K76">
            <v>-5</v>
          </cell>
          <cell r="L76">
            <v>94</v>
          </cell>
          <cell r="M76">
            <v>-5</v>
          </cell>
          <cell r="N76">
            <v>94</v>
          </cell>
          <cell r="O76">
            <v>-5</v>
          </cell>
          <cell r="P76">
            <v>94</v>
          </cell>
          <cell r="Q76">
            <v>-5</v>
          </cell>
          <cell r="R76">
            <v>94</v>
          </cell>
        </row>
        <row r="77">
          <cell r="F77" t="str">
            <v>01-99001-72-903</v>
          </cell>
          <cell r="G77">
            <v>4</v>
          </cell>
          <cell r="H77">
            <v>94</v>
          </cell>
          <cell r="I77">
            <v>6</v>
          </cell>
          <cell r="J77">
            <v>94</v>
          </cell>
          <cell r="K77">
            <v>8</v>
          </cell>
          <cell r="L77">
            <v>94</v>
          </cell>
          <cell r="M77">
            <v>10</v>
          </cell>
          <cell r="N77">
            <v>94</v>
          </cell>
          <cell r="O77">
            <v>12</v>
          </cell>
          <cell r="P77">
            <v>94</v>
          </cell>
          <cell r="Q77">
            <v>14</v>
          </cell>
          <cell r="R77">
            <v>94</v>
          </cell>
        </row>
        <row r="78">
          <cell r="F78" t="str">
            <v>01-99001-72-921</v>
          </cell>
          <cell r="G78">
            <v>-5</v>
          </cell>
          <cell r="H78">
            <v>94</v>
          </cell>
          <cell r="I78">
            <v>-5</v>
          </cell>
          <cell r="J78">
            <v>94</v>
          </cell>
          <cell r="K78">
            <v>-5</v>
          </cell>
          <cell r="L78">
            <v>94</v>
          </cell>
          <cell r="M78">
            <v>-5</v>
          </cell>
          <cell r="N78">
            <v>94</v>
          </cell>
          <cell r="O78">
            <v>-5</v>
          </cell>
          <cell r="P78">
            <v>94</v>
          </cell>
          <cell r="Q78">
            <v>-5</v>
          </cell>
          <cell r="R78">
            <v>94</v>
          </cell>
        </row>
        <row r="79">
          <cell r="F79" t="str">
            <v>01-99001-72-931</v>
          </cell>
          <cell r="G79">
            <v>4</v>
          </cell>
          <cell r="H79">
            <v>94</v>
          </cell>
          <cell r="I79">
            <v>6</v>
          </cell>
          <cell r="J79">
            <v>94</v>
          </cell>
          <cell r="K79">
            <v>8</v>
          </cell>
          <cell r="L79">
            <v>94</v>
          </cell>
          <cell r="M79">
            <v>10</v>
          </cell>
          <cell r="N79">
            <v>94</v>
          </cell>
          <cell r="O79">
            <v>12</v>
          </cell>
          <cell r="P79">
            <v>94</v>
          </cell>
          <cell r="Q79">
            <v>14</v>
          </cell>
          <cell r="R79">
            <v>94</v>
          </cell>
        </row>
        <row r="80">
          <cell r="F80" t="str">
            <v>01-99001-72-932</v>
          </cell>
          <cell r="G80">
            <v>-5</v>
          </cell>
          <cell r="H80">
            <v>94</v>
          </cell>
          <cell r="I80">
            <v>-5</v>
          </cell>
          <cell r="J80">
            <v>94</v>
          </cell>
          <cell r="K80">
            <v>-5</v>
          </cell>
          <cell r="L80">
            <v>94</v>
          </cell>
          <cell r="M80">
            <v>-5</v>
          </cell>
          <cell r="N80">
            <v>94</v>
          </cell>
          <cell r="O80">
            <v>-5</v>
          </cell>
          <cell r="P80">
            <v>94</v>
          </cell>
          <cell r="Q80">
            <v>-5</v>
          </cell>
          <cell r="R80">
            <v>94</v>
          </cell>
        </row>
        <row r="81">
          <cell r="F81" t="str">
            <v>01-99001-72-941</v>
          </cell>
          <cell r="G81">
            <v>4</v>
          </cell>
          <cell r="H81">
            <v>94</v>
          </cell>
          <cell r="I81">
            <v>6</v>
          </cell>
          <cell r="J81">
            <v>94</v>
          </cell>
          <cell r="K81">
            <v>8</v>
          </cell>
          <cell r="L81">
            <v>94</v>
          </cell>
          <cell r="M81">
            <v>10</v>
          </cell>
          <cell r="N81">
            <v>94</v>
          </cell>
          <cell r="O81">
            <v>12</v>
          </cell>
          <cell r="P81">
            <v>94</v>
          </cell>
          <cell r="Q81">
            <v>14</v>
          </cell>
          <cell r="R81">
            <v>94</v>
          </cell>
        </row>
        <row r="82">
          <cell r="F82" t="str">
            <v>01-99001-72-945</v>
          </cell>
          <cell r="G82">
            <v>-5</v>
          </cell>
          <cell r="H82">
            <v>94</v>
          </cell>
          <cell r="I82">
            <v>-5</v>
          </cell>
          <cell r="J82">
            <v>94</v>
          </cell>
          <cell r="K82">
            <v>-5</v>
          </cell>
          <cell r="L82">
            <v>94</v>
          </cell>
          <cell r="M82">
            <v>-5</v>
          </cell>
          <cell r="N82">
            <v>94</v>
          </cell>
          <cell r="O82">
            <v>-5</v>
          </cell>
          <cell r="P82">
            <v>94</v>
          </cell>
          <cell r="Q82">
            <v>-5</v>
          </cell>
          <cell r="R82">
            <v>94</v>
          </cell>
        </row>
        <row r="83">
          <cell r="F83" t="str">
            <v>01-99001-72-951</v>
          </cell>
          <cell r="G83">
            <v>4</v>
          </cell>
          <cell r="H83">
            <v>94</v>
          </cell>
          <cell r="I83">
            <v>6</v>
          </cell>
          <cell r="J83">
            <v>94</v>
          </cell>
          <cell r="K83">
            <v>8</v>
          </cell>
          <cell r="L83">
            <v>94</v>
          </cell>
          <cell r="M83">
            <v>10</v>
          </cell>
          <cell r="N83">
            <v>94</v>
          </cell>
          <cell r="O83">
            <v>12</v>
          </cell>
          <cell r="P83">
            <v>94</v>
          </cell>
          <cell r="Q83">
            <v>14</v>
          </cell>
          <cell r="R83">
            <v>94</v>
          </cell>
        </row>
        <row r="84">
          <cell r="F84" t="str">
            <v>01-99001-72-955</v>
          </cell>
          <cell r="G84">
            <v>-5</v>
          </cell>
          <cell r="H84">
            <v>94</v>
          </cell>
          <cell r="I84">
            <v>-5</v>
          </cell>
          <cell r="J84">
            <v>94</v>
          </cell>
          <cell r="K84">
            <v>-5</v>
          </cell>
          <cell r="L84">
            <v>94</v>
          </cell>
          <cell r="M84">
            <v>-5</v>
          </cell>
          <cell r="N84">
            <v>94</v>
          </cell>
          <cell r="O84">
            <v>-5</v>
          </cell>
          <cell r="P84">
            <v>94</v>
          </cell>
          <cell r="Q84">
            <v>-5</v>
          </cell>
          <cell r="R84">
            <v>94</v>
          </cell>
        </row>
        <row r="85">
          <cell r="F85" t="str">
            <v>01-99001-72-961</v>
          </cell>
          <cell r="G85">
            <v>4</v>
          </cell>
          <cell r="H85">
            <v>94</v>
          </cell>
          <cell r="I85">
            <v>6</v>
          </cell>
          <cell r="J85">
            <v>94</v>
          </cell>
          <cell r="K85">
            <v>8</v>
          </cell>
          <cell r="L85">
            <v>94</v>
          </cell>
          <cell r="M85">
            <v>10</v>
          </cell>
          <cell r="N85">
            <v>94</v>
          </cell>
          <cell r="O85">
            <v>12</v>
          </cell>
          <cell r="P85">
            <v>94</v>
          </cell>
          <cell r="Q85">
            <v>14</v>
          </cell>
          <cell r="R85">
            <v>94</v>
          </cell>
        </row>
        <row r="86">
          <cell r="F86" t="str">
            <v>01-99001-72-962</v>
          </cell>
          <cell r="G86">
            <v>-5</v>
          </cell>
          <cell r="H86">
            <v>94</v>
          </cell>
          <cell r="I86">
            <v>-5</v>
          </cell>
          <cell r="J86">
            <v>94</v>
          </cell>
          <cell r="K86">
            <v>-5</v>
          </cell>
          <cell r="L86">
            <v>94</v>
          </cell>
          <cell r="M86">
            <v>-5</v>
          </cell>
          <cell r="N86">
            <v>94</v>
          </cell>
          <cell r="O86">
            <v>-5</v>
          </cell>
          <cell r="P86">
            <v>94</v>
          </cell>
          <cell r="Q86">
            <v>-5</v>
          </cell>
          <cell r="R86">
            <v>94</v>
          </cell>
        </row>
        <row r="87">
          <cell r="F87" t="str">
            <v>01-99001-72-963</v>
          </cell>
          <cell r="G87">
            <v>-5</v>
          </cell>
          <cell r="H87">
            <v>94</v>
          </cell>
          <cell r="I87">
            <v>-5</v>
          </cell>
          <cell r="J87">
            <v>94</v>
          </cell>
          <cell r="K87">
            <v>-5</v>
          </cell>
          <cell r="L87">
            <v>94</v>
          </cell>
          <cell r="M87">
            <v>-5</v>
          </cell>
          <cell r="N87">
            <v>94</v>
          </cell>
          <cell r="O87">
            <v>-5</v>
          </cell>
          <cell r="P87">
            <v>94</v>
          </cell>
          <cell r="Q87">
            <v>-5</v>
          </cell>
          <cell r="R87">
            <v>94</v>
          </cell>
        </row>
        <row r="88">
          <cell r="F88" t="str">
            <v>01-99001-72-965</v>
          </cell>
          <cell r="G88">
            <v>4</v>
          </cell>
          <cell r="H88">
            <v>94</v>
          </cell>
          <cell r="I88">
            <v>6</v>
          </cell>
          <cell r="J88">
            <v>94</v>
          </cell>
          <cell r="K88">
            <v>8</v>
          </cell>
          <cell r="L88">
            <v>94</v>
          </cell>
          <cell r="M88">
            <v>10</v>
          </cell>
          <cell r="N88">
            <v>94</v>
          </cell>
          <cell r="O88">
            <v>12</v>
          </cell>
          <cell r="P88">
            <v>94</v>
          </cell>
          <cell r="Q88">
            <v>14</v>
          </cell>
          <cell r="R88">
            <v>94</v>
          </cell>
        </row>
        <row r="89">
          <cell r="F89" t="str">
            <v>02-99001-72-011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</row>
        <row r="90">
          <cell r="F90" t="str">
            <v>02-99001-72-012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</row>
        <row r="91">
          <cell r="F91" t="str">
            <v>02-99001-72-013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F92" t="str">
            <v>02-99001-72-014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</row>
        <row r="93">
          <cell r="F93" t="str">
            <v>02-99001-72-018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</row>
        <row r="94">
          <cell r="F94" t="str">
            <v>02-99001-72-099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</row>
        <row r="95">
          <cell r="F95" t="str">
            <v>02-99001-72-110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</row>
        <row r="96">
          <cell r="F96" t="str">
            <v>02-99001-72-111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F97" t="str">
            <v>02-99001-72-112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</row>
        <row r="98">
          <cell r="F98" t="str">
            <v>02-99001-72-113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</row>
        <row r="99">
          <cell r="F99" t="str">
            <v>02-99001-72-120</v>
          </cell>
          <cell r="G99">
            <v>1</v>
          </cell>
          <cell r="H99">
            <v>1</v>
          </cell>
          <cell r="I99">
            <v>1</v>
          </cell>
          <cell r="J99">
            <v>1</v>
          </cell>
          <cell r="K99">
            <v>1</v>
          </cell>
          <cell r="L99">
            <v>1</v>
          </cell>
          <cell r="M99">
            <v>1</v>
          </cell>
          <cell r="N99">
            <v>1</v>
          </cell>
          <cell r="O99">
            <v>1</v>
          </cell>
          <cell r="P99">
            <v>1</v>
          </cell>
          <cell r="Q99">
            <v>1</v>
          </cell>
          <cell r="R99">
            <v>1</v>
          </cell>
        </row>
        <row r="100">
          <cell r="F100" t="str">
            <v>02-99001-72-122</v>
          </cell>
          <cell r="G100">
            <v>1</v>
          </cell>
          <cell r="H100">
            <v>1</v>
          </cell>
          <cell r="I100">
            <v>1</v>
          </cell>
          <cell r="J100">
            <v>1</v>
          </cell>
          <cell r="K100">
            <v>1</v>
          </cell>
          <cell r="L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1</v>
          </cell>
          <cell r="Q100">
            <v>1</v>
          </cell>
          <cell r="R100">
            <v>1</v>
          </cell>
        </row>
        <row r="101">
          <cell r="F101" t="str">
            <v>02-99001-72-134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  <cell r="M101">
            <v>1</v>
          </cell>
          <cell r="N101">
            <v>1</v>
          </cell>
          <cell r="O101">
            <v>1</v>
          </cell>
          <cell r="P101">
            <v>1</v>
          </cell>
          <cell r="Q101">
            <v>1</v>
          </cell>
          <cell r="R101">
            <v>1</v>
          </cell>
        </row>
        <row r="102">
          <cell r="F102" t="str">
            <v>02-99001-72-171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1</v>
          </cell>
        </row>
        <row r="103">
          <cell r="F103" t="str">
            <v>02-99001-72-172</v>
          </cell>
          <cell r="G103">
            <v>1</v>
          </cell>
          <cell r="H103">
            <v>1</v>
          </cell>
          <cell r="I103">
            <v>1</v>
          </cell>
          <cell r="J103">
            <v>1</v>
          </cell>
          <cell r="K103">
            <v>1</v>
          </cell>
          <cell r="L103">
            <v>1</v>
          </cell>
          <cell r="M103">
            <v>1</v>
          </cell>
          <cell r="N103">
            <v>1</v>
          </cell>
          <cell r="O103">
            <v>1</v>
          </cell>
          <cell r="P103">
            <v>1</v>
          </cell>
          <cell r="Q103">
            <v>1</v>
          </cell>
          <cell r="R103">
            <v>1</v>
          </cell>
        </row>
        <row r="104">
          <cell r="F104" t="str">
            <v>02-99001-72-173</v>
          </cell>
          <cell r="G104">
            <v>1</v>
          </cell>
          <cell r="H104">
            <v>1</v>
          </cell>
          <cell r="I104">
            <v>1</v>
          </cell>
          <cell r="J104">
            <v>1</v>
          </cell>
          <cell r="K104">
            <v>1</v>
          </cell>
          <cell r="L104">
            <v>1</v>
          </cell>
          <cell r="M104">
            <v>1</v>
          </cell>
          <cell r="N104">
            <v>1</v>
          </cell>
          <cell r="O104">
            <v>1</v>
          </cell>
          <cell r="P104">
            <v>1</v>
          </cell>
          <cell r="Q104">
            <v>1</v>
          </cell>
          <cell r="R104">
            <v>1</v>
          </cell>
        </row>
        <row r="105">
          <cell r="F105" t="str">
            <v>02-99001-72-175</v>
          </cell>
          <cell r="G105">
            <v>1</v>
          </cell>
          <cell r="H105">
            <v>1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1</v>
          </cell>
          <cell r="R105">
            <v>1</v>
          </cell>
        </row>
        <row r="106">
          <cell r="F106" t="str">
            <v>02-99001-72-176</v>
          </cell>
          <cell r="G106">
            <v>1</v>
          </cell>
          <cell r="H106">
            <v>1</v>
          </cell>
          <cell r="I106">
            <v>1</v>
          </cell>
          <cell r="J106">
            <v>1</v>
          </cell>
          <cell r="K106">
            <v>1</v>
          </cell>
          <cell r="L106">
            <v>1</v>
          </cell>
          <cell r="M106">
            <v>1</v>
          </cell>
          <cell r="N106">
            <v>1</v>
          </cell>
          <cell r="O106">
            <v>1</v>
          </cell>
          <cell r="P106">
            <v>1</v>
          </cell>
          <cell r="Q106">
            <v>1</v>
          </cell>
          <cell r="R106">
            <v>1</v>
          </cell>
        </row>
        <row r="107">
          <cell r="F107" t="str">
            <v>02-99001-72-177</v>
          </cell>
          <cell r="G107">
            <v>1</v>
          </cell>
          <cell r="H107">
            <v>1</v>
          </cell>
          <cell r="I107">
            <v>1</v>
          </cell>
          <cell r="J107">
            <v>1</v>
          </cell>
          <cell r="K107">
            <v>1</v>
          </cell>
          <cell r="L107">
            <v>1</v>
          </cell>
          <cell r="M107">
            <v>1</v>
          </cell>
          <cell r="N107">
            <v>1</v>
          </cell>
          <cell r="O107">
            <v>1</v>
          </cell>
          <cell r="P107">
            <v>1</v>
          </cell>
          <cell r="Q107">
            <v>1</v>
          </cell>
          <cell r="R107">
            <v>1</v>
          </cell>
        </row>
        <row r="108">
          <cell r="F108" t="str">
            <v>02-99001-72-178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1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</row>
        <row r="109">
          <cell r="F109" t="str">
            <v>02-99001-72-211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</row>
        <row r="110">
          <cell r="F110" t="str">
            <v>02-99001-72-221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F111" t="str">
            <v>02-99001-72-222</v>
          </cell>
          <cell r="G111">
            <v>1</v>
          </cell>
          <cell r="H111">
            <v>1</v>
          </cell>
          <cell r="I111">
            <v>1</v>
          </cell>
          <cell r="J111">
            <v>1</v>
          </cell>
          <cell r="K111">
            <v>1</v>
          </cell>
          <cell r="L111">
            <v>1</v>
          </cell>
          <cell r="M111">
            <v>1</v>
          </cell>
          <cell r="N111">
            <v>1</v>
          </cell>
          <cell r="O111">
            <v>1</v>
          </cell>
          <cell r="P111">
            <v>1</v>
          </cell>
          <cell r="Q111">
            <v>1</v>
          </cell>
          <cell r="R111">
            <v>1</v>
          </cell>
        </row>
        <row r="112">
          <cell r="F112" t="str">
            <v>02-99001-72-251</v>
          </cell>
          <cell r="G112">
            <v>1</v>
          </cell>
          <cell r="H112">
            <v>1</v>
          </cell>
          <cell r="I112">
            <v>1</v>
          </cell>
          <cell r="J112">
            <v>1</v>
          </cell>
          <cell r="K112">
            <v>1</v>
          </cell>
          <cell r="L112">
            <v>1</v>
          </cell>
          <cell r="M112">
            <v>1</v>
          </cell>
          <cell r="N112">
            <v>1</v>
          </cell>
          <cell r="O112">
            <v>1</v>
          </cell>
          <cell r="P112">
            <v>1</v>
          </cell>
          <cell r="Q112">
            <v>1</v>
          </cell>
          <cell r="R112">
            <v>1</v>
          </cell>
        </row>
        <row r="113">
          <cell r="F113" t="str">
            <v>02-99001-72-253</v>
          </cell>
          <cell r="G113">
            <v>1</v>
          </cell>
          <cell r="H113">
            <v>1</v>
          </cell>
          <cell r="I113">
            <v>1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</v>
          </cell>
          <cell r="O113">
            <v>1</v>
          </cell>
          <cell r="P113">
            <v>1</v>
          </cell>
          <cell r="Q113">
            <v>1</v>
          </cell>
          <cell r="R113">
            <v>1</v>
          </cell>
        </row>
        <row r="114">
          <cell r="F114" t="str">
            <v>02-99001-72-254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>
            <v>1</v>
          </cell>
        </row>
        <row r="115">
          <cell r="F115" t="str">
            <v>02-99001-72-255</v>
          </cell>
          <cell r="G115">
            <v>1</v>
          </cell>
          <cell r="H115">
            <v>1</v>
          </cell>
          <cell r="I115">
            <v>1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</row>
        <row r="116">
          <cell r="F116" t="str">
            <v>02-99001-72-256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1</v>
          </cell>
        </row>
        <row r="117">
          <cell r="F117" t="str">
            <v>02-99001-72-258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</row>
        <row r="118">
          <cell r="F118" t="str">
            <v>02-99001-72-351</v>
          </cell>
          <cell r="G118">
            <v>1</v>
          </cell>
          <cell r="H118">
            <v>1</v>
          </cell>
          <cell r="I118">
            <v>1</v>
          </cell>
          <cell r="J118">
            <v>1</v>
          </cell>
          <cell r="K118">
            <v>1</v>
          </cell>
          <cell r="L118">
            <v>1</v>
          </cell>
          <cell r="M118">
            <v>1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R118">
            <v>1</v>
          </cell>
        </row>
        <row r="119">
          <cell r="F119" t="str">
            <v>02-99001-72-352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1</v>
          </cell>
          <cell r="R119">
            <v>1</v>
          </cell>
        </row>
        <row r="120">
          <cell r="F120" t="str">
            <v>02-99001-72-359</v>
          </cell>
          <cell r="G120">
            <v>1</v>
          </cell>
          <cell r="H120">
            <v>1</v>
          </cell>
          <cell r="I120">
            <v>1</v>
          </cell>
          <cell r="J120">
            <v>1</v>
          </cell>
          <cell r="K120">
            <v>1</v>
          </cell>
          <cell r="L120">
            <v>1</v>
          </cell>
          <cell r="M120">
            <v>1</v>
          </cell>
          <cell r="N120">
            <v>1</v>
          </cell>
          <cell r="O120">
            <v>1</v>
          </cell>
          <cell r="P120">
            <v>1</v>
          </cell>
          <cell r="Q120">
            <v>1</v>
          </cell>
          <cell r="R120">
            <v>1</v>
          </cell>
        </row>
        <row r="121">
          <cell r="F121" t="str">
            <v>02-99001-72-402</v>
          </cell>
          <cell r="G121">
            <v>1</v>
          </cell>
          <cell r="H121">
            <v>1</v>
          </cell>
          <cell r="I121">
            <v>1</v>
          </cell>
          <cell r="J121">
            <v>1</v>
          </cell>
          <cell r="K121">
            <v>1</v>
          </cell>
          <cell r="L121">
            <v>1</v>
          </cell>
          <cell r="M121">
            <v>1</v>
          </cell>
          <cell r="N121">
            <v>1</v>
          </cell>
          <cell r="O121">
            <v>1</v>
          </cell>
          <cell r="P121">
            <v>1</v>
          </cell>
          <cell r="Q121">
            <v>1</v>
          </cell>
          <cell r="R121">
            <v>1</v>
          </cell>
        </row>
        <row r="122">
          <cell r="F122" t="str">
            <v>02-99001-72-403</v>
          </cell>
          <cell r="G122">
            <v>1</v>
          </cell>
          <cell r="H122">
            <v>1</v>
          </cell>
          <cell r="I122">
            <v>1</v>
          </cell>
          <cell r="J122">
            <v>1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  <cell r="P122">
            <v>1</v>
          </cell>
          <cell r="Q122">
            <v>1</v>
          </cell>
          <cell r="R122">
            <v>1</v>
          </cell>
        </row>
        <row r="123">
          <cell r="F123" t="str">
            <v>02-99001-72-404</v>
          </cell>
          <cell r="G123">
            <v>1</v>
          </cell>
          <cell r="H123">
            <v>1</v>
          </cell>
          <cell r="I123">
            <v>1</v>
          </cell>
          <cell r="J123">
            <v>1</v>
          </cell>
          <cell r="K123">
            <v>1</v>
          </cell>
          <cell r="L123">
            <v>1</v>
          </cell>
          <cell r="M123">
            <v>1</v>
          </cell>
          <cell r="N123">
            <v>1</v>
          </cell>
          <cell r="O123">
            <v>1</v>
          </cell>
          <cell r="P123">
            <v>1</v>
          </cell>
          <cell r="Q123">
            <v>1</v>
          </cell>
          <cell r="R123">
            <v>1</v>
          </cell>
        </row>
        <row r="124">
          <cell r="F124" t="str">
            <v>02-99001-72-405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</row>
        <row r="125">
          <cell r="F125" t="str">
            <v>02-99001-72-406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</row>
        <row r="126">
          <cell r="F126" t="str">
            <v>02-99001-72-407</v>
          </cell>
          <cell r="G126">
            <v>1</v>
          </cell>
          <cell r="H126">
            <v>1</v>
          </cell>
          <cell r="I126">
            <v>1</v>
          </cell>
          <cell r="J126">
            <v>1</v>
          </cell>
          <cell r="K126">
            <v>1</v>
          </cell>
          <cell r="L126">
            <v>1</v>
          </cell>
          <cell r="M126">
            <v>1</v>
          </cell>
          <cell r="N126">
            <v>1</v>
          </cell>
          <cell r="O126">
            <v>1</v>
          </cell>
          <cell r="P126">
            <v>1</v>
          </cell>
          <cell r="Q126">
            <v>1</v>
          </cell>
          <cell r="R126">
            <v>1</v>
          </cell>
        </row>
        <row r="127">
          <cell r="F127" t="str">
            <v>02-99001-72-411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</row>
        <row r="128">
          <cell r="F128" t="str">
            <v>02-99001-72-414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</row>
        <row r="129">
          <cell r="F129" t="str">
            <v>02-99001-72-415</v>
          </cell>
          <cell r="G129">
            <v>1</v>
          </cell>
          <cell r="H129">
            <v>1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</row>
        <row r="130">
          <cell r="F130" t="str">
            <v>02-99001-72-421</v>
          </cell>
          <cell r="G130">
            <v>1</v>
          </cell>
          <cell r="H130">
            <v>1</v>
          </cell>
          <cell r="I130">
            <v>1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>
            <v>1</v>
          </cell>
          <cell r="R130">
            <v>1</v>
          </cell>
        </row>
        <row r="131">
          <cell r="F131" t="str">
            <v>02-99001-72-711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</row>
        <row r="132">
          <cell r="F132" t="str">
            <v>02-99001-72-712</v>
          </cell>
          <cell r="G132">
            <v>1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</row>
        <row r="133">
          <cell r="F133" t="str">
            <v>02-99001-72-713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  <cell r="M133">
            <v>1</v>
          </cell>
          <cell r="N133">
            <v>1</v>
          </cell>
          <cell r="O133">
            <v>1</v>
          </cell>
          <cell r="P133">
            <v>1</v>
          </cell>
          <cell r="Q133">
            <v>1</v>
          </cell>
          <cell r="R133">
            <v>1</v>
          </cell>
        </row>
        <row r="134">
          <cell r="F134" t="str">
            <v>02-99001-72-714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1</v>
          </cell>
          <cell r="L134">
            <v>1</v>
          </cell>
          <cell r="M134">
            <v>1</v>
          </cell>
          <cell r="N134">
            <v>1</v>
          </cell>
          <cell r="O134">
            <v>1</v>
          </cell>
          <cell r="P134">
            <v>1</v>
          </cell>
          <cell r="Q134">
            <v>1</v>
          </cell>
          <cell r="R134">
            <v>1</v>
          </cell>
        </row>
        <row r="135">
          <cell r="F135" t="str">
            <v>02-99001-72-715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N135">
            <v>1</v>
          </cell>
          <cell r="O135">
            <v>1</v>
          </cell>
          <cell r="P135">
            <v>1</v>
          </cell>
          <cell r="Q135">
            <v>1</v>
          </cell>
          <cell r="R135">
            <v>1</v>
          </cell>
        </row>
        <row r="136">
          <cell r="F136" t="str">
            <v>02-99001-72-716</v>
          </cell>
          <cell r="G136">
            <v>1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</v>
          </cell>
          <cell r="Q136">
            <v>1</v>
          </cell>
          <cell r="R136">
            <v>1</v>
          </cell>
        </row>
        <row r="137">
          <cell r="F137" t="str">
            <v>02-99001-72-719</v>
          </cell>
          <cell r="G137">
            <v>1</v>
          </cell>
          <cell r="H137">
            <v>1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</row>
        <row r="138">
          <cell r="F138" t="str">
            <v>02-99001-72-725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</row>
        <row r="139">
          <cell r="F139" t="str">
            <v>02-99001-72-733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1</v>
          </cell>
          <cell r="O139">
            <v>1</v>
          </cell>
          <cell r="P139">
            <v>1</v>
          </cell>
          <cell r="Q139">
            <v>1</v>
          </cell>
          <cell r="R139">
            <v>1</v>
          </cell>
        </row>
        <row r="140">
          <cell r="F140" t="str">
            <v>02-99001-72-851</v>
          </cell>
          <cell r="G140">
            <v>1</v>
          </cell>
          <cell r="H140">
            <v>1</v>
          </cell>
          <cell r="I140">
            <v>1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1</v>
          </cell>
          <cell r="O140">
            <v>1</v>
          </cell>
          <cell r="P140">
            <v>1</v>
          </cell>
          <cell r="Q140">
            <v>1</v>
          </cell>
          <cell r="R140">
            <v>1</v>
          </cell>
        </row>
        <row r="141">
          <cell r="F141" t="str">
            <v>02-99001-72-861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  <cell r="O141">
            <v>1</v>
          </cell>
          <cell r="P141">
            <v>1</v>
          </cell>
          <cell r="Q141">
            <v>1</v>
          </cell>
          <cell r="R141">
            <v>1</v>
          </cell>
        </row>
        <row r="142">
          <cell r="F142" t="str">
            <v>02-99001-72-801</v>
          </cell>
          <cell r="G142">
            <v>1</v>
          </cell>
          <cell r="H142">
            <v>1</v>
          </cell>
          <cell r="I142">
            <v>1</v>
          </cell>
          <cell r="J142">
            <v>1</v>
          </cell>
          <cell r="K142">
            <v>1</v>
          </cell>
          <cell r="L142">
            <v>1</v>
          </cell>
          <cell r="M142">
            <v>1</v>
          </cell>
          <cell r="N142">
            <v>1</v>
          </cell>
          <cell r="O142">
            <v>1</v>
          </cell>
          <cell r="P142">
            <v>1</v>
          </cell>
          <cell r="Q142">
            <v>1</v>
          </cell>
          <cell r="R142">
            <v>1</v>
          </cell>
        </row>
        <row r="143">
          <cell r="F143" t="str">
            <v>02-99001-72-802</v>
          </cell>
          <cell r="G143">
            <v>1</v>
          </cell>
          <cell r="H143">
            <v>1</v>
          </cell>
          <cell r="I143">
            <v>1</v>
          </cell>
          <cell r="J143">
            <v>1</v>
          </cell>
          <cell r="K143">
            <v>1</v>
          </cell>
          <cell r="L143">
            <v>1</v>
          </cell>
          <cell r="M143">
            <v>1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</row>
        <row r="144">
          <cell r="F144" t="str">
            <v>02-99001-72-803</v>
          </cell>
          <cell r="G144">
            <v>1</v>
          </cell>
          <cell r="H144">
            <v>1</v>
          </cell>
          <cell r="I144">
            <v>1</v>
          </cell>
          <cell r="J144">
            <v>1</v>
          </cell>
          <cell r="K144">
            <v>1</v>
          </cell>
          <cell r="L144">
            <v>1</v>
          </cell>
          <cell r="M144">
            <v>1</v>
          </cell>
          <cell r="N144">
            <v>1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</row>
        <row r="145">
          <cell r="F145" t="str">
            <v>02-99001-72-805</v>
          </cell>
          <cell r="G145">
            <v>1</v>
          </cell>
          <cell r="H145">
            <v>1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</row>
        <row r="146">
          <cell r="F146" t="str">
            <v>02-99001-72-810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F147" t="str">
            <v>02-99001-72-811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</row>
        <row r="148">
          <cell r="F148" t="str">
            <v>02-99001-72-812</v>
          </cell>
          <cell r="G148">
            <v>1</v>
          </cell>
          <cell r="H148">
            <v>1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</row>
        <row r="149">
          <cell r="F149" t="str">
            <v>02-99001-72-831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</row>
        <row r="150">
          <cell r="F150" t="str">
            <v>02-99001-72-832</v>
          </cell>
          <cell r="G150">
            <v>1</v>
          </cell>
          <cell r="H150">
            <v>1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</row>
        <row r="151">
          <cell r="F151" t="str">
            <v>02-99001-72-835</v>
          </cell>
          <cell r="G151">
            <v>1</v>
          </cell>
          <cell r="H151">
            <v>1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</row>
        <row r="152">
          <cell r="F152" t="str">
            <v>02-99001-72-901</v>
          </cell>
          <cell r="G152">
            <v>1</v>
          </cell>
          <cell r="H152">
            <v>1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</row>
        <row r="153">
          <cell r="F153" t="str">
            <v>02-99001-72-902</v>
          </cell>
          <cell r="G153">
            <v>1</v>
          </cell>
          <cell r="H153">
            <v>1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</row>
        <row r="154">
          <cell r="F154" t="str">
            <v>02-99001-72-903</v>
          </cell>
          <cell r="G154">
            <v>1</v>
          </cell>
          <cell r="H154">
            <v>1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</row>
        <row r="155">
          <cell r="F155" t="str">
            <v>02-99001-72-921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</row>
        <row r="156">
          <cell r="F156" t="str">
            <v>02-99001-72-931</v>
          </cell>
          <cell r="G156">
            <v>1</v>
          </cell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</row>
        <row r="157">
          <cell r="F157" t="str">
            <v>02-99001-72-932</v>
          </cell>
          <cell r="G157">
            <v>1</v>
          </cell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</row>
        <row r="158">
          <cell r="F158" t="str">
            <v>02-99001-72-941</v>
          </cell>
          <cell r="G158">
            <v>1</v>
          </cell>
          <cell r="H158">
            <v>1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</row>
        <row r="159">
          <cell r="F159" t="str">
            <v>02-99001-72-945</v>
          </cell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</row>
        <row r="160">
          <cell r="F160" t="str">
            <v>02-99001-72-951</v>
          </cell>
          <cell r="G160">
            <v>1</v>
          </cell>
          <cell r="H160">
            <v>1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</row>
        <row r="161">
          <cell r="F161" t="str">
            <v>02-99001-72-955</v>
          </cell>
          <cell r="G161">
            <v>1</v>
          </cell>
          <cell r="H161">
            <v>1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</row>
        <row r="162">
          <cell r="F162" t="str">
            <v>02-99001-72-961</v>
          </cell>
          <cell r="G162">
            <v>1</v>
          </cell>
          <cell r="H162">
            <v>1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</row>
        <row r="163">
          <cell r="F163" t="str">
            <v>02-99001-72-962</v>
          </cell>
          <cell r="G163">
            <v>1</v>
          </cell>
          <cell r="H163">
            <v>1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</row>
        <row r="164">
          <cell r="F164" t="str">
            <v>02-99001-72-963</v>
          </cell>
          <cell r="G164">
            <v>1</v>
          </cell>
          <cell r="H164">
            <v>1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</row>
        <row r="165">
          <cell r="F165" t="str">
            <v>02-99001-72-965</v>
          </cell>
          <cell r="G165">
            <v>1</v>
          </cell>
          <cell r="H165">
            <v>1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</row>
        <row r="166">
          <cell r="F166" t="str">
            <v>03-99001-72-011</v>
          </cell>
          <cell r="G166">
            <v>1</v>
          </cell>
          <cell r="H166">
            <v>1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</row>
        <row r="167">
          <cell r="F167" t="str">
            <v>03-99001-72-012</v>
          </cell>
          <cell r="G167">
            <v>1</v>
          </cell>
          <cell r="H167">
            <v>1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</row>
        <row r="168">
          <cell r="F168" t="str">
            <v>03-99001-72-013</v>
          </cell>
          <cell r="G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</row>
        <row r="169">
          <cell r="F169" t="str">
            <v>03-99001-72-014</v>
          </cell>
          <cell r="G169">
            <v>1</v>
          </cell>
          <cell r="H169">
            <v>1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</row>
        <row r="170">
          <cell r="F170" t="str">
            <v>03-99001-72-018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</row>
        <row r="171">
          <cell r="F171" t="str">
            <v>03-99001-72-099</v>
          </cell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</row>
        <row r="172">
          <cell r="F172" t="str">
            <v>03-99001-72-110</v>
          </cell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</row>
        <row r="173">
          <cell r="F173" t="str">
            <v>03-99001-72-111</v>
          </cell>
          <cell r="G173">
            <v>1</v>
          </cell>
          <cell r="H173">
            <v>1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</row>
        <row r="174">
          <cell r="F174" t="str">
            <v>03-99001-72-112</v>
          </cell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</row>
        <row r="175">
          <cell r="F175" t="str">
            <v>03-99001-72-113</v>
          </cell>
          <cell r="G175">
            <v>1</v>
          </cell>
          <cell r="H175">
            <v>1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</row>
        <row r="176">
          <cell r="F176" t="str">
            <v>03-99001-72-120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</row>
        <row r="177">
          <cell r="F177" t="str">
            <v>03-99001-72-122</v>
          </cell>
          <cell r="G177">
            <v>1</v>
          </cell>
          <cell r="H177">
            <v>1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</row>
        <row r="178">
          <cell r="F178" t="str">
            <v>03-99001-72-134</v>
          </cell>
          <cell r="G178">
            <v>1</v>
          </cell>
          <cell r="H178">
            <v>1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</row>
        <row r="179">
          <cell r="F179" t="str">
            <v>03-99001-72-171</v>
          </cell>
          <cell r="G179">
            <v>1</v>
          </cell>
          <cell r="H179">
            <v>1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</row>
        <row r="180">
          <cell r="F180" t="str">
            <v>03-99001-72-172</v>
          </cell>
          <cell r="G180">
            <v>1</v>
          </cell>
          <cell r="H180">
            <v>1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</row>
        <row r="181">
          <cell r="F181" t="str">
            <v>03-99001-72-173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F182" t="str">
            <v>03-99001-72-175</v>
          </cell>
          <cell r="G182">
            <v>1</v>
          </cell>
          <cell r="H182">
            <v>1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</row>
        <row r="183">
          <cell r="F183" t="str">
            <v>03-99001-72-176</v>
          </cell>
          <cell r="G183">
            <v>1</v>
          </cell>
          <cell r="H183">
            <v>1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</row>
        <row r="184">
          <cell r="F184" t="str">
            <v>03-99001-72-177</v>
          </cell>
          <cell r="G184">
            <v>1</v>
          </cell>
          <cell r="H184">
            <v>1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</row>
        <row r="185">
          <cell r="F185" t="str">
            <v>03-99001-72-178</v>
          </cell>
          <cell r="G185">
            <v>1</v>
          </cell>
          <cell r="H185">
            <v>1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</row>
        <row r="186">
          <cell r="F186" t="str">
            <v>03-99001-72-211</v>
          </cell>
          <cell r="G186">
            <v>1</v>
          </cell>
          <cell r="H186">
            <v>1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</row>
        <row r="187">
          <cell r="F187" t="str">
            <v>03-99001-72-221</v>
          </cell>
          <cell r="G187">
            <v>1</v>
          </cell>
          <cell r="H187">
            <v>1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</row>
        <row r="188">
          <cell r="F188" t="str">
            <v>03-99001-72-222</v>
          </cell>
          <cell r="G188">
            <v>1</v>
          </cell>
          <cell r="H188">
            <v>1</v>
          </cell>
          <cell r="I188">
            <v>1</v>
          </cell>
          <cell r="J188">
            <v>1</v>
          </cell>
          <cell r="K188">
            <v>1</v>
          </cell>
          <cell r="L188">
            <v>1</v>
          </cell>
          <cell r="M188">
            <v>1</v>
          </cell>
          <cell r="N188">
            <v>1</v>
          </cell>
          <cell r="O188">
            <v>1</v>
          </cell>
          <cell r="P188">
            <v>1</v>
          </cell>
          <cell r="Q188">
            <v>1</v>
          </cell>
          <cell r="R188">
            <v>1</v>
          </cell>
        </row>
        <row r="189">
          <cell r="F189" t="str">
            <v>03-99001-72-251</v>
          </cell>
          <cell r="G189">
            <v>1</v>
          </cell>
          <cell r="H189">
            <v>1</v>
          </cell>
          <cell r="I189">
            <v>1</v>
          </cell>
          <cell r="J189">
            <v>1</v>
          </cell>
          <cell r="K189">
            <v>1</v>
          </cell>
          <cell r="L189">
            <v>1</v>
          </cell>
          <cell r="M189">
            <v>1</v>
          </cell>
          <cell r="N189">
            <v>1</v>
          </cell>
          <cell r="O189">
            <v>1</v>
          </cell>
          <cell r="P189">
            <v>1</v>
          </cell>
          <cell r="Q189">
            <v>1</v>
          </cell>
          <cell r="R189">
            <v>1</v>
          </cell>
        </row>
        <row r="190">
          <cell r="F190" t="str">
            <v>03-99001-72-253</v>
          </cell>
          <cell r="G190">
            <v>1</v>
          </cell>
          <cell r="H190">
            <v>1</v>
          </cell>
          <cell r="I190">
            <v>1</v>
          </cell>
          <cell r="J190">
            <v>1</v>
          </cell>
          <cell r="K190">
            <v>1</v>
          </cell>
          <cell r="L190">
            <v>1</v>
          </cell>
          <cell r="M190">
            <v>1</v>
          </cell>
          <cell r="N190">
            <v>1</v>
          </cell>
          <cell r="O190">
            <v>1</v>
          </cell>
          <cell r="P190">
            <v>1</v>
          </cell>
          <cell r="Q190">
            <v>1</v>
          </cell>
          <cell r="R190">
            <v>1</v>
          </cell>
        </row>
        <row r="191">
          <cell r="F191" t="str">
            <v>03-99001-72-254</v>
          </cell>
          <cell r="G191">
            <v>1</v>
          </cell>
          <cell r="H191">
            <v>1</v>
          </cell>
          <cell r="I191">
            <v>1</v>
          </cell>
          <cell r="J191">
            <v>1</v>
          </cell>
          <cell r="K191">
            <v>1</v>
          </cell>
          <cell r="L191">
            <v>1</v>
          </cell>
          <cell r="M191">
            <v>1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</row>
        <row r="192">
          <cell r="F192" t="str">
            <v>03-99001-72-255</v>
          </cell>
          <cell r="G192">
            <v>1</v>
          </cell>
          <cell r="H192">
            <v>1</v>
          </cell>
          <cell r="I192">
            <v>1</v>
          </cell>
          <cell r="J192">
            <v>1</v>
          </cell>
          <cell r="K192">
            <v>1</v>
          </cell>
          <cell r="L192">
            <v>1</v>
          </cell>
          <cell r="M192">
            <v>1</v>
          </cell>
          <cell r="N192">
            <v>1</v>
          </cell>
          <cell r="O192">
            <v>1</v>
          </cell>
          <cell r="P192">
            <v>1</v>
          </cell>
          <cell r="Q192">
            <v>1</v>
          </cell>
          <cell r="R192">
            <v>1</v>
          </cell>
        </row>
        <row r="193">
          <cell r="F193" t="str">
            <v>03-99001-72-256</v>
          </cell>
          <cell r="G193">
            <v>1</v>
          </cell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</row>
        <row r="194">
          <cell r="F194" t="str">
            <v>03-99001-72-258</v>
          </cell>
          <cell r="G194">
            <v>1</v>
          </cell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</row>
        <row r="195">
          <cell r="F195" t="str">
            <v>03-99001-72-351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</row>
        <row r="196">
          <cell r="F196" t="str">
            <v>03-99001-72-352</v>
          </cell>
          <cell r="G196">
            <v>1</v>
          </cell>
          <cell r="H196">
            <v>1</v>
          </cell>
          <cell r="I196">
            <v>1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</row>
        <row r="197">
          <cell r="F197" t="str">
            <v>03-99001-72-359</v>
          </cell>
          <cell r="G197">
            <v>1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</row>
        <row r="198">
          <cell r="F198" t="str">
            <v>03-99001-72-402</v>
          </cell>
          <cell r="G198">
            <v>1</v>
          </cell>
          <cell r="H198">
            <v>1</v>
          </cell>
          <cell r="I198">
            <v>1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</row>
        <row r="199">
          <cell r="F199" t="str">
            <v>03-99001-72-403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</row>
        <row r="200">
          <cell r="F200" t="str">
            <v>03-99001-72-404</v>
          </cell>
          <cell r="G200">
            <v>1</v>
          </cell>
          <cell r="H200">
            <v>1</v>
          </cell>
          <cell r="I200">
            <v>1</v>
          </cell>
          <cell r="J200">
            <v>1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</row>
        <row r="201">
          <cell r="F201" t="str">
            <v>03-99001-72-405</v>
          </cell>
          <cell r="G201">
            <v>1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</row>
        <row r="202">
          <cell r="F202" t="str">
            <v>03-99001-72-406</v>
          </cell>
          <cell r="G202">
            <v>1</v>
          </cell>
          <cell r="H202">
            <v>1</v>
          </cell>
          <cell r="I202">
            <v>1</v>
          </cell>
          <cell r="J202">
            <v>1</v>
          </cell>
          <cell r="K202">
            <v>1</v>
          </cell>
          <cell r="L202">
            <v>1</v>
          </cell>
          <cell r="M202">
            <v>1</v>
          </cell>
          <cell r="N202">
            <v>1</v>
          </cell>
          <cell r="O202">
            <v>1</v>
          </cell>
          <cell r="P202">
            <v>1</v>
          </cell>
          <cell r="Q202">
            <v>1</v>
          </cell>
          <cell r="R202">
            <v>1</v>
          </cell>
        </row>
        <row r="203">
          <cell r="F203" t="str">
            <v>03-99001-72-407</v>
          </cell>
          <cell r="G203">
            <v>1</v>
          </cell>
          <cell r="H203">
            <v>1</v>
          </cell>
          <cell r="I203">
            <v>1</v>
          </cell>
          <cell r="J203">
            <v>1</v>
          </cell>
          <cell r="K203">
            <v>1</v>
          </cell>
          <cell r="L203">
            <v>1</v>
          </cell>
          <cell r="M203">
            <v>1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</row>
        <row r="204">
          <cell r="F204" t="str">
            <v>03-99001-72-411</v>
          </cell>
          <cell r="G204">
            <v>1</v>
          </cell>
          <cell r="H204">
            <v>1</v>
          </cell>
          <cell r="I204">
            <v>1</v>
          </cell>
          <cell r="J204">
            <v>1</v>
          </cell>
          <cell r="K204">
            <v>1</v>
          </cell>
          <cell r="L204">
            <v>1</v>
          </cell>
          <cell r="M204">
            <v>1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</row>
        <row r="205">
          <cell r="F205" t="str">
            <v>03-99001-72-414</v>
          </cell>
          <cell r="G205">
            <v>1</v>
          </cell>
          <cell r="H205">
            <v>1</v>
          </cell>
          <cell r="I205">
            <v>1</v>
          </cell>
          <cell r="J205">
            <v>1</v>
          </cell>
          <cell r="K205">
            <v>1</v>
          </cell>
          <cell r="L205">
            <v>1</v>
          </cell>
          <cell r="M205">
            <v>1</v>
          </cell>
          <cell r="N205">
            <v>1</v>
          </cell>
          <cell r="O205">
            <v>1</v>
          </cell>
          <cell r="P205">
            <v>1</v>
          </cell>
          <cell r="Q205">
            <v>1</v>
          </cell>
          <cell r="R205">
            <v>1</v>
          </cell>
        </row>
        <row r="206">
          <cell r="F206" t="str">
            <v>03-99001-72-415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K206">
            <v>1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</row>
        <row r="207">
          <cell r="F207" t="str">
            <v>03-99001-72-421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</row>
        <row r="208">
          <cell r="F208" t="str">
            <v>03-99001-72-711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</row>
        <row r="209">
          <cell r="F209" t="str">
            <v>03-99001-72-712</v>
          </cell>
          <cell r="G209">
            <v>1</v>
          </cell>
          <cell r="H209">
            <v>1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</row>
        <row r="210">
          <cell r="F210" t="str">
            <v>03-99001-72-713</v>
          </cell>
          <cell r="G210">
            <v>1</v>
          </cell>
          <cell r="H210">
            <v>1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</row>
        <row r="211">
          <cell r="F211" t="str">
            <v>03-99001-72-714</v>
          </cell>
          <cell r="G211">
            <v>1</v>
          </cell>
          <cell r="H211">
            <v>1</v>
          </cell>
          <cell r="I211">
            <v>1</v>
          </cell>
          <cell r="J211">
            <v>1</v>
          </cell>
          <cell r="K211">
            <v>1</v>
          </cell>
          <cell r="L211">
            <v>1</v>
          </cell>
          <cell r="M211">
            <v>1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</row>
        <row r="212">
          <cell r="F212" t="str">
            <v>03-99001-72-715</v>
          </cell>
          <cell r="G212">
            <v>1</v>
          </cell>
          <cell r="H212">
            <v>1</v>
          </cell>
          <cell r="I212">
            <v>1</v>
          </cell>
          <cell r="J212">
            <v>1</v>
          </cell>
          <cell r="K212">
            <v>1</v>
          </cell>
          <cell r="L212">
            <v>1</v>
          </cell>
          <cell r="M212">
            <v>1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</row>
        <row r="213">
          <cell r="F213" t="str">
            <v>03-99001-72-716</v>
          </cell>
          <cell r="G213">
            <v>1</v>
          </cell>
          <cell r="H213">
            <v>1</v>
          </cell>
          <cell r="I213">
            <v>1</v>
          </cell>
          <cell r="J213">
            <v>1</v>
          </cell>
          <cell r="K213">
            <v>1</v>
          </cell>
          <cell r="L213">
            <v>1</v>
          </cell>
          <cell r="M213">
            <v>1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</row>
        <row r="214">
          <cell r="F214" t="str">
            <v>03-99001-72-719</v>
          </cell>
          <cell r="G214">
            <v>1</v>
          </cell>
          <cell r="H214">
            <v>1</v>
          </cell>
          <cell r="I214">
            <v>1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1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</row>
        <row r="215">
          <cell r="F215" t="str">
            <v>03-99001-72-725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>
            <v>1</v>
          </cell>
          <cell r="L215">
            <v>1</v>
          </cell>
          <cell r="M215">
            <v>1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</row>
        <row r="216">
          <cell r="F216" t="str">
            <v>03-99001-72-733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</row>
        <row r="217">
          <cell r="F217" t="str">
            <v>03-99001-72-851</v>
          </cell>
          <cell r="G217">
            <v>1</v>
          </cell>
          <cell r="H217">
            <v>1</v>
          </cell>
          <cell r="I217">
            <v>1</v>
          </cell>
          <cell r="J217">
            <v>1</v>
          </cell>
          <cell r="K217">
            <v>1</v>
          </cell>
          <cell r="L217">
            <v>1</v>
          </cell>
          <cell r="M217">
            <v>1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</row>
        <row r="218">
          <cell r="F218" t="str">
            <v>03-99001-72-861</v>
          </cell>
          <cell r="G218">
            <v>1</v>
          </cell>
          <cell r="H218">
            <v>1</v>
          </cell>
          <cell r="I218">
            <v>1</v>
          </cell>
          <cell r="J218">
            <v>1</v>
          </cell>
          <cell r="K218">
            <v>1</v>
          </cell>
          <cell r="L218">
            <v>1</v>
          </cell>
          <cell r="M218">
            <v>1</v>
          </cell>
          <cell r="N218">
            <v>1</v>
          </cell>
          <cell r="O218">
            <v>1</v>
          </cell>
          <cell r="P218">
            <v>1</v>
          </cell>
          <cell r="Q218">
            <v>1</v>
          </cell>
          <cell r="R218">
            <v>1</v>
          </cell>
        </row>
        <row r="219">
          <cell r="F219" t="str">
            <v>03-99001-72-801</v>
          </cell>
          <cell r="G219">
            <v>1</v>
          </cell>
          <cell r="H219">
            <v>1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</row>
        <row r="220">
          <cell r="F220" t="str">
            <v>03-99001-72-802</v>
          </cell>
          <cell r="G220">
            <v>1</v>
          </cell>
          <cell r="H220">
            <v>1</v>
          </cell>
          <cell r="I220">
            <v>1</v>
          </cell>
          <cell r="J220">
            <v>1</v>
          </cell>
          <cell r="K220">
            <v>1</v>
          </cell>
          <cell r="L220">
            <v>1</v>
          </cell>
          <cell r="M220">
            <v>1</v>
          </cell>
          <cell r="N220">
            <v>1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</row>
        <row r="221">
          <cell r="F221" t="str">
            <v>03-99001-72-803</v>
          </cell>
          <cell r="G221">
            <v>1</v>
          </cell>
          <cell r="H221">
            <v>1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</row>
        <row r="222">
          <cell r="F222" t="str">
            <v>03-99001-72-805</v>
          </cell>
          <cell r="G222">
            <v>1</v>
          </cell>
          <cell r="H222">
            <v>1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</row>
        <row r="223">
          <cell r="F223" t="str">
            <v>03-99001-72-810</v>
          </cell>
          <cell r="G223">
            <v>1</v>
          </cell>
          <cell r="H223">
            <v>1</v>
          </cell>
          <cell r="I223">
            <v>1</v>
          </cell>
          <cell r="J223">
            <v>1</v>
          </cell>
          <cell r="K223">
            <v>1</v>
          </cell>
          <cell r="L223">
            <v>1</v>
          </cell>
          <cell r="M223">
            <v>1</v>
          </cell>
          <cell r="N223">
            <v>1</v>
          </cell>
          <cell r="O223">
            <v>1</v>
          </cell>
          <cell r="P223">
            <v>1</v>
          </cell>
          <cell r="Q223">
            <v>1</v>
          </cell>
          <cell r="R223">
            <v>1</v>
          </cell>
        </row>
        <row r="224">
          <cell r="F224" t="str">
            <v>03-99001-72-811</v>
          </cell>
          <cell r="G224">
            <v>1</v>
          </cell>
          <cell r="H224">
            <v>1</v>
          </cell>
          <cell r="I224">
            <v>1</v>
          </cell>
          <cell r="J224">
            <v>1</v>
          </cell>
          <cell r="K224">
            <v>1</v>
          </cell>
          <cell r="L224">
            <v>1</v>
          </cell>
          <cell r="M224">
            <v>1</v>
          </cell>
          <cell r="N224">
            <v>1</v>
          </cell>
          <cell r="O224">
            <v>1</v>
          </cell>
          <cell r="P224">
            <v>1</v>
          </cell>
          <cell r="Q224">
            <v>1</v>
          </cell>
          <cell r="R224">
            <v>1</v>
          </cell>
        </row>
        <row r="225">
          <cell r="F225" t="str">
            <v>03-99001-72-812</v>
          </cell>
          <cell r="G225">
            <v>1</v>
          </cell>
          <cell r="H225">
            <v>1</v>
          </cell>
          <cell r="I225">
            <v>1</v>
          </cell>
          <cell r="J225">
            <v>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1</v>
          </cell>
          <cell r="P225">
            <v>1</v>
          </cell>
          <cell r="Q225">
            <v>1</v>
          </cell>
          <cell r="R225">
            <v>1</v>
          </cell>
        </row>
        <row r="226">
          <cell r="F226" t="str">
            <v>03-99001-72-831</v>
          </cell>
          <cell r="G226">
            <v>1</v>
          </cell>
          <cell r="H226">
            <v>1</v>
          </cell>
          <cell r="I226">
            <v>1</v>
          </cell>
          <cell r="J226">
            <v>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1</v>
          </cell>
          <cell r="P226">
            <v>1</v>
          </cell>
          <cell r="Q226">
            <v>1</v>
          </cell>
          <cell r="R226">
            <v>1</v>
          </cell>
        </row>
        <row r="227">
          <cell r="F227" t="str">
            <v>03-99001-72-832</v>
          </cell>
          <cell r="G227">
            <v>1</v>
          </cell>
          <cell r="H227">
            <v>1</v>
          </cell>
          <cell r="I227">
            <v>1</v>
          </cell>
          <cell r="J227">
            <v>1</v>
          </cell>
          <cell r="K227">
            <v>1</v>
          </cell>
          <cell r="L227">
            <v>1</v>
          </cell>
          <cell r="M227">
            <v>1</v>
          </cell>
          <cell r="N227">
            <v>1</v>
          </cell>
          <cell r="O227">
            <v>1</v>
          </cell>
          <cell r="P227">
            <v>1</v>
          </cell>
          <cell r="Q227">
            <v>1</v>
          </cell>
          <cell r="R227">
            <v>1</v>
          </cell>
        </row>
        <row r="228">
          <cell r="F228" t="str">
            <v>03-99001-72-835</v>
          </cell>
          <cell r="G228">
            <v>1</v>
          </cell>
          <cell r="H228">
            <v>1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</row>
        <row r="229">
          <cell r="F229" t="str">
            <v>03-99001-72-901</v>
          </cell>
          <cell r="G229">
            <v>1</v>
          </cell>
          <cell r="H229">
            <v>1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</row>
        <row r="230">
          <cell r="F230" t="str">
            <v>03-99001-72-902</v>
          </cell>
          <cell r="G230">
            <v>1</v>
          </cell>
          <cell r="H230">
            <v>1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</row>
        <row r="231">
          <cell r="F231" t="str">
            <v>03-99001-72-903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>
            <v>1</v>
          </cell>
          <cell r="L231">
            <v>1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1</v>
          </cell>
          <cell r="R231">
            <v>1</v>
          </cell>
        </row>
        <row r="232">
          <cell r="F232" t="str">
            <v>03-99001-72-921</v>
          </cell>
          <cell r="G232">
            <v>1</v>
          </cell>
          <cell r="H232">
            <v>1</v>
          </cell>
          <cell r="I232">
            <v>1</v>
          </cell>
          <cell r="J232">
            <v>1</v>
          </cell>
          <cell r="K232">
            <v>1</v>
          </cell>
          <cell r="L232">
            <v>1</v>
          </cell>
          <cell r="M232">
            <v>1</v>
          </cell>
          <cell r="N232">
            <v>1</v>
          </cell>
          <cell r="O232">
            <v>1</v>
          </cell>
          <cell r="P232">
            <v>1</v>
          </cell>
          <cell r="Q232">
            <v>1</v>
          </cell>
          <cell r="R232">
            <v>1</v>
          </cell>
        </row>
        <row r="233">
          <cell r="F233" t="str">
            <v>03-99001-72-931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</row>
        <row r="234">
          <cell r="F234" t="str">
            <v>03-99001-72-932</v>
          </cell>
          <cell r="G234">
            <v>1</v>
          </cell>
          <cell r="H234">
            <v>1</v>
          </cell>
          <cell r="I234">
            <v>1</v>
          </cell>
          <cell r="J234">
            <v>1</v>
          </cell>
          <cell r="K234">
            <v>1</v>
          </cell>
          <cell r="L234">
            <v>1</v>
          </cell>
          <cell r="M234">
            <v>1</v>
          </cell>
          <cell r="N234">
            <v>1</v>
          </cell>
          <cell r="O234">
            <v>1</v>
          </cell>
          <cell r="P234">
            <v>1</v>
          </cell>
          <cell r="Q234">
            <v>1</v>
          </cell>
          <cell r="R234">
            <v>1</v>
          </cell>
        </row>
        <row r="235">
          <cell r="F235" t="str">
            <v>03-99001-72-941</v>
          </cell>
          <cell r="G235">
            <v>1</v>
          </cell>
          <cell r="H235">
            <v>1</v>
          </cell>
          <cell r="I235">
            <v>1</v>
          </cell>
          <cell r="J235">
            <v>1</v>
          </cell>
          <cell r="K235">
            <v>1</v>
          </cell>
          <cell r="L235">
            <v>1</v>
          </cell>
          <cell r="M235">
            <v>1</v>
          </cell>
          <cell r="N235">
            <v>1</v>
          </cell>
          <cell r="O235">
            <v>1</v>
          </cell>
          <cell r="P235">
            <v>1</v>
          </cell>
          <cell r="Q235">
            <v>1</v>
          </cell>
          <cell r="R235">
            <v>1</v>
          </cell>
        </row>
        <row r="236">
          <cell r="F236" t="str">
            <v>03-99001-72-945</v>
          </cell>
          <cell r="G236">
            <v>1</v>
          </cell>
          <cell r="H236">
            <v>1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</row>
        <row r="237">
          <cell r="F237" t="str">
            <v>03-99001-72-951</v>
          </cell>
          <cell r="G237">
            <v>1</v>
          </cell>
          <cell r="H237">
            <v>1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</row>
        <row r="238">
          <cell r="F238" t="str">
            <v>03-99001-72-955</v>
          </cell>
          <cell r="G238">
            <v>1</v>
          </cell>
          <cell r="H238">
            <v>1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</row>
        <row r="239">
          <cell r="F239" t="str">
            <v>03-99001-72-961</v>
          </cell>
          <cell r="G239">
            <v>1</v>
          </cell>
          <cell r="H239">
            <v>1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</row>
        <row r="240">
          <cell r="F240" t="str">
            <v>03-99001-72-962</v>
          </cell>
          <cell r="G240">
            <v>1</v>
          </cell>
          <cell r="H240">
            <v>1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</row>
        <row r="241">
          <cell r="F241" t="str">
            <v>03-99001-72-963</v>
          </cell>
          <cell r="G241">
            <v>1</v>
          </cell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</row>
        <row r="242">
          <cell r="F242" t="str">
            <v>03-99001-72-965</v>
          </cell>
          <cell r="G242">
            <v>1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</row>
        <row r="243">
          <cell r="F243" t="str">
            <v>04-99001-72-011</v>
          </cell>
          <cell r="G243">
            <v>1</v>
          </cell>
          <cell r="H243">
            <v>1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</row>
        <row r="244">
          <cell r="F244" t="str">
            <v>04-99001-72-012</v>
          </cell>
          <cell r="G244">
            <v>1</v>
          </cell>
          <cell r="H244">
            <v>1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</row>
        <row r="245">
          <cell r="F245" t="str">
            <v>04-99001-72-013</v>
          </cell>
          <cell r="G245">
            <v>1</v>
          </cell>
          <cell r="H245">
            <v>1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</row>
        <row r="246">
          <cell r="F246" t="str">
            <v>04-99001-72-014</v>
          </cell>
          <cell r="G246">
            <v>1</v>
          </cell>
          <cell r="H246">
            <v>1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</row>
        <row r="247">
          <cell r="F247" t="str">
            <v>04-99001-72-018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</row>
        <row r="248">
          <cell r="F248" t="str">
            <v>04-99001-72-099</v>
          </cell>
          <cell r="G248">
            <v>1</v>
          </cell>
          <cell r="H248">
            <v>1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</row>
        <row r="249">
          <cell r="F249" t="str">
            <v>04-99001-72-110</v>
          </cell>
          <cell r="G249">
            <v>1</v>
          </cell>
          <cell r="H249">
            <v>1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</row>
        <row r="250">
          <cell r="F250" t="str">
            <v>04-99001-72-111</v>
          </cell>
          <cell r="G250">
            <v>1</v>
          </cell>
          <cell r="H250">
            <v>1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</row>
        <row r="251">
          <cell r="F251" t="str">
            <v>04-99001-72-112</v>
          </cell>
          <cell r="G251">
            <v>1</v>
          </cell>
          <cell r="H251">
            <v>1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</row>
        <row r="252">
          <cell r="F252" t="str">
            <v>04-99001-72-113</v>
          </cell>
          <cell r="G252">
            <v>1</v>
          </cell>
          <cell r="H252">
            <v>1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</row>
        <row r="253">
          <cell r="F253" t="str">
            <v>04-99001-72-120</v>
          </cell>
          <cell r="G253">
            <v>1</v>
          </cell>
          <cell r="H253">
            <v>1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</row>
        <row r="254">
          <cell r="F254" t="str">
            <v>04-99001-72-122</v>
          </cell>
          <cell r="G254">
            <v>1</v>
          </cell>
          <cell r="H254">
            <v>1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</row>
        <row r="255">
          <cell r="F255" t="str">
            <v>04-99001-72-134</v>
          </cell>
          <cell r="G255">
            <v>1</v>
          </cell>
          <cell r="H255">
            <v>1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</row>
        <row r="256">
          <cell r="F256" t="str">
            <v>04-99001-72-171</v>
          </cell>
          <cell r="G256">
            <v>1</v>
          </cell>
          <cell r="H256">
            <v>1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</row>
        <row r="257">
          <cell r="F257" t="str">
            <v>04-99001-72-172</v>
          </cell>
          <cell r="G257">
            <v>1</v>
          </cell>
          <cell r="H257">
            <v>1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</row>
        <row r="258">
          <cell r="F258" t="str">
            <v>04-99001-72-173</v>
          </cell>
          <cell r="G258">
            <v>1</v>
          </cell>
          <cell r="H258">
            <v>1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</row>
        <row r="259">
          <cell r="F259" t="str">
            <v>04-99001-72-175</v>
          </cell>
          <cell r="G259">
            <v>1</v>
          </cell>
          <cell r="H259">
            <v>1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</row>
        <row r="260">
          <cell r="F260" t="str">
            <v>04-99001-72-176</v>
          </cell>
          <cell r="G260">
            <v>1</v>
          </cell>
          <cell r="H260">
            <v>1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</row>
        <row r="261">
          <cell r="F261" t="str">
            <v>04-99001-72-177</v>
          </cell>
          <cell r="G261">
            <v>1</v>
          </cell>
          <cell r="H261">
            <v>1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</row>
        <row r="262">
          <cell r="F262" t="str">
            <v>04-99001-72-178</v>
          </cell>
          <cell r="G262">
            <v>1</v>
          </cell>
          <cell r="H262">
            <v>1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</row>
        <row r="263">
          <cell r="F263" t="str">
            <v>04-99001-72-211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</row>
        <row r="264">
          <cell r="F264" t="str">
            <v>04-99001-72-221</v>
          </cell>
          <cell r="G264">
            <v>1</v>
          </cell>
          <cell r="H264">
            <v>1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</row>
        <row r="265">
          <cell r="F265" t="str">
            <v>04-99001-72-222</v>
          </cell>
          <cell r="G265">
            <v>1</v>
          </cell>
          <cell r="H265">
            <v>1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</row>
        <row r="266">
          <cell r="F266" t="str">
            <v>04-99001-72-251</v>
          </cell>
          <cell r="G266">
            <v>1</v>
          </cell>
          <cell r="H266">
            <v>1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</row>
        <row r="267">
          <cell r="F267" t="str">
            <v>04-99001-72-253</v>
          </cell>
          <cell r="G267">
            <v>1</v>
          </cell>
          <cell r="H267">
            <v>1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</row>
        <row r="268">
          <cell r="F268" t="str">
            <v>04-99001-72-254</v>
          </cell>
          <cell r="G268">
            <v>1</v>
          </cell>
          <cell r="H268">
            <v>1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</row>
        <row r="269">
          <cell r="F269" t="str">
            <v>04-99001-72-255</v>
          </cell>
          <cell r="G269">
            <v>1</v>
          </cell>
          <cell r="H269">
            <v>1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</row>
        <row r="270">
          <cell r="F270" t="str">
            <v>04-99001-72-256</v>
          </cell>
          <cell r="G270">
            <v>1</v>
          </cell>
          <cell r="H270">
            <v>1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</row>
        <row r="271">
          <cell r="F271" t="str">
            <v>04-99001-72-258</v>
          </cell>
          <cell r="G271">
            <v>1</v>
          </cell>
          <cell r="H271">
            <v>1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</row>
        <row r="272">
          <cell r="F272" t="str">
            <v>04-99001-72-351</v>
          </cell>
          <cell r="G272">
            <v>1</v>
          </cell>
          <cell r="H272">
            <v>1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</row>
        <row r="273">
          <cell r="F273" t="str">
            <v>04-99001-72-352</v>
          </cell>
          <cell r="G273">
            <v>1</v>
          </cell>
          <cell r="H273">
            <v>1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</row>
        <row r="274">
          <cell r="F274" t="str">
            <v>04-99001-72-359</v>
          </cell>
          <cell r="G274">
            <v>1</v>
          </cell>
          <cell r="H274">
            <v>1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</row>
        <row r="275">
          <cell r="F275" t="str">
            <v>04-99001-72-402</v>
          </cell>
          <cell r="G275">
            <v>1</v>
          </cell>
          <cell r="H275">
            <v>1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</row>
        <row r="276">
          <cell r="F276" t="str">
            <v>04-99001-72-403</v>
          </cell>
          <cell r="G276">
            <v>1</v>
          </cell>
          <cell r="H276">
            <v>1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</row>
        <row r="277">
          <cell r="F277" t="str">
            <v>04-99001-72-404</v>
          </cell>
          <cell r="G277">
            <v>1</v>
          </cell>
          <cell r="H277">
            <v>1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</row>
        <row r="278">
          <cell r="F278" t="str">
            <v>04-99001-72-405</v>
          </cell>
          <cell r="G278">
            <v>1</v>
          </cell>
          <cell r="H278">
            <v>1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</row>
        <row r="279">
          <cell r="F279" t="str">
            <v>04-99001-72-406</v>
          </cell>
          <cell r="G279">
            <v>1</v>
          </cell>
          <cell r="H279">
            <v>1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</row>
        <row r="280">
          <cell r="F280" t="str">
            <v>04-99001-72-407</v>
          </cell>
          <cell r="G280">
            <v>1</v>
          </cell>
          <cell r="H280">
            <v>1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</row>
        <row r="281">
          <cell r="F281" t="str">
            <v>04-99001-72-411</v>
          </cell>
          <cell r="G281">
            <v>1</v>
          </cell>
          <cell r="H281">
            <v>1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</row>
        <row r="282">
          <cell r="F282" t="str">
            <v>04-99001-72-414</v>
          </cell>
          <cell r="G282">
            <v>1</v>
          </cell>
          <cell r="H282">
            <v>1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</row>
        <row r="283">
          <cell r="F283" t="str">
            <v>04-99001-72-415</v>
          </cell>
          <cell r="G283">
            <v>1</v>
          </cell>
          <cell r="H283">
            <v>1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</row>
        <row r="284">
          <cell r="F284" t="str">
            <v>04-99001-72-421</v>
          </cell>
          <cell r="G284">
            <v>1</v>
          </cell>
          <cell r="H284">
            <v>1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</row>
        <row r="285">
          <cell r="F285" t="str">
            <v>04-99001-72-711</v>
          </cell>
          <cell r="G285">
            <v>1</v>
          </cell>
          <cell r="H285">
            <v>1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</row>
        <row r="286">
          <cell r="F286" t="str">
            <v>04-99001-72-712</v>
          </cell>
          <cell r="G286">
            <v>1</v>
          </cell>
          <cell r="H286">
            <v>1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</row>
        <row r="287">
          <cell r="F287" t="str">
            <v>04-99001-72-713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</row>
        <row r="288">
          <cell r="F288" t="str">
            <v>04-99001-72-714</v>
          </cell>
          <cell r="G288">
            <v>1</v>
          </cell>
          <cell r="H288">
            <v>1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</row>
        <row r="289">
          <cell r="F289" t="str">
            <v>04-99001-72-715</v>
          </cell>
          <cell r="G289">
            <v>1</v>
          </cell>
          <cell r="H289">
            <v>1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</row>
        <row r="290">
          <cell r="F290" t="str">
            <v>04-99001-72-716</v>
          </cell>
          <cell r="G290">
            <v>1</v>
          </cell>
          <cell r="H290">
            <v>1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</row>
        <row r="291">
          <cell r="F291" t="str">
            <v>04-99001-72-719</v>
          </cell>
          <cell r="G291">
            <v>1</v>
          </cell>
          <cell r="H291">
            <v>1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</row>
        <row r="292">
          <cell r="F292" t="str">
            <v>04-99001-72-725</v>
          </cell>
          <cell r="G292">
            <v>1</v>
          </cell>
          <cell r="H292">
            <v>1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</row>
        <row r="293">
          <cell r="F293" t="str">
            <v>04-99001-72-733</v>
          </cell>
          <cell r="G293">
            <v>1</v>
          </cell>
          <cell r="H293">
            <v>1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</row>
        <row r="294">
          <cell r="F294" t="str">
            <v>04-99001-72-851</v>
          </cell>
          <cell r="G294">
            <v>1</v>
          </cell>
          <cell r="H294">
            <v>1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</row>
        <row r="295">
          <cell r="F295" t="str">
            <v>04-99001-72-861</v>
          </cell>
          <cell r="G295">
            <v>1</v>
          </cell>
          <cell r="H295">
            <v>1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</row>
        <row r="296">
          <cell r="F296" t="str">
            <v>04-99001-72-801</v>
          </cell>
          <cell r="G296">
            <v>1</v>
          </cell>
          <cell r="H296">
            <v>1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</row>
        <row r="297">
          <cell r="F297" t="str">
            <v>04-99001-72-802</v>
          </cell>
          <cell r="G297">
            <v>1</v>
          </cell>
          <cell r="H297">
            <v>1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</row>
        <row r="298">
          <cell r="F298" t="str">
            <v>04-99001-72-803</v>
          </cell>
          <cell r="G298">
            <v>1</v>
          </cell>
          <cell r="H298">
            <v>1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</row>
        <row r="299">
          <cell r="F299" t="str">
            <v>04-99001-72-805</v>
          </cell>
          <cell r="G299">
            <v>1</v>
          </cell>
          <cell r="H299">
            <v>1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</row>
        <row r="300">
          <cell r="F300" t="str">
            <v>04-99001-72-810</v>
          </cell>
          <cell r="G300">
            <v>1</v>
          </cell>
          <cell r="H300">
            <v>1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</row>
        <row r="301">
          <cell r="F301" t="str">
            <v>04-99001-72-811</v>
          </cell>
          <cell r="G301">
            <v>1</v>
          </cell>
          <cell r="H301">
            <v>1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F302" t="str">
            <v>04-99001-72-812</v>
          </cell>
          <cell r="G302">
            <v>1</v>
          </cell>
          <cell r="H302">
            <v>1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</row>
        <row r="303">
          <cell r="F303" t="str">
            <v>04-99001-72-831</v>
          </cell>
          <cell r="G303">
            <v>1</v>
          </cell>
          <cell r="H303">
            <v>1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</row>
        <row r="304">
          <cell r="F304" t="str">
            <v>04-99001-72-832</v>
          </cell>
          <cell r="G304">
            <v>1</v>
          </cell>
          <cell r="H304">
            <v>1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</row>
        <row r="305">
          <cell r="F305" t="str">
            <v>04-99001-72-835</v>
          </cell>
          <cell r="G305">
            <v>1</v>
          </cell>
          <cell r="H305">
            <v>1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</row>
        <row r="306">
          <cell r="F306" t="str">
            <v>04-99001-72-901</v>
          </cell>
          <cell r="G306">
            <v>1</v>
          </cell>
          <cell r="H306">
            <v>1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</row>
        <row r="307">
          <cell r="F307" t="str">
            <v>04-99001-72-902</v>
          </cell>
          <cell r="G307">
            <v>1</v>
          </cell>
          <cell r="H307">
            <v>1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</row>
        <row r="308">
          <cell r="F308" t="str">
            <v>04-99001-72-903</v>
          </cell>
          <cell r="G308">
            <v>1</v>
          </cell>
          <cell r="H308">
            <v>1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</row>
        <row r="309">
          <cell r="F309" t="str">
            <v>04-99001-72-921</v>
          </cell>
          <cell r="G309">
            <v>1</v>
          </cell>
          <cell r="H309">
            <v>1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</row>
        <row r="310">
          <cell r="F310" t="str">
            <v>04-99001-72-931</v>
          </cell>
          <cell r="G310">
            <v>1</v>
          </cell>
          <cell r="H310">
            <v>1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</row>
        <row r="311">
          <cell r="F311" t="str">
            <v>04-99001-72-932</v>
          </cell>
          <cell r="G311">
            <v>1</v>
          </cell>
          <cell r="H311">
            <v>1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</row>
        <row r="312">
          <cell r="F312" t="str">
            <v>04-99001-72-941</v>
          </cell>
          <cell r="G312">
            <v>1</v>
          </cell>
          <cell r="H312">
            <v>1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</row>
        <row r="313">
          <cell r="F313" t="str">
            <v>04-99001-72-945</v>
          </cell>
          <cell r="G313">
            <v>1</v>
          </cell>
          <cell r="H313">
            <v>1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</row>
        <row r="314">
          <cell r="F314" t="str">
            <v>04-99001-72-951</v>
          </cell>
          <cell r="G314">
            <v>1</v>
          </cell>
          <cell r="H314">
            <v>1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</row>
        <row r="315">
          <cell r="F315" t="str">
            <v>04-99001-72-955</v>
          </cell>
          <cell r="G315">
            <v>1</v>
          </cell>
          <cell r="H315">
            <v>1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</row>
        <row r="316">
          <cell r="F316" t="str">
            <v>04-99001-72-961</v>
          </cell>
          <cell r="G316">
            <v>1</v>
          </cell>
          <cell r="H316">
            <v>1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</row>
        <row r="317">
          <cell r="F317" t="str">
            <v>04-99001-72-962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</row>
        <row r="318">
          <cell r="F318" t="str">
            <v>04-99001-72-963</v>
          </cell>
          <cell r="G318">
            <v>1</v>
          </cell>
          <cell r="H318">
            <v>1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</row>
        <row r="319">
          <cell r="F319" t="str">
            <v>04-99001-72-965</v>
          </cell>
          <cell r="G319">
            <v>1</v>
          </cell>
          <cell r="H319">
            <v>1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</row>
        <row r="320">
          <cell r="F320" t="str">
            <v>05-99001-72-011</v>
          </cell>
          <cell r="G320">
            <v>1</v>
          </cell>
          <cell r="H320">
            <v>1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</row>
        <row r="321">
          <cell r="F321" t="str">
            <v>05-99001-72-012</v>
          </cell>
          <cell r="G321">
            <v>1</v>
          </cell>
          <cell r="H321">
            <v>1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</row>
        <row r="322">
          <cell r="F322" t="str">
            <v>05-99001-72-013</v>
          </cell>
          <cell r="G322">
            <v>1</v>
          </cell>
          <cell r="H322">
            <v>1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</row>
        <row r="323">
          <cell r="F323" t="str">
            <v>05-99001-72-014</v>
          </cell>
          <cell r="G323">
            <v>1</v>
          </cell>
          <cell r="H323">
            <v>1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</row>
        <row r="324">
          <cell r="F324" t="str">
            <v>05-99001-72-018</v>
          </cell>
          <cell r="G324">
            <v>1</v>
          </cell>
          <cell r="H324">
            <v>1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</row>
        <row r="325">
          <cell r="F325" t="str">
            <v>05-99001-72-099</v>
          </cell>
          <cell r="G325">
            <v>1</v>
          </cell>
          <cell r="H325">
            <v>1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</row>
        <row r="326">
          <cell r="F326" t="str">
            <v>05-99001-72-110</v>
          </cell>
          <cell r="G326">
            <v>1</v>
          </cell>
          <cell r="H326">
            <v>1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</row>
        <row r="327">
          <cell r="F327" t="str">
            <v>05-99001-72-111</v>
          </cell>
          <cell r="G327">
            <v>1</v>
          </cell>
          <cell r="H327">
            <v>1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</row>
        <row r="328">
          <cell r="F328" t="str">
            <v>05-99001-72-112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</row>
        <row r="329">
          <cell r="F329" t="str">
            <v>05-99001-72-113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</row>
        <row r="330">
          <cell r="F330" t="str">
            <v>05-99001-72-120</v>
          </cell>
          <cell r="G330">
            <v>1</v>
          </cell>
          <cell r="H330">
            <v>1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</row>
        <row r="331">
          <cell r="F331" t="str">
            <v>05-99001-72-122</v>
          </cell>
          <cell r="G331">
            <v>1</v>
          </cell>
          <cell r="H331">
            <v>1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</row>
        <row r="332">
          <cell r="F332" t="str">
            <v>05-99001-72-134</v>
          </cell>
          <cell r="G332">
            <v>1</v>
          </cell>
          <cell r="H332">
            <v>1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</row>
        <row r="333">
          <cell r="F333" t="str">
            <v>05-99001-72-171</v>
          </cell>
          <cell r="G333">
            <v>1</v>
          </cell>
          <cell r="H333">
            <v>1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</row>
        <row r="334">
          <cell r="F334" t="str">
            <v>05-99001-72-172</v>
          </cell>
          <cell r="G334">
            <v>1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</row>
        <row r="335">
          <cell r="F335" t="str">
            <v>05-99001-72-173</v>
          </cell>
          <cell r="G335">
            <v>1</v>
          </cell>
          <cell r="H335">
            <v>1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</row>
        <row r="336">
          <cell r="F336" t="str">
            <v>05-99001-72-175</v>
          </cell>
          <cell r="G336">
            <v>1</v>
          </cell>
          <cell r="H336">
            <v>1</v>
          </cell>
          <cell r="I336">
            <v>1</v>
          </cell>
          <cell r="J336">
            <v>1</v>
          </cell>
          <cell r="K336">
            <v>1</v>
          </cell>
          <cell r="L336">
            <v>1</v>
          </cell>
          <cell r="M336">
            <v>1</v>
          </cell>
          <cell r="N336">
            <v>1</v>
          </cell>
          <cell r="O336">
            <v>1</v>
          </cell>
          <cell r="P336">
            <v>1</v>
          </cell>
          <cell r="Q336">
            <v>1</v>
          </cell>
          <cell r="R336">
            <v>1</v>
          </cell>
        </row>
        <row r="337">
          <cell r="F337" t="str">
            <v>05-99001-72-176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</row>
        <row r="338">
          <cell r="F338" t="str">
            <v>05-99001-72-177</v>
          </cell>
          <cell r="G338">
            <v>1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  <cell r="M338">
            <v>1</v>
          </cell>
          <cell r="N338">
            <v>1</v>
          </cell>
          <cell r="O338">
            <v>1</v>
          </cell>
          <cell r="P338">
            <v>1</v>
          </cell>
          <cell r="Q338">
            <v>1</v>
          </cell>
          <cell r="R338">
            <v>1</v>
          </cell>
        </row>
        <row r="339">
          <cell r="F339" t="str">
            <v>05-99001-72-178</v>
          </cell>
          <cell r="G339">
            <v>1</v>
          </cell>
          <cell r="H339">
            <v>1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</row>
        <row r="340">
          <cell r="F340" t="str">
            <v>05-99001-72-211</v>
          </cell>
          <cell r="G340">
            <v>1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</row>
        <row r="341">
          <cell r="F341" t="str">
            <v>05-99001-72-221</v>
          </cell>
          <cell r="G341">
            <v>1</v>
          </cell>
          <cell r="H341">
            <v>1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</row>
        <row r="342">
          <cell r="F342" t="str">
            <v>05-99001-72-222</v>
          </cell>
          <cell r="G342">
            <v>1</v>
          </cell>
          <cell r="H342">
            <v>1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</row>
        <row r="343">
          <cell r="F343" t="str">
            <v>05-99001-72-251</v>
          </cell>
          <cell r="G343">
            <v>1</v>
          </cell>
          <cell r="H343">
            <v>1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</row>
        <row r="344">
          <cell r="F344" t="str">
            <v>05-99001-72-253</v>
          </cell>
          <cell r="G344">
            <v>1</v>
          </cell>
          <cell r="H344">
            <v>1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</row>
        <row r="345">
          <cell r="F345" t="str">
            <v>05-99001-72-254</v>
          </cell>
          <cell r="G345">
            <v>1</v>
          </cell>
          <cell r="H345">
            <v>1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</row>
        <row r="346">
          <cell r="F346" t="str">
            <v>05-99001-72-255</v>
          </cell>
          <cell r="G346">
            <v>1</v>
          </cell>
          <cell r="H346">
            <v>1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</row>
        <row r="347">
          <cell r="F347" t="str">
            <v>05-99001-72-256</v>
          </cell>
          <cell r="G347">
            <v>1</v>
          </cell>
          <cell r="H347">
            <v>1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</row>
        <row r="348">
          <cell r="F348" t="str">
            <v>05-99001-72-258</v>
          </cell>
          <cell r="G348">
            <v>1</v>
          </cell>
          <cell r="H348">
            <v>1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</row>
        <row r="349">
          <cell r="F349" t="str">
            <v>05-99001-72-351</v>
          </cell>
          <cell r="G349">
            <v>1</v>
          </cell>
          <cell r="H349">
            <v>1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</row>
        <row r="350">
          <cell r="F350" t="str">
            <v>05-99001-72-352</v>
          </cell>
          <cell r="G350">
            <v>1</v>
          </cell>
          <cell r="H350">
            <v>1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</row>
        <row r="351">
          <cell r="F351" t="str">
            <v>05-99001-72-359</v>
          </cell>
          <cell r="G351">
            <v>1</v>
          </cell>
          <cell r="H351">
            <v>1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</row>
        <row r="352">
          <cell r="F352" t="str">
            <v>05-99001-72-402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</row>
        <row r="353">
          <cell r="F353" t="str">
            <v>05-99001-72-403</v>
          </cell>
          <cell r="G353">
            <v>1</v>
          </cell>
          <cell r="H353">
            <v>1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</row>
        <row r="354">
          <cell r="F354" t="str">
            <v>05-99001-72-404</v>
          </cell>
          <cell r="G354">
            <v>1</v>
          </cell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</row>
        <row r="355">
          <cell r="F355" t="str">
            <v>05-99001-72-405</v>
          </cell>
          <cell r="G355">
            <v>1</v>
          </cell>
          <cell r="H355">
            <v>1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</row>
        <row r="356">
          <cell r="F356" t="str">
            <v>05-99001-72-406</v>
          </cell>
          <cell r="G356">
            <v>1</v>
          </cell>
          <cell r="H356">
            <v>1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</row>
        <row r="357">
          <cell r="F357" t="str">
            <v>05-99001-72-407</v>
          </cell>
          <cell r="G357">
            <v>1</v>
          </cell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</row>
        <row r="358">
          <cell r="F358" t="str">
            <v>05-99001-72-411</v>
          </cell>
          <cell r="G358">
            <v>1</v>
          </cell>
          <cell r="H358">
            <v>1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</row>
        <row r="359">
          <cell r="F359" t="str">
            <v>05-99001-72-414</v>
          </cell>
          <cell r="G359">
            <v>1</v>
          </cell>
          <cell r="H359">
            <v>1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</row>
        <row r="360">
          <cell r="F360" t="str">
            <v>05-99001-72-415</v>
          </cell>
          <cell r="G360">
            <v>1</v>
          </cell>
          <cell r="H360">
            <v>1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</row>
        <row r="361">
          <cell r="F361" t="str">
            <v>05-99001-72-421</v>
          </cell>
          <cell r="G361">
            <v>1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</row>
        <row r="362">
          <cell r="F362" t="str">
            <v>05-99001-72-711</v>
          </cell>
          <cell r="G362">
            <v>1</v>
          </cell>
          <cell r="H362">
            <v>1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</row>
        <row r="363">
          <cell r="F363" t="str">
            <v>05-99001-72-712</v>
          </cell>
          <cell r="G363">
            <v>1</v>
          </cell>
          <cell r="H363">
            <v>1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</row>
        <row r="364">
          <cell r="F364" t="str">
            <v>05-99001-72-713</v>
          </cell>
          <cell r="G364">
            <v>1</v>
          </cell>
          <cell r="H364">
            <v>1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</row>
        <row r="365">
          <cell r="F365" t="str">
            <v>05-99001-72-714</v>
          </cell>
          <cell r="G365">
            <v>1</v>
          </cell>
          <cell r="H365">
            <v>1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</row>
        <row r="366">
          <cell r="F366" t="str">
            <v>05-99001-72-715</v>
          </cell>
          <cell r="G366">
            <v>1</v>
          </cell>
          <cell r="H366">
            <v>1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</row>
        <row r="367">
          <cell r="F367" t="str">
            <v>05-99001-72-716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</v>
          </cell>
          <cell r="N367">
            <v>1</v>
          </cell>
          <cell r="O367">
            <v>1</v>
          </cell>
          <cell r="P367">
            <v>1</v>
          </cell>
          <cell r="Q367">
            <v>1</v>
          </cell>
          <cell r="R367">
            <v>1</v>
          </cell>
        </row>
        <row r="368">
          <cell r="F368" t="str">
            <v>05-99001-72-719</v>
          </cell>
          <cell r="G368">
            <v>1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>
            <v>1</v>
          </cell>
          <cell r="M368">
            <v>1</v>
          </cell>
          <cell r="N368">
            <v>1</v>
          </cell>
          <cell r="O368">
            <v>1</v>
          </cell>
          <cell r="P368">
            <v>1</v>
          </cell>
          <cell r="Q368">
            <v>1</v>
          </cell>
          <cell r="R368">
            <v>1</v>
          </cell>
        </row>
        <row r="369">
          <cell r="F369" t="str">
            <v>05-99001-72-725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</row>
        <row r="370">
          <cell r="F370" t="str">
            <v>05-99001-72-733</v>
          </cell>
          <cell r="G370">
            <v>1</v>
          </cell>
          <cell r="H370">
            <v>1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</row>
        <row r="371">
          <cell r="F371" t="str">
            <v>05-99001-72-851</v>
          </cell>
          <cell r="G371">
            <v>1</v>
          </cell>
          <cell r="H371">
            <v>1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</row>
        <row r="372">
          <cell r="F372" t="str">
            <v>05-99001-72-861</v>
          </cell>
          <cell r="G372">
            <v>1</v>
          </cell>
          <cell r="H372">
            <v>1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</row>
        <row r="373">
          <cell r="F373" t="str">
            <v>05-99001-72-801</v>
          </cell>
          <cell r="G373">
            <v>1</v>
          </cell>
          <cell r="H373">
            <v>1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</row>
        <row r="374">
          <cell r="F374" t="str">
            <v>05-99001-72-802</v>
          </cell>
          <cell r="G374">
            <v>1</v>
          </cell>
          <cell r="H374">
            <v>1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</row>
        <row r="375">
          <cell r="F375" t="str">
            <v>05-99001-72-803</v>
          </cell>
          <cell r="G375">
            <v>1</v>
          </cell>
          <cell r="H375">
            <v>1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</row>
        <row r="376">
          <cell r="F376" t="str">
            <v>05-99001-72-805</v>
          </cell>
          <cell r="G376">
            <v>1</v>
          </cell>
          <cell r="H376">
            <v>1</v>
          </cell>
          <cell r="I376">
            <v>1</v>
          </cell>
          <cell r="J376">
            <v>1</v>
          </cell>
          <cell r="K376">
            <v>1</v>
          </cell>
          <cell r="L376">
            <v>1</v>
          </cell>
          <cell r="M376">
            <v>1</v>
          </cell>
          <cell r="N376">
            <v>1</v>
          </cell>
          <cell r="O376">
            <v>1</v>
          </cell>
          <cell r="P376">
            <v>1</v>
          </cell>
          <cell r="Q376">
            <v>1</v>
          </cell>
          <cell r="R376">
            <v>1</v>
          </cell>
        </row>
        <row r="377">
          <cell r="F377" t="str">
            <v>05-99001-72-810</v>
          </cell>
          <cell r="G377">
            <v>1</v>
          </cell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  <cell r="M377">
            <v>1</v>
          </cell>
          <cell r="N377">
            <v>1</v>
          </cell>
          <cell r="O377">
            <v>1</v>
          </cell>
          <cell r="P377">
            <v>1</v>
          </cell>
          <cell r="Q377">
            <v>1</v>
          </cell>
          <cell r="R377">
            <v>1</v>
          </cell>
        </row>
        <row r="378">
          <cell r="F378" t="str">
            <v>05-99001-72-811</v>
          </cell>
          <cell r="G378">
            <v>1</v>
          </cell>
          <cell r="H378">
            <v>1</v>
          </cell>
          <cell r="I378">
            <v>1</v>
          </cell>
          <cell r="J378">
            <v>1</v>
          </cell>
          <cell r="K378">
            <v>1</v>
          </cell>
          <cell r="L378">
            <v>1</v>
          </cell>
          <cell r="M378">
            <v>1</v>
          </cell>
          <cell r="N378">
            <v>1</v>
          </cell>
          <cell r="O378">
            <v>1</v>
          </cell>
          <cell r="P378">
            <v>1</v>
          </cell>
          <cell r="Q378">
            <v>1</v>
          </cell>
          <cell r="R378">
            <v>1</v>
          </cell>
        </row>
        <row r="379">
          <cell r="F379" t="str">
            <v>05-99001-72-812</v>
          </cell>
          <cell r="G379">
            <v>1</v>
          </cell>
          <cell r="H379">
            <v>1</v>
          </cell>
          <cell r="I379">
            <v>1</v>
          </cell>
          <cell r="J379">
            <v>1</v>
          </cell>
          <cell r="K379">
            <v>1</v>
          </cell>
          <cell r="L379">
            <v>1</v>
          </cell>
          <cell r="M379">
            <v>1</v>
          </cell>
          <cell r="N379">
            <v>1</v>
          </cell>
          <cell r="O379">
            <v>1</v>
          </cell>
          <cell r="P379">
            <v>1</v>
          </cell>
          <cell r="Q379">
            <v>1</v>
          </cell>
          <cell r="R379">
            <v>1</v>
          </cell>
        </row>
        <row r="380">
          <cell r="F380" t="str">
            <v>05-99001-72-831</v>
          </cell>
          <cell r="G380">
            <v>1</v>
          </cell>
          <cell r="H380">
            <v>1</v>
          </cell>
          <cell r="I380">
            <v>1</v>
          </cell>
          <cell r="J380">
            <v>1</v>
          </cell>
          <cell r="K380">
            <v>1</v>
          </cell>
          <cell r="L380">
            <v>1</v>
          </cell>
          <cell r="M380">
            <v>1</v>
          </cell>
          <cell r="N380">
            <v>1</v>
          </cell>
          <cell r="O380">
            <v>1</v>
          </cell>
          <cell r="P380">
            <v>1</v>
          </cell>
          <cell r="Q380">
            <v>1</v>
          </cell>
          <cell r="R380">
            <v>1</v>
          </cell>
        </row>
        <row r="381">
          <cell r="F381" t="str">
            <v>05-99001-72-832</v>
          </cell>
          <cell r="G381">
            <v>1</v>
          </cell>
          <cell r="H381">
            <v>1</v>
          </cell>
          <cell r="I381">
            <v>1</v>
          </cell>
          <cell r="J381">
            <v>1</v>
          </cell>
          <cell r="K381">
            <v>1</v>
          </cell>
          <cell r="L381">
            <v>1</v>
          </cell>
          <cell r="M381">
            <v>1</v>
          </cell>
          <cell r="N381">
            <v>1</v>
          </cell>
          <cell r="O381">
            <v>1</v>
          </cell>
          <cell r="P381">
            <v>1</v>
          </cell>
          <cell r="Q381">
            <v>1</v>
          </cell>
          <cell r="R381">
            <v>1</v>
          </cell>
        </row>
        <row r="382">
          <cell r="F382" t="str">
            <v>05-99001-72-835</v>
          </cell>
          <cell r="G382">
            <v>1</v>
          </cell>
          <cell r="H382">
            <v>1</v>
          </cell>
          <cell r="I382">
            <v>1</v>
          </cell>
          <cell r="J382">
            <v>1</v>
          </cell>
          <cell r="K382">
            <v>1</v>
          </cell>
          <cell r="L382">
            <v>1</v>
          </cell>
          <cell r="M382">
            <v>1</v>
          </cell>
          <cell r="N382">
            <v>1</v>
          </cell>
          <cell r="O382">
            <v>1</v>
          </cell>
          <cell r="P382">
            <v>1</v>
          </cell>
          <cell r="Q382">
            <v>1</v>
          </cell>
          <cell r="R382">
            <v>1</v>
          </cell>
        </row>
        <row r="383">
          <cell r="F383" t="str">
            <v>05-99001-72-901</v>
          </cell>
          <cell r="G383">
            <v>1</v>
          </cell>
          <cell r="H383">
            <v>1</v>
          </cell>
          <cell r="I383">
            <v>1</v>
          </cell>
          <cell r="J383">
            <v>1</v>
          </cell>
          <cell r="K383">
            <v>1</v>
          </cell>
          <cell r="L383">
            <v>1</v>
          </cell>
          <cell r="M383">
            <v>1</v>
          </cell>
          <cell r="N383">
            <v>1</v>
          </cell>
          <cell r="O383">
            <v>1</v>
          </cell>
          <cell r="P383">
            <v>1</v>
          </cell>
          <cell r="Q383">
            <v>1</v>
          </cell>
          <cell r="R383">
            <v>1</v>
          </cell>
        </row>
        <row r="384">
          <cell r="F384" t="str">
            <v>05-99001-72-902</v>
          </cell>
          <cell r="G384">
            <v>1</v>
          </cell>
          <cell r="H384">
            <v>1</v>
          </cell>
          <cell r="I384">
            <v>1</v>
          </cell>
          <cell r="J384">
            <v>1</v>
          </cell>
          <cell r="K384">
            <v>1</v>
          </cell>
          <cell r="L384">
            <v>1</v>
          </cell>
          <cell r="M384">
            <v>1</v>
          </cell>
          <cell r="N384">
            <v>1</v>
          </cell>
          <cell r="O384">
            <v>1</v>
          </cell>
          <cell r="P384">
            <v>1</v>
          </cell>
          <cell r="Q384">
            <v>1</v>
          </cell>
          <cell r="R384">
            <v>1</v>
          </cell>
        </row>
        <row r="385">
          <cell r="F385" t="str">
            <v>05-99001-72-903</v>
          </cell>
          <cell r="G385">
            <v>1</v>
          </cell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>
            <v>1</v>
          </cell>
          <cell r="R385">
            <v>1</v>
          </cell>
        </row>
        <row r="386">
          <cell r="F386" t="str">
            <v>05-99001-72-921</v>
          </cell>
          <cell r="G386">
            <v>1</v>
          </cell>
          <cell r="H386">
            <v>1</v>
          </cell>
          <cell r="I386">
            <v>1</v>
          </cell>
          <cell r="J386">
            <v>1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</row>
        <row r="387">
          <cell r="F387" t="str">
            <v>05-99001-72-931</v>
          </cell>
          <cell r="G387">
            <v>1</v>
          </cell>
          <cell r="H387">
            <v>1</v>
          </cell>
          <cell r="I387">
            <v>1</v>
          </cell>
          <cell r="J387">
            <v>1</v>
          </cell>
          <cell r="K387">
            <v>1</v>
          </cell>
          <cell r="L387">
            <v>1</v>
          </cell>
          <cell r="M387">
            <v>1</v>
          </cell>
          <cell r="N387">
            <v>1</v>
          </cell>
          <cell r="O387">
            <v>1</v>
          </cell>
          <cell r="P387">
            <v>1</v>
          </cell>
          <cell r="Q387">
            <v>1</v>
          </cell>
          <cell r="R387">
            <v>1</v>
          </cell>
        </row>
        <row r="388">
          <cell r="F388" t="str">
            <v>05-99001-72-932</v>
          </cell>
          <cell r="G388">
            <v>1</v>
          </cell>
          <cell r="H388">
            <v>1</v>
          </cell>
          <cell r="I388">
            <v>1</v>
          </cell>
          <cell r="J388">
            <v>1</v>
          </cell>
          <cell r="K388">
            <v>1</v>
          </cell>
          <cell r="L388">
            <v>1</v>
          </cell>
          <cell r="M388">
            <v>1</v>
          </cell>
          <cell r="N388">
            <v>1</v>
          </cell>
          <cell r="O388">
            <v>1</v>
          </cell>
          <cell r="P388">
            <v>1</v>
          </cell>
          <cell r="Q388">
            <v>1</v>
          </cell>
          <cell r="R388">
            <v>1</v>
          </cell>
        </row>
        <row r="389">
          <cell r="F389" t="str">
            <v>05-99001-72-941</v>
          </cell>
          <cell r="G389">
            <v>1</v>
          </cell>
          <cell r="H389">
            <v>1</v>
          </cell>
          <cell r="I389">
            <v>1</v>
          </cell>
          <cell r="J389">
            <v>1</v>
          </cell>
          <cell r="K389">
            <v>1</v>
          </cell>
          <cell r="L389">
            <v>1</v>
          </cell>
          <cell r="M389">
            <v>1</v>
          </cell>
          <cell r="N389">
            <v>1</v>
          </cell>
          <cell r="O389">
            <v>1</v>
          </cell>
          <cell r="P389">
            <v>1</v>
          </cell>
          <cell r="Q389">
            <v>1</v>
          </cell>
          <cell r="R389">
            <v>1</v>
          </cell>
        </row>
        <row r="390">
          <cell r="F390" t="str">
            <v>05-99001-72-945</v>
          </cell>
          <cell r="G390">
            <v>1</v>
          </cell>
          <cell r="H390">
            <v>1</v>
          </cell>
          <cell r="I390">
            <v>1</v>
          </cell>
          <cell r="J390">
            <v>1</v>
          </cell>
          <cell r="K390">
            <v>1</v>
          </cell>
          <cell r="L390">
            <v>1</v>
          </cell>
          <cell r="M390">
            <v>1</v>
          </cell>
          <cell r="N390">
            <v>1</v>
          </cell>
          <cell r="O390">
            <v>1</v>
          </cell>
          <cell r="P390">
            <v>1</v>
          </cell>
          <cell r="Q390">
            <v>1</v>
          </cell>
          <cell r="R390">
            <v>1</v>
          </cell>
        </row>
        <row r="391">
          <cell r="F391" t="str">
            <v>05-99001-72-951</v>
          </cell>
          <cell r="G391">
            <v>1</v>
          </cell>
          <cell r="H391">
            <v>1</v>
          </cell>
          <cell r="I391">
            <v>1</v>
          </cell>
          <cell r="J391">
            <v>1</v>
          </cell>
          <cell r="K391">
            <v>1</v>
          </cell>
          <cell r="L391">
            <v>1</v>
          </cell>
          <cell r="M391">
            <v>1</v>
          </cell>
          <cell r="N391">
            <v>1</v>
          </cell>
          <cell r="O391">
            <v>1</v>
          </cell>
          <cell r="P391">
            <v>1</v>
          </cell>
          <cell r="Q391">
            <v>1</v>
          </cell>
          <cell r="R391">
            <v>1</v>
          </cell>
        </row>
        <row r="392">
          <cell r="F392" t="str">
            <v>05-99001-72-955</v>
          </cell>
          <cell r="G392">
            <v>1</v>
          </cell>
          <cell r="H392">
            <v>1</v>
          </cell>
          <cell r="I392">
            <v>1</v>
          </cell>
          <cell r="J392">
            <v>1</v>
          </cell>
          <cell r="K392">
            <v>1</v>
          </cell>
          <cell r="L392">
            <v>1</v>
          </cell>
          <cell r="M392">
            <v>1</v>
          </cell>
          <cell r="N392">
            <v>1</v>
          </cell>
          <cell r="O392">
            <v>1</v>
          </cell>
          <cell r="P392">
            <v>1</v>
          </cell>
          <cell r="Q392">
            <v>1</v>
          </cell>
          <cell r="R392">
            <v>1</v>
          </cell>
        </row>
        <row r="393">
          <cell r="F393" t="str">
            <v>05-99001-72-961</v>
          </cell>
          <cell r="G393">
            <v>1</v>
          </cell>
          <cell r="H393">
            <v>1</v>
          </cell>
          <cell r="I393">
            <v>1</v>
          </cell>
          <cell r="J393">
            <v>1</v>
          </cell>
          <cell r="K393">
            <v>1</v>
          </cell>
          <cell r="L393">
            <v>1</v>
          </cell>
          <cell r="M393">
            <v>1</v>
          </cell>
          <cell r="N393">
            <v>1</v>
          </cell>
          <cell r="O393">
            <v>1</v>
          </cell>
          <cell r="P393">
            <v>1</v>
          </cell>
          <cell r="Q393">
            <v>1</v>
          </cell>
          <cell r="R393">
            <v>1</v>
          </cell>
        </row>
        <row r="394">
          <cell r="F394" t="str">
            <v>05-99001-72-962</v>
          </cell>
          <cell r="G394">
            <v>1</v>
          </cell>
          <cell r="H394">
            <v>1</v>
          </cell>
          <cell r="I394">
            <v>1</v>
          </cell>
          <cell r="J394">
            <v>1</v>
          </cell>
          <cell r="K394">
            <v>1</v>
          </cell>
          <cell r="L394">
            <v>1</v>
          </cell>
          <cell r="M394">
            <v>1</v>
          </cell>
          <cell r="N394">
            <v>1</v>
          </cell>
          <cell r="O394">
            <v>1</v>
          </cell>
          <cell r="P394">
            <v>1</v>
          </cell>
          <cell r="Q394">
            <v>1</v>
          </cell>
          <cell r="R394">
            <v>1</v>
          </cell>
        </row>
        <row r="395">
          <cell r="F395" t="str">
            <v>05-99001-72-963</v>
          </cell>
          <cell r="G395">
            <v>1</v>
          </cell>
          <cell r="H395">
            <v>1</v>
          </cell>
          <cell r="I395">
            <v>1</v>
          </cell>
          <cell r="J395">
            <v>1</v>
          </cell>
          <cell r="K395">
            <v>1</v>
          </cell>
          <cell r="L395">
            <v>1</v>
          </cell>
          <cell r="M395">
            <v>1</v>
          </cell>
          <cell r="N395">
            <v>1</v>
          </cell>
          <cell r="O395">
            <v>1</v>
          </cell>
          <cell r="P395">
            <v>1</v>
          </cell>
          <cell r="Q395">
            <v>1</v>
          </cell>
          <cell r="R395">
            <v>1</v>
          </cell>
        </row>
        <row r="396">
          <cell r="F396" t="str">
            <v>05-99001-72-965</v>
          </cell>
          <cell r="G396">
            <v>1</v>
          </cell>
          <cell r="H396">
            <v>1</v>
          </cell>
          <cell r="I396">
            <v>1</v>
          </cell>
          <cell r="J396">
            <v>1</v>
          </cell>
          <cell r="K396">
            <v>1</v>
          </cell>
          <cell r="L396">
            <v>1</v>
          </cell>
          <cell r="M396">
            <v>1</v>
          </cell>
          <cell r="N396">
            <v>1</v>
          </cell>
          <cell r="O396">
            <v>1</v>
          </cell>
          <cell r="P396">
            <v>1</v>
          </cell>
          <cell r="Q396">
            <v>1</v>
          </cell>
          <cell r="R396">
            <v>1</v>
          </cell>
        </row>
        <row r="397">
          <cell r="F397" t="str">
            <v>06-99001-72-011</v>
          </cell>
          <cell r="G397">
            <v>1</v>
          </cell>
          <cell r="H397">
            <v>1</v>
          </cell>
          <cell r="I397">
            <v>1</v>
          </cell>
          <cell r="J397">
            <v>1</v>
          </cell>
          <cell r="K397">
            <v>1</v>
          </cell>
          <cell r="L397">
            <v>1</v>
          </cell>
          <cell r="M397">
            <v>1</v>
          </cell>
          <cell r="N397">
            <v>1</v>
          </cell>
          <cell r="O397">
            <v>1</v>
          </cell>
          <cell r="P397">
            <v>1</v>
          </cell>
          <cell r="Q397">
            <v>1</v>
          </cell>
          <cell r="R397">
            <v>1</v>
          </cell>
        </row>
        <row r="398">
          <cell r="F398" t="str">
            <v>06-99001-72-012</v>
          </cell>
          <cell r="G398">
            <v>1</v>
          </cell>
          <cell r="H398">
            <v>1</v>
          </cell>
          <cell r="I398">
            <v>1</v>
          </cell>
          <cell r="J398">
            <v>1</v>
          </cell>
          <cell r="K398">
            <v>1</v>
          </cell>
          <cell r="L398">
            <v>1</v>
          </cell>
          <cell r="M398">
            <v>1</v>
          </cell>
          <cell r="N398">
            <v>1</v>
          </cell>
          <cell r="O398">
            <v>1</v>
          </cell>
          <cell r="P398">
            <v>1</v>
          </cell>
          <cell r="Q398">
            <v>1</v>
          </cell>
          <cell r="R398">
            <v>1</v>
          </cell>
        </row>
        <row r="399">
          <cell r="F399" t="str">
            <v>06-99001-72-013</v>
          </cell>
          <cell r="G399">
            <v>1</v>
          </cell>
          <cell r="H399">
            <v>1</v>
          </cell>
          <cell r="I399">
            <v>1</v>
          </cell>
          <cell r="J399">
            <v>1</v>
          </cell>
          <cell r="K399">
            <v>1</v>
          </cell>
          <cell r="L399">
            <v>1</v>
          </cell>
          <cell r="M399">
            <v>1</v>
          </cell>
          <cell r="N399">
            <v>1</v>
          </cell>
          <cell r="O399">
            <v>1</v>
          </cell>
          <cell r="P399">
            <v>1</v>
          </cell>
          <cell r="Q399">
            <v>1</v>
          </cell>
          <cell r="R399">
            <v>1</v>
          </cell>
        </row>
        <row r="400">
          <cell r="F400" t="str">
            <v>06-99001-72-014</v>
          </cell>
          <cell r="G400">
            <v>1</v>
          </cell>
          <cell r="H400">
            <v>1</v>
          </cell>
          <cell r="I400">
            <v>1</v>
          </cell>
          <cell r="J400">
            <v>1</v>
          </cell>
          <cell r="K400">
            <v>1</v>
          </cell>
          <cell r="L400">
            <v>1</v>
          </cell>
          <cell r="M400">
            <v>1</v>
          </cell>
          <cell r="N400">
            <v>1</v>
          </cell>
          <cell r="O400">
            <v>1</v>
          </cell>
          <cell r="P400">
            <v>1</v>
          </cell>
          <cell r="Q400">
            <v>1</v>
          </cell>
          <cell r="R400">
            <v>1</v>
          </cell>
        </row>
        <row r="401">
          <cell r="F401" t="str">
            <v>06-99001-72-018</v>
          </cell>
          <cell r="G401">
            <v>1</v>
          </cell>
          <cell r="H401">
            <v>1</v>
          </cell>
          <cell r="I401">
            <v>1</v>
          </cell>
          <cell r="J401">
            <v>1</v>
          </cell>
          <cell r="K401">
            <v>1</v>
          </cell>
          <cell r="L401">
            <v>1</v>
          </cell>
          <cell r="M401">
            <v>1</v>
          </cell>
          <cell r="N401">
            <v>1</v>
          </cell>
          <cell r="O401">
            <v>1</v>
          </cell>
          <cell r="P401">
            <v>1</v>
          </cell>
          <cell r="Q401">
            <v>1</v>
          </cell>
          <cell r="R401">
            <v>1</v>
          </cell>
        </row>
        <row r="402">
          <cell r="F402" t="str">
            <v>06-99001-72-099</v>
          </cell>
          <cell r="G402">
            <v>1</v>
          </cell>
          <cell r="H402">
            <v>1</v>
          </cell>
          <cell r="I402">
            <v>1</v>
          </cell>
          <cell r="J402">
            <v>1</v>
          </cell>
          <cell r="K402">
            <v>1</v>
          </cell>
          <cell r="L402">
            <v>1</v>
          </cell>
          <cell r="M402">
            <v>1</v>
          </cell>
          <cell r="N402">
            <v>1</v>
          </cell>
          <cell r="O402">
            <v>1</v>
          </cell>
          <cell r="P402">
            <v>1</v>
          </cell>
          <cell r="Q402">
            <v>1</v>
          </cell>
          <cell r="R402">
            <v>1</v>
          </cell>
        </row>
        <row r="403">
          <cell r="F403" t="str">
            <v>06-99001-72-110</v>
          </cell>
          <cell r="G403">
            <v>1</v>
          </cell>
          <cell r="H403">
            <v>1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</row>
        <row r="404">
          <cell r="F404" t="str">
            <v>06-99001-72-111</v>
          </cell>
          <cell r="G404">
            <v>1</v>
          </cell>
          <cell r="H404">
            <v>1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</row>
        <row r="405">
          <cell r="F405" t="str">
            <v>06-99001-72-112</v>
          </cell>
          <cell r="G405">
            <v>1</v>
          </cell>
          <cell r="H405">
            <v>1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</row>
        <row r="406">
          <cell r="F406" t="str">
            <v>06-99001-72-113</v>
          </cell>
          <cell r="G406">
            <v>1</v>
          </cell>
          <cell r="H406">
            <v>1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</row>
        <row r="407">
          <cell r="F407" t="str">
            <v>06-99001-72-120</v>
          </cell>
          <cell r="G407">
            <v>1</v>
          </cell>
          <cell r="H407">
            <v>1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</row>
        <row r="408">
          <cell r="F408" t="str">
            <v>06-99001-72-122</v>
          </cell>
          <cell r="G408">
            <v>1</v>
          </cell>
          <cell r="H408">
            <v>1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</row>
        <row r="409">
          <cell r="F409" t="str">
            <v>06-99001-72-134</v>
          </cell>
          <cell r="G409">
            <v>1</v>
          </cell>
          <cell r="H409">
            <v>1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</row>
        <row r="410">
          <cell r="F410" t="str">
            <v>06-99001-72-171</v>
          </cell>
          <cell r="G410">
            <v>1</v>
          </cell>
          <cell r="H410">
            <v>1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</row>
        <row r="411">
          <cell r="F411" t="str">
            <v>06-99001-72-172</v>
          </cell>
          <cell r="G411">
            <v>1</v>
          </cell>
          <cell r="H411">
            <v>1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</row>
        <row r="412">
          <cell r="F412" t="str">
            <v>06-99001-72-173</v>
          </cell>
          <cell r="G412">
            <v>1</v>
          </cell>
          <cell r="H412">
            <v>1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</row>
        <row r="413">
          <cell r="F413" t="str">
            <v>06-99001-72-175</v>
          </cell>
          <cell r="G413">
            <v>1</v>
          </cell>
          <cell r="H413">
            <v>1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</row>
        <row r="414">
          <cell r="F414" t="str">
            <v>06-99001-72-176</v>
          </cell>
          <cell r="G414">
            <v>1</v>
          </cell>
          <cell r="H414">
            <v>1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</row>
        <row r="415">
          <cell r="F415" t="str">
            <v>06-99001-72-177</v>
          </cell>
          <cell r="G415">
            <v>1</v>
          </cell>
          <cell r="H415">
            <v>1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</row>
        <row r="416">
          <cell r="F416" t="str">
            <v>06-99001-72-178</v>
          </cell>
          <cell r="G416">
            <v>1</v>
          </cell>
          <cell r="H416">
            <v>1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</row>
        <row r="417">
          <cell r="F417" t="str">
            <v>06-99001-72-211</v>
          </cell>
          <cell r="G417">
            <v>1</v>
          </cell>
          <cell r="H417">
            <v>1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</row>
        <row r="418">
          <cell r="F418" t="str">
            <v>06-99001-72-221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</row>
        <row r="419">
          <cell r="F419" t="str">
            <v>06-99001-72-222</v>
          </cell>
          <cell r="G419">
            <v>1</v>
          </cell>
          <cell r="H419">
            <v>1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</row>
        <row r="420">
          <cell r="F420" t="str">
            <v>06-99001-72-251</v>
          </cell>
          <cell r="G420">
            <v>1</v>
          </cell>
          <cell r="H420">
            <v>1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</row>
        <row r="421">
          <cell r="F421" t="str">
            <v>06-99001-72-253</v>
          </cell>
          <cell r="G421">
            <v>1</v>
          </cell>
          <cell r="H421">
            <v>1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</row>
        <row r="422">
          <cell r="F422" t="str">
            <v>06-99001-72-254</v>
          </cell>
          <cell r="G422">
            <v>1</v>
          </cell>
          <cell r="H422">
            <v>1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</row>
        <row r="423">
          <cell r="F423" t="str">
            <v>06-99001-72-255</v>
          </cell>
          <cell r="G423">
            <v>1</v>
          </cell>
          <cell r="H423">
            <v>1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</row>
        <row r="424">
          <cell r="F424" t="str">
            <v>06-99001-72-256</v>
          </cell>
          <cell r="G424">
            <v>1</v>
          </cell>
          <cell r="H424">
            <v>1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</row>
        <row r="425">
          <cell r="F425" t="str">
            <v>06-99001-72-258</v>
          </cell>
          <cell r="G425">
            <v>1</v>
          </cell>
          <cell r="H425">
            <v>1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</row>
        <row r="426">
          <cell r="F426" t="str">
            <v>06-99001-72-351</v>
          </cell>
          <cell r="G426">
            <v>1</v>
          </cell>
          <cell r="H426">
            <v>1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</row>
        <row r="427">
          <cell r="F427" t="str">
            <v>06-99001-72-352</v>
          </cell>
          <cell r="G427">
            <v>1</v>
          </cell>
          <cell r="H427">
            <v>1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</row>
        <row r="428">
          <cell r="F428" t="str">
            <v>06-99001-72-359</v>
          </cell>
          <cell r="G428">
            <v>1</v>
          </cell>
          <cell r="H428">
            <v>1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</row>
        <row r="429">
          <cell r="F429" t="str">
            <v>06-99001-72-402</v>
          </cell>
          <cell r="G429">
            <v>1</v>
          </cell>
          <cell r="H429">
            <v>1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</row>
        <row r="430">
          <cell r="F430" t="str">
            <v>06-99001-72-403</v>
          </cell>
          <cell r="G430">
            <v>1</v>
          </cell>
          <cell r="H430">
            <v>1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</row>
        <row r="431">
          <cell r="F431" t="str">
            <v>06-99001-72-404</v>
          </cell>
          <cell r="G431">
            <v>1</v>
          </cell>
          <cell r="H431">
            <v>1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</row>
        <row r="432">
          <cell r="F432" t="str">
            <v>06-99001-72-405</v>
          </cell>
          <cell r="G432">
            <v>1</v>
          </cell>
          <cell r="H432">
            <v>1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</row>
        <row r="433">
          <cell r="F433" t="str">
            <v>06-99001-72-406</v>
          </cell>
          <cell r="G433">
            <v>1</v>
          </cell>
          <cell r="H433">
            <v>1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</row>
        <row r="434">
          <cell r="F434" t="str">
            <v>06-99001-72-407</v>
          </cell>
          <cell r="G434">
            <v>1</v>
          </cell>
          <cell r="H434">
            <v>1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</row>
        <row r="435">
          <cell r="F435" t="str">
            <v>06-99001-72-411</v>
          </cell>
          <cell r="G435">
            <v>1</v>
          </cell>
          <cell r="H435">
            <v>1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</row>
        <row r="436">
          <cell r="F436" t="str">
            <v>06-99001-72-414</v>
          </cell>
          <cell r="G436">
            <v>1</v>
          </cell>
          <cell r="H436">
            <v>1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</row>
        <row r="437">
          <cell r="F437" t="str">
            <v>06-99001-72-415</v>
          </cell>
          <cell r="G437">
            <v>1</v>
          </cell>
          <cell r="H437">
            <v>1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</row>
        <row r="438">
          <cell r="F438" t="str">
            <v>06-99001-72-421</v>
          </cell>
          <cell r="G438">
            <v>1</v>
          </cell>
          <cell r="H438">
            <v>1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</row>
        <row r="439">
          <cell r="F439" t="str">
            <v>06-99001-72-711</v>
          </cell>
          <cell r="G439">
            <v>1</v>
          </cell>
          <cell r="H439">
            <v>1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</row>
        <row r="440">
          <cell r="F440" t="str">
            <v>06-99001-72-712</v>
          </cell>
          <cell r="G440">
            <v>1</v>
          </cell>
          <cell r="H440">
            <v>1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</row>
        <row r="441">
          <cell r="F441" t="str">
            <v>06-99001-72-713</v>
          </cell>
          <cell r="G441">
            <v>1</v>
          </cell>
          <cell r="H441">
            <v>1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</row>
        <row r="442">
          <cell r="F442" t="str">
            <v>06-99001-72-714</v>
          </cell>
          <cell r="G442">
            <v>1</v>
          </cell>
          <cell r="H442">
            <v>1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</row>
        <row r="443">
          <cell r="F443" t="str">
            <v>06-99001-72-715</v>
          </cell>
          <cell r="G443">
            <v>1</v>
          </cell>
          <cell r="H443">
            <v>1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</row>
        <row r="444">
          <cell r="F444" t="str">
            <v>06-99001-72-716</v>
          </cell>
          <cell r="G444">
            <v>1</v>
          </cell>
          <cell r="H444">
            <v>1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</row>
        <row r="445">
          <cell r="F445" t="str">
            <v>06-99001-72-719</v>
          </cell>
          <cell r="G445">
            <v>1</v>
          </cell>
          <cell r="H445">
            <v>1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</row>
        <row r="446">
          <cell r="F446" t="str">
            <v>06-99001-72-725</v>
          </cell>
          <cell r="G446">
            <v>1</v>
          </cell>
          <cell r="H446">
            <v>1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</row>
        <row r="447">
          <cell r="F447" t="str">
            <v>06-99001-72-733</v>
          </cell>
          <cell r="G447">
            <v>1</v>
          </cell>
          <cell r="H447">
            <v>1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</row>
        <row r="448">
          <cell r="F448" t="str">
            <v>06-99001-72-851</v>
          </cell>
          <cell r="G448">
            <v>1</v>
          </cell>
          <cell r="H448">
            <v>1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</row>
        <row r="449">
          <cell r="F449" t="str">
            <v>06-99001-72-861</v>
          </cell>
          <cell r="G449">
            <v>1</v>
          </cell>
          <cell r="H449">
            <v>1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</row>
        <row r="450">
          <cell r="F450" t="str">
            <v>06-99001-72-801</v>
          </cell>
          <cell r="G450">
            <v>1</v>
          </cell>
          <cell r="H450">
            <v>1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</row>
        <row r="451">
          <cell r="F451" t="str">
            <v>06-99001-72-802</v>
          </cell>
          <cell r="G451">
            <v>1</v>
          </cell>
          <cell r="H451">
            <v>1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</row>
        <row r="452">
          <cell r="F452" t="str">
            <v>06-99001-72-803</v>
          </cell>
          <cell r="G452">
            <v>1</v>
          </cell>
          <cell r="H452">
            <v>1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</row>
        <row r="453">
          <cell r="F453" t="str">
            <v>06-99001-72-805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</row>
        <row r="454">
          <cell r="F454" t="str">
            <v>06-99001-72-810</v>
          </cell>
          <cell r="G454">
            <v>1</v>
          </cell>
          <cell r="H454">
            <v>1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</row>
        <row r="455">
          <cell r="F455" t="str">
            <v>06-99001-72-811</v>
          </cell>
          <cell r="G455">
            <v>1</v>
          </cell>
          <cell r="H455">
            <v>1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</row>
        <row r="456">
          <cell r="F456" t="str">
            <v>06-99001-72-812</v>
          </cell>
          <cell r="G456">
            <v>1</v>
          </cell>
          <cell r="H456">
            <v>1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</row>
        <row r="457">
          <cell r="F457" t="str">
            <v>06-99001-72-831</v>
          </cell>
          <cell r="G457">
            <v>1</v>
          </cell>
          <cell r="H457">
            <v>1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</row>
        <row r="458">
          <cell r="F458" t="str">
            <v>06-99001-72-832</v>
          </cell>
          <cell r="G458">
            <v>1</v>
          </cell>
          <cell r="H458">
            <v>1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</row>
        <row r="459">
          <cell r="F459" t="str">
            <v>06-99001-72-835</v>
          </cell>
          <cell r="G459">
            <v>1</v>
          </cell>
          <cell r="H459">
            <v>1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</row>
        <row r="460">
          <cell r="F460" t="str">
            <v>06-99001-72-901</v>
          </cell>
          <cell r="G460">
            <v>1</v>
          </cell>
          <cell r="H460">
            <v>1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</row>
        <row r="461">
          <cell r="F461" t="str">
            <v>06-99001-72-902</v>
          </cell>
          <cell r="G461">
            <v>1</v>
          </cell>
          <cell r="H461">
            <v>1</v>
          </cell>
          <cell r="I461">
            <v>1</v>
          </cell>
          <cell r="J461">
            <v>1</v>
          </cell>
          <cell r="K461">
            <v>1</v>
          </cell>
          <cell r="L461">
            <v>1</v>
          </cell>
          <cell r="M461">
            <v>1</v>
          </cell>
          <cell r="N461">
            <v>1</v>
          </cell>
          <cell r="O461">
            <v>1</v>
          </cell>
          <cell r="P461">
            <v>1</v>
          </cell>
          <cell r="Q461">
            <v>1</v>
          </cell>
          <cell r="R461">
            <v>1</v>
          </cell>
        </row>
        <row r="462">
          <cell r="F462" t="str">
            <v>06-99001-72-903</v>
          </cell>
          <cell r="G462">
            <v>1</v>
          </cell>
          <cell r="H462">
            <v>1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</row>
        <row r="463">
          <cell r="F463" t="str">
            <v>06-99001-72-921</v>
          </cell>
          <cell r="G463">
            <v>1</v>
          </cell>
          <cell r="H463">
            <v>1</v>
          </cell>
          <cell r="I463">
            <v>1</v>
          </cell>
          <cell r="J463">
            <v>1</v>
          </cell>
          <cell r="K463">
            <v>1</v>
          </cell>
          <cell r="L463">
            <v>1</v>
          </cell>
          <cell r="M463">
            <v>1</v>
          </cell>
          <cell r="N463">
            <v>1</v>
          </cell>
          <cell r="O463">
            <v>1</v>
          </cell>
          <cell r="P463">
            <v>1</v>
          </cell>
          <cell r="Q463">
            <v>1</v>
          </cell>
          <cell r="R463">
            <v>1</v>
          </cell>
        </row>
        <row r="464">
          <cell r="F464" t="str">
            <v>06-99001-72-931</v>
          </cell>
          <cell r="G464">
            <v>1</v>
          </cell>
          <cell r="H464">
            <v>1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</row>
        <row r="465">
          <cell r="F465" t="str">
            <v>06-99001-72-932</v>
          </cell>
          <cell r="G465">
            <v>1</v>
          </cell>
          <cell r="H465">
            <v>1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</row>
        <row r="466">
          <cell r="F466" t="str">
            <v>06-99001-72-941</v>
          </cell>
          <cell r="G466">
            <v>1</v>
          </cell>
          <cell r="H466">
            <v>1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</row>
        <row r="467">
          <cell r="F467" t="str">
            <v>06-99001-72-945</v>
          </cell>
          <cell r="G467">
            <v>1</v>
          </cell>
          <cell r="H467">
            <v>1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</row>
        <row r="468">
          <cell r="F468" t="str">
            <v>06-99001-72-951</v>
          </cell>
          <cell r="G468">
            <v>1</v>
          </cell>
          <cell r="H468">
            <v>1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</row>
        <row r="469">
          <cell r="F469" t="str">
            <v>06-99001-72-955</v>
          </cell>
          <cell r="G469">
            <v>1</v>
          </cell>
          <cell r="H469">
            <v>1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</row>
        <row r="470">
          <cell r="F470" t="str">
            <v>06-99001-72-961</v>
          </cell>
          <cell r="G470">
            <v>1</v>
          </cell>
          <cell r="H470">
            <v>1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</row>
        <row r="471">
          <cell r="F471" t="str">
            <v>06-99001-72-962</v>
          </cell>
          <cell r="G471">
            <v>1</v>
          </cell>
          <cell r="H471">
            <v>1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</row>
        <row r="472">
          <cell r="F472" t="str">
            <v>06-99001-72-963</v>
          </cell>
          <cell r="G472">
            <v>1</v>
          </cell>
          <cell r="H472">
            <v>1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</row>
        <row r="473">
          <cell r="F473" t="str">
            <v>06-99001-72-965</v>
          </cell>
          <cell r="G473">
            <v>1</v>
          </cell>
          <cell r="H473">
            <v>1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 Valuations"/>
      <sheetName val="SSB - PerpGrowthDerivation"/>
      <sheetName val="Equity Val Analysis"/>
      <sheetName val="Cash Proceeds"/>
      <sheetName val="Advertising % of Total"/>
      <sheetName val="Prog Expense Growth"/>
      <sheetName val="Prog % of Tot Rev"/>
      <sheetName val="Advertising Growth"/>
      <sheetName val="Industry Growth"/>
      <sheetName val="Sub Growth vs. Ratings Growth"/>
      <sheetName val="Sub Growth"/>
      <sheetName val="License Fee Growth"/>
      <sheetName val="Graph Divider"/>
      <sheetName val="Speed Sub Growth"/>
      <sheetName val="OLN Sub Growth"/>
      <sheetName val="Speed Ad Rev"/>
      <sheetName val="OLN Ad Rev"/>
      <sheetName val="Speed ratings"/>
      <sheetName val="OLN Ratings"/>
      <sheetName val="Graphs"/>
      <sheetName val="Crown Media"/>
      <sheetName val="Rainbow"/>
      <sheetName val="NWS"/>
      <sheetName val="Comps"/>
      <sheetName val="Mgmt vs. Adj Reconciliation"/>
      <sheetName val="Subscribers"/>
      <sheetName val="Analog Subs"/>
      <sheetName val="Programming Expense"/>
      <sheetName val="MGMT vs. ADJ"/>
      <sheetName val="February Switch"/>
      <sheetName val="Speed - New DCFs"/>
      <sheetName val="Speed - New Adj DCFs"/>
      <sheetName val="Speed - Adjusted Summary"/>
      <sheetName val="Speed - Liab Valuation"/>
      <sheetName val="OLN - New DCFs"/>
      <sheetName val="OLN - New Adj DCFs"/>
      <sheetName val="OLN - Adjusted Summary"/>
      <sheetName val="OLN - Liab Valuation"/>
      <sheetName val="Launch Support Summary"/>
      <sheetName val="Speed -  Mgmt Ad Revenue Detail"/>
      <sheetName val="Speed -  Adj Ad Revenue Detail"/>
      <sheetName val="OLN -  Mgmt Ad Revenue Detail"/>
      <sheetName val="OLN -  Adj Ad Revenue Detail"/>
      <sheetName val="Advertising - Book"/>
      <sheetName val="M&amp;A - Trading"/>
      <sheetName val="Wall Street"/>
      <sheetName val="Valuation Summary"/>
      <sheetName val="Valuation"/>
      <sheetName val="Subs - Book"/>
      <sheetName val="DBS Subs"/>
      <sheetName val="Feb 01 Subs"/>
      <sheetName val="CVC Subs"/>
      <sheetName val="Subs - Book (2)"/>
      <sheetName val="Subs Growth - Near Term"/>
      <sheetName val="Mgmt Subscribers - Book"/>
      <sheetName val="Ownership"/>
      <sheetName val="Advertising"/>
      <sheetName val="WACC"/>
      <sheetName val="__FDSCACHE__"/>
      <sheetName val="WACC Sensitivity"/>
      <sheetName val="Divider"/>
      <sheetName val="COSUM"/>
      <sheetName val="bsc cable coverage"/>
      <sheetName val="video subscribers"/>
      <sheetName val="UE"/>
      <sheetName val="Old DCFs"/>
      <sheetName val="Old DCF Sensitivity"/>
      <sheetName val="Old vs New Proj Recon"/>
      <sheetName val="Old Projections Reconciliation"/>
      <sheetName val="DELTA"/>
      <sheetName val="OLN - DCF Sensitivity"/>
      <sheetName val="Speed - Old Adj DCFs"/>
      <sheetName val="Speed - DCF Sensitivity"/>
      <sheetName val="OLN - Old Adj DCFs"/>
      <sheetName val="Comparison"/>
      <sheetName val="pg 2    1997 Mthly Forecast"/>
      <sheetName val="Consolida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UM"/>
      <sheetName val="VALUATION"/>
      <sheetName val="RATIOS"/>
      <sheetName val="Hurdle"/>
      <sheetName val="US Tax"/>
    </sheetNames>
    <sheetDataSet>
      <sheetData sheetId="0" refreshError="1">
        <row r="5">
          <cell r="A5" t="str">
            <v>DIRECT MARKETING/MARKETING SERVICES UNIVERSE</v>
          </cell>
          <cell r="AD5" t="str">
            <v>BEAR STEARNS</v>
          </cell>
        </row>
        <row r="6">
          <cell r="A6" t="str">
            <v>STATISTICAL SUMMARY TABLE</v>
          </cell>
        </row>
        <row r="9">
          <cell r="AR9" t="str">
            <v>Week</v>
          </cell>
          <cell r="AT9" t="str">
            <v>Week</v>
          </cell>
          <cell r="AV9" t="str">
            <v>Week</v>
          </cell>
          <cell r="AX9" t="str">
            <v>Week</v>
          </cell>
        </row>
        <row r="10">
          <cell r="X10" t="str">
            <v>--Earnings Per Share--</v>
          </cell>
          <cell r="AG10" t="str">
            <v>DEC 96</v>
          </cell>
          <cell r="AR10" t="str">
            <v>End</v>
          </cell>
          <cell r="AT10" t="str">
            <v>End</v>
          </cell>
          <cell r="AV10" t="str">
            <v>End</v>
          </cell>
          <cell r="AX10" t="str">
            <v>End</v>
          </cell>
        </row>
        <row r="11">
          <cell r="D11" t="str">
            <v>Analyst's</v>
          </cell>
          <cell r="H11" t="str">
            <v>Price</v>
          </cell>
          <cell r="J11" t="str">
            <v>52 Week Range</v>
          </cell>
          <cell r="N11" t="str">
            <v xml:space="preserve">Price Performance </v>
          </cell>
          <cell r="R11" t="str">
            <v>--Earnings Per Share--</v>
          </cell>
          <cell r="X11" t="str">
            <v>Qtr.</v>
          </cell>
          <cell r="Z11" t="str">
            <v>Cur.</v>
          </cell>
          <cell r="AB11" t="str">
            <v>Prv.</v>
          </cell>
          <cell r="AD11" t="str">
            <v>Fiscal Yr</v>
          </cell>
          <cell r="AH11" t="str">
            <v>Begin Year</v>
          </cell>
          <cell r="AL11" t="str">
            <v>Mar 31</v>
          </cell>
          <cell r="AN11" t="str">
            <v>April 28</v>
          </cell>
          <cell r="AP11" t="str">
            <v>May 31</v>
          </cell>
          <cell r="AR11" t="str">
            <v>June 24</v>
          </cell>
          <cell r="AT11" t="str">
            <v>June 30</v>
          </cell>
          <cell r="AV11" t="str">
            <v>July 8</v>
          </cell>
          <cell r="AX11" t="str">
            <v>July 15</v>
          </cell>
        </row>
        <row r="12">
          <cell r="A12" t="str">
            <v>Company</v>
          </cell>
          <cell r="D12" t="str">
            <v>Opinion</v>
          </cell>
          <cell r="F12" t="str">
            <v>Ticker</v>
          </cell>
          <cell r="H12">
            <v>36216</v>
          </cell>
          <cell r="J12" t="str">
            <v>High</v>
          </cell>
          <cell r="L12" t="str">
            <v>Low</v>
          </cell>
          <cell r="N12" t="str">
            <v>YTD</v>
          </cell>
          <cell r="P12" t="str">
            <v>Month</v>
          </cell>
          <cell r="R12">
            <v>1997</v>
          </cell>
          <cell r="T12" t="str">
            <v>1998E</v>
          </cell>
          <cell r="V12" t="str">
            <v>1999E</v>
          </cell>
          <cell r="X12" t="str">
            <v>End</v>
          </cell>
          <cell r="Z12" t="str">
            <v>Est.</v>
          </cell>
          <cell r="AB12" t="str">
            <v>Year</v>
          </cell>
          <cell r="AD12" t="str">
            <v>Ending</v>
          </cell>
        </row>
        <row r="13">
          <cell r="N13" t="e">
            <v>#REF!</v>
          </cell>
          <cell r="O13" t="str">
            <v>%</v>
          </cell>
          <cell r="P13" t="e">
            <v>#REF!</v>
          </cell>
          <cell r="Q13" t="str">
            <v>%</v>
          </cell>
          <cell r="AG13">
            <v>18.75</v>
          </cell>
          <cell r="AH13">
            <v>44.875</v>
          </cell>
          <cell r="AL13">
            <v>40.625</v>
          </cell>
          <cell r="AN13">
            <v>41.75</v>
          </cell>
          <cell r="AP13">
            <v>40.25</v>
          </cell>
          <cell r="AR13">
            <v>40.125</v>
          </cell>
          <cell r="AT13">
            <v>40.75</v>
          </cell>
          <cell r="AV13">
            <v>41.875</v>
          </cell>
          <cell r="AX13">
            <v>42.375</v>
          </cell>
        </row>
        <row r="14">
          <cell r="A14" t="str">
            <v>ABACUS DIRECT</v>
          </cell>
          <cell r="D14" t="str">
            <v>NR</v>
          </cell>
          <cell r="F14" t="str">
            <v>ABDR</v>
          </cell>
          <cell r="H14">
            <v>65.125</v>
          </cell>
          <cell r="J14">
            <v>69</v>
          </cell>
          <cell r="K14" t="str">
            <v>-</v>
          </cell>
          <cell r="L14">
            <v>33.75</v>
          </cell>
          <cell r="N14">
            <v>45.12534818941505</v>
          </cell>
          <cell r="O14" t="str">
            <v>%</v>
          </cell>
          <cell r="P14">
            <v>28.960396039603964</v>
          </cell>
          <cell r="Q14" t="str">
            <v>%</v>
          </cell>
          <cell r="R14">
            <v>0.74</v>
          </cell>
          <cell r="T14">
            <v>1.1200000000000001</v>
          </cell>
          <cell r="V14">
            <v>1.5</v>
          </cell>
          <cell r="X14" t="str">
            <v>DEC</v>
          </cell>
          <cell r="Z14">
            <v>0.27</v>
          </cell>
          <cell r="AB14">
            <v>0.2</v>
          </cell>
          <cell r="AD14" t="str">
            <v>DEC</v>
          </cell>
          <cell r="AG14">
            <v>18.75</v>
          </cell>
        </row>
        <row r="15">
          <cell r="A15" t="str">
            <v>ADVO</v>
          </cell>
          <cell r="D15" t="str">
            <v>Attractive</v>
          </cell>
          <cell r="F15" t="str">
            <v>AD</v>
          </cell>
          <cell r="H15">
            <v>20.125</v>
          </cell>
          <cell r="J15">
            <v>33.625</v>
          </cell>
          <cell r="K15" t="str">
            <v>-</v>
          </cell>
          <cell r="L15">
            <v>19.0625</v>
          </cell>
          <cell r="N15">
            <v>-23.696682464454977</v>
          </cell>
          <cell r="P15">
            <v>-20.297029702970292</v>
          </cell>
          <cell r="R15">
            <v>1.0900000000000001</v>
          </cell>
          <cell r="T15">
            <v>1.55</v>
          </cell>
          <cell r="V15">
            <v>1.85</v>
          </cell>
          <cell r="X15" t="str">
            <v>DEC</v>
          </cell>
          <cell r="Z15">
            <v>0.42</v>
          </cell>
          <cell r="AB15">
            <v>0.36</v>
          </cell>
          <cell r="AD15" t="str">
            <v>SEP</v>
          </cell>
          <cell r="AG15">
            <v>14</v>
          </cell>
          <cell r="AH15">
            <v>40.875</v>
          </cell>
          <cell r="AL15">
            <v>36.625</v>
          </cell>
          <cell r="AN15">
            <v>36.5</v>
          </cell>
          <cell r="AP15">
            <v>36</v>
          </cell>
          <cell r="AR15">
            <v>30.625</v>
          </cell>
          <cell r="AT15">
            <v>30.625</v>
          </cell>
          <cell r="AV15">
            <v>30.75</v>
          </cell>
          <cell r="AX15">
            <v>31.25</v>
          </cell>
        </row>
        <row r="16">
          <cell r="A16" t="str">
            <v>ACXIOM</v>
          </cell>
          <cell r="D16" t="str">
            <v>Attractive</v>
          </cell>
          <cell r="F16" t="str">
            <v>ACXM</v>
          </cell>
          <cell r="H16">
            <v>23.1875</v>
          </cell>
          <cell r="J16">
            <v>31.25</v>
          </cell>
          <cell r="K16" t="str">
            <v>-</v>
          </cell>
          <cell r="L16">
            <v>16.5</v>
          </cell>
          <cell r="N16">
            <v>-25.201612903225811</v>
          </cell>
          <cell r="P16">
            <v>-9.0686274509803937</v>
          </cell>
          <cell r="R16">
            <v>0.62</v>
          </cell>
          <cell r="T16">
            <v>0.76</v>
          </cell>
          <cell r="V16">
            <v>1.03</v>
          </cell>
          <cell r="X16" t="str">
            <v>DEC</v>
          </cell>
          <cell r="Z16">
            <v>0.24</v>
          </cell>
          <cell r="AB16">
            <v>0.18</v>
          </cell>
          <cell r="AD16" t="str">
            <v>MAR</v>
          </cell>
          <cell r="AG16">
            <v>24.63</v>
          </cell>
          <cell r="AH16">
            <v>24.375</v>
          </cell>
          <cell r="AL16">
            <v>25</v>
          </cell>
          <cell r="AN16">
            <v>21.375</v>
          </cell>
          <cell r="AP16">
            <v>20.25</v>
          </cell>
          <cell r="AR16">
            <v>13.625</v>
          </cell>
          <cell r="AT16">
            <v>13.375</v>
          </cell>
          <cell r="AV16">
            <v>13.5</v>
          </cell>
          <cell r="AX16">
            <v>13.75</v>
          </cell>
        </row>
        <row r="17">
          <cell r="A17" t="str">
            <v>BIG FLOWER HOLDINGS</v>
          </cell>
          <cell r="D17" t="str">
            <v>Buy</v>
          </cell>
          <cell r="F17" t="str">
            <v>BGF</v>
          </cell>
          <cell r="H17">
            <v>24.1875</v>
          </cell>
          <cell r="J17">
            <v>35</v>
          </cell>
          <cell r="K17" t="str">
            <v>-</v>
          </cell>
          <cell r="L17">
            <v>15.1875</v>
          </cell>
          <cell r="N17">
            <v>9.6317280453257723</v>
          </cell>
          <cell r="P17">
            <v>-14.945054945054947</v>
          </cell>
          <cell r="R17">
            <v>1.41</v>
          </cell>
          <cell r="T17">
            <v>1.8</v>
          </cell>
          <cell r="V17">
            <v>2.15</v>
          </cell>
          <cell r="X17" t="str">
            <v>DEC</v>
          </cell>
          <cell r="Z17">
            <v>0.72</v>
          </cell>
          <cell r="AB17">
            <v>0.61</v>
          </cell>
          <cell r="AD17" t="str">
            <v>DEC</v>
          </cell>
          <cell r="AG17">
            <v>18.75</v>
          </cell>
        </row>
        <row r="18">
          <cell r="A18" t="str">
            <v>CATALINA MARKETING</v>
          </cell>
          <cell r="D18" t="str">
            <v>Buy</v>
          </cell>
          <cell r="F18" t="str">
            <v>POS</v>
          </cell>
          <cell r="H18">
            <v>63.5</v>
          </cell>
          <cell r="J18">
            <v>70.5</v>
          </cell>
          <cell r="K18" t="str">
            <v>-</v>
          </cell>
          <cell r="L18">
            <v>39.375</v>
          </cell>
          <cell r="N18">
            <v>-5.8387395736793302</v>
          </cell>
          <cell r="P18">
            <v>-4.868913857677903</v>
          </cell>
          <cell r="R18">
            <v>1.76</v>
          </cell>
          <cell r="T18">
            <v>2.14</v>
          </cell>
          <cell r="V18">
            <v>2.58</v>
          </cell>
          <cell r="X18" t="str">
            <v>DEC</v>
          </cell>
          <cell r="Z18">
            <v>0.64</v>
          </cell>
          <cell r="AB18">
            <v>0.6</v>
          </cell>
          <cell r="AD18" t="str">
            <v>MAR</v>
          </cell>
          <cell r="AG18">
            <v>55</v>
          </cell>
        </row>
        <row r="19">
          <cell r="A19" t="str">
            <v>ACCESS WORLDWIDE</v>
          </cell>
          <cell r="D19" t="str">
            <v>Buy</v>
          </cell>
          <cell r="F19" t="str">
            <v>AWWC</v>
          </cell>
          <cell r="H19">
            <v>9.625</v>
          </cell>
          <cell r="J19">
            <v>16.375</v>
          </cell>
          <cell r="K19" t="str">
            <v>-</v>
          </cell>
          <cell r="L19">
            <v>2.625</v>
          </cell>
          <cell r="N19">
            <v>14.925373134328357</v>
          </cell>
          <cell r="P19">
            <v>4.0540540540540571</v>
          </cell>
          <cell r="R19">
            <v>0.26</v>
          </cell>
          <cell r="T19">
            <v>0.51</v>
          </cell>
          <cell r="V19">
            <v>0.77</v>
          </cell>
          <cell r="X19" t="str">
            <v>DEC</v>
          </cell>
          <cell r="Z19">
            <v>0.21</v>
          </cell>
          <cell r="AB19">
            <v>0.05</v>
          </cell>
          <cell r="AD19" t="str">
            <v>DEC</v>
          </cell>
        </row>
        <row r="20">
          <cell r="A20" t="str">
            <v xml:space="preserve">HARTE-HANKS </v>
          </cell>
          <cell r="D20" t="str">
            <v>Neutral</v>
          </cell>
          <cell r="F20" t="str">
            <v>HHS</v>
          </cell>
          <cell r="H20">
            <v>25.75</v>
          </cell>
          <cell r="J20">
            <v>28.5</v>
          </cell>
          <cell r="K20" t="str">
            <v>-</v>
          </cell>
          <cell r="L20">
            <v>17.375</v>
          </cell>
          <cell r="N20">
            <v>-9.0507726269315683</v>
          </cell>
          <cell r="P20">
            <v>1.7283950617283939</v>
          </cell>
          <cell r="R20">
            <v>0.56999999999999995</v>
          </cell>
          <cell r="T20">
            <v>0.88</v>
          </cell>
          <cell r="V20">
            <v>1.05</v>
          </cell>
          <cell r="X20" t="str">
            <v>DEC</v>
          </cell>
          <cell r="Z20">
            <v>0.28000000000000003</v>
          </cell>
          <cell r="AB20">
            <v>0.23</v>
          </cell>
          <cell r="AD20" t="str">
            <v>DEC</v>
          </cell>
          <cell r="AG20">
            <v>27.75</v>
          </cell>
        </row>
        <row r="21">
          <cell r="A21" t="str">
            <v>INFOUSA</v>
          </cell>
          <cell r="D21" t="str">
            <v>NR</v>
          </cell>
          <cell r="F21" t="str">
            <v>IUSAB</v>
          </cell>
          <cell r="H21">
            <v>6.25</v>
          </cell>
          <cell r="J21">
            <v>18.63</v>
          </cell>
          <cell r="K21" t="str">
            <v>-</v>
          </cell>
          <cell r="L21">
            <v>2</v>
          </cell>
          <cell r="N21">
            <v>35.13513513513513</v>
          </cell>
          <cell r="P21">
            <v>7.5268817204301008</v>
          </cell>
          <cell r="R21">
            <v>0.57999999999999996</v>
          </cell>
          <cell r="T21">
            <v>0.38</v>
          </cell>
          <cell r="V21">
            <v>0.31</v>
          </cell>
          <cell r="X21" t="str">
            <v>DEC</v>
          </cell>
          <cell r="Z21">
            <v>0.16</v>
          </cell>
          <cell r="AB21">
            <v>0.15</v>
          </cell>
          <cell r="AD21" t="str">
            <v>DEC</v>
          </cell>
        </row>
        <row r="22">
          <cell r="A22" t="str">
            <v>SNYDER COMMUNICATIONS</v>
          </cell>
          <cell r="D22" t="str">
            <v>Buy</v>
          </cell>
          <cell r="F22" t="str">
            <v>SNC</v>
          </cell>
          <cell r="H22">
            <v>34.6875</v>
          </cell>
          <cell r="J22">
            <v>54.1875</v>
          </cell>
          <cell r="K22" t="str">
            <v>-</v>
          </cell>
          <cell r="L22">
            <v>26.625</v>
          </cell>
          <cell r="N22">
            <v>2.7777777777777679</v>
          </cell>
          <cell r="P22">
            <v>-13.28125</v>
          </cell>
          <cell r="R22">
            <v>0.46</v>
          </cell>
          <cell r="T22">
            <v>1.03</v>
          </cell>
          <cell r="V22">
            <v>1.4</v>
          </cell>
          <cell r="X22" t="str">
            <v>DEC</v>
          </cell>
          <cell r="Z22">
            <v>0.28000000000000003</v>
          </cell>
          <cell r="AB22">
            <v>0.17</v>
          </cell>
          <cell r="AD22" t="str">
            <v>DEC</v>
          </cell>
          <cell r="AG22">
            <v>27</v>
          </cell>
        </row>
        <row r="23">
          <cell r="A23" t="str">
            <v>VALASSIS COMMUNICATIONS</v>
          </cell>
          <cell r="D23" t="str">
            <v>Buy</v>
          </cell>
          <cell r="F23" t="str">
            <v>VCI</v>
          </cell>
          <cell r="H23">
            <v>47</v>
          </cell>
          <cell r="J23">
            <v>55</v>
          </cell>
          <cell r="K23" t="str">
            <v>-</v>
          </cell>
          <cell r="L23">
            <v>29.125</v>
          </cell>
          <cell r="N23">
            <v>-8.9588377723971</v>
          </cell>
          <cell r="P23">
            <v>-8.0684596577017089</v>
          </cell>
          <cell r="R23">
            <v>1.87</v>
          </cell>
          <cell r="T23">
            <v>2.2200000000000002</v>
          </cell>
          <cell r="V23">
            <v>2.8</v>
          </cell>
          <cell r="X23" t="str">
            <v>DEC</v>
          </cell>
          <cell r="Z23">
            <v>0.54</v>
          </cell>
          <cell r="AB23">
            <v>0.46</v>
          </cell>
          <cell r="AD23" t="str">
            <v>DEC</v>
          </cell>
          <cell r="AG23">
            <v>21.125</v>
          </cell>
        </row>
        <row r="25">
          <cell r="A25" t="str">
            <v>S&amp;P Indust. Index</v>
          </cell>
          <cell r="F25" t="str">
            <v>SPII</v>
          </cell>
          <cell r="H25">
            <v>1501.77</v>
          </cell>
          <cell r="N25">
            <v>1.5285702696124837</v>
          </cell>
          <cell r="P25">
            <v>-3.214018715681477</v>
          </cell>
          <cell r="Q25" t="str">
            <v>%</v>
          </cell>
          <cell r="R25">
            <v>46.5</v>
          </cell>
          <cell r="S25">
            <v>54.23</v>
          </cell>
          <cell r="T25">
            <v>48.57</v>
          </cell>
          <cell r="V25">
            <v>51.38</v>
          </cell>
          <cell r="Z25">
            <v>13.63</v>
          </cell>
          <cell r="AB25">
            <v>12.23</v>
          </cell>
        </row>
        <row r="31">
          <cell r="AH31">
            <v>3754</v>
          </cell>
          <cell r="AL31">
            <v>3635</v>
          </cell>
          <cell r="AN31">
            <v>3681.7</v>
          </cell>
          <cell r="AP31">
            <v>3758.37</v>
          </cell>
        </row>
        <row r="32">
          <cell r="AG32">
            <v>22.875</v>
          </cell>
        </row>
        <row r="33">
          <cell r="AG33">
            <v>15.5</v>
          </cell>
          <cell r="AH33">
            <v>32.75</v>
          </cell>
          <cell r="AL33">
            <v>27.375</v>
          </cell>
          <cell r="AN33">
            <v>31.75</v>
          </cell>
          <cell r="AP33">
            <v>31.125</v>
          </cell>
          <cell r="AR33">
            <v>25.125</v>
          </cell>
          <cell r="AT33">
            <v>25.125</v>
          </cell>
          <cell r="AV33">
            <v>27.75</v>
          </cell>
          <cell r="AX33">
            <v>27.375</v>
          </cell>
        </row>
        <row r="34">
          <cell r="AG34">
            <v>28</v>
          </cell>
          <cell r="AH34">
            <v>29.5</v>
          </cell>
          <cell r="AL34">
            <v>29.5</v>
          </cell>
          <cell r="AN34">
            <v>26.625</v>
          </cell>
          <cell r="AP34">
            <v>28.75</v>
          </cell>
          <cell r="AR34">
            <v>31.75</v>
          </cell>
          <cell r="AT34">
            <v>30.875</v>
          </cell>
          <cell r="AV34">
            <v>25.125</v>
          </cell>
          <cell r="AX34">
            <v>25</v>
          </cell>
        </row>
        <row r="35">
          <cell r="AG35">
            <v>27.5</v>
          </cell>
        </row>
        <row r="38">
          <cell r="B38" t="str">
            <v>Notes:</v>
          </cell>
        </row>
        <row r="39">
          <cell r="B39" t="str">
            <v>Acxiom's estimates are for the year following the listed year due to its March 31 year-end</v>
          </cell>
        </row>
        <row r="40">
          <cell r="B40" t="str">
            <v>Catalina's estimates are for the year following the listed year due to its March 31 year-end</v>
          </cell>
        </row>
        <row r="41">
          <cell r="B41" t="str">
            <v>Bold Companies are covered by Bear Stearns Research</v>
          </cell>
        </row>
        <row r="42">
          <cell r="B42" t="str">
            <v>E = Estimates</v>
          </cell>
        </row>
        <row r="53">
          <cell r="AE53" t="str">
            <v>INDEX</v>
          </cell>
        </row>
        <row r="54">
          <cell r="A54" t="str">
            <v>Note:  U.S.-based stocks are covered by Mike Rietbrock.  Latin American  stocks are followed by Francisco Chevez</v>
          </cell>
        </row>
        <row r="55">
          <cell r="A55" t="str">
            <v xml:space="preserve">       and SBWRY is covered by Martin Feldman.</v>
          </cell>
        </row>
        <row r="56">
          <cell r="A56" t="str">
            <v>(1)Grupo Modelo adjusted for a stock split 4 for 1 on 8/29/95.  Quilmes stock split 4 for 1 on March 27, 1996</v>
          </cell>
        </row>
        <row r="57">
          <cell r="A57" t="str">
            <v>(2) Baesa EPADR are fiscal year (September based)</v>
          </cell>
        </row>
        <row r="58">
          <cell r="A58" t="str">
            <v>All EPS data are fully diluted and exclude one-time-type items.</v>
          </cell>
        </row>
        <row r="59">
          <cell r="A59" t="str">
            <v>NA: Not Available; NM: Not Meaningful</v>
          </cell>
        </row>
        <row r="60">
          <cell r="A60" t="str">
            <v>Source: Smith Barney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 List"/>
      <sheetName val="7004 Attachment"/>
      <sheetName val="STATSUM"/>
    </sheetNames>
    <sheetDataSet>
      <sheetData sheetId="0"/>
      <sheetData sheetId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</sheetNames>
    <sheetDataSet>
      <sheetData sheetId="0"/>
      <sheetData sheetId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BROADQTR"/>
      <sheetName val="incannual"/>
      <sheetName val="incqtr"/>
      <sheetName val="Cash Flow"/>
      <sheetName val="Debt"/>
      <sheetName val="Shares"/>
      <sheetName val="Capital Struct"/>
      <sheetName val="Bal Sheet"/>
      <sheetName val="Value Multiple"/>
      <sheetName val="Valuation DCF"/>
      <sheetName val="revbreak"/>
      <sheetName val="Model Adjustments"/>
      <sheetName val="Questions"/>
      <sheetName val="JE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sion"/>
      <sheetName val="Radio"/>
      <sheetName val="BROADQTR"/>
      <sheetName val="Income State"/>
      <sheetName val="INCQTR"/>
      <sheetName val="Cash Flow"/>
      <sheetName val="Debt"/>
      <sheetName val="Shares"/>
      <sheetName val="Valuation Multiple"/>
      <sheetName val="Valuation DCF"/>
      <sheetName val="revbreak"/>
      <sheetName val="Stations"/>
      <sheetName val="Capital Stru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ing Tables"/>
      <sheetName val="Capital Struct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over"/>
      <sheetName val="Assump"/>
      <sheetName val="FPL Group"/>
      <sheetName val="FPLE Returns"/>
      <sheetName val="Tax"/>
      <sheetName val="FS"/>
      <sheetName val="Contract"/>
      <sheetName val="Merchant"/>
      <sheetName val="O&amp;M"/>
      <sheetName val="G&amp;A"/>
      <sheetName val="BookD&amp;A"/>
      <sheetName val="TaxD&amp;A"/>
      <sheetName val="Pricing"/>
      <sheetName val="Revenue Calcs"/>
      <sheetName val="Update Prices"/>
      <sheetName val="_hydro deprec sim for june 2004"/>
      <sheetName val="Annual Financial Summary Hydro"/>
      <sheetName val="Hurdle"/>
      <sheetName val="AnaNotes"/>
      <sheetName val="Ranking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es"/>
      <sheetName val="Fiasco"/>
      <sheetName val="Big DCFs"/>
      <sheetName val="FMV vs. Sale"/>
      <sheetName val="FMV vs. Sale (2)"/>
      <sheetName val="FMV vs. Sale (3)"/>
      <sheetName val="Proposals"/>
      <sheetName val="Trading val matrix"/>
      <sheetName val="FKE MI Reconciliation"/>
      <sheetName val="Key"/>
      <sheetName val="Numbers for Hans"/>
      <sheetName val="Historicals"/>
      <sheetName val="Summary"/>
      <sheetName val="FFWW"/>
      <sheetName val="Family Channel"/>
      <sheetName val="FFam Digital DCF"/>
      <sheetName val="Saban"/>
      <sheetName val="FKE"/>
      <sheetName val="FKE internet DCF"/>
      <sheetName val="FKE Dist"/>
      <sheetName val="Fox Kids Network"/>
      <sheetName val="foxkids.com DCF"/>
      <sheetName val="FK LA-Asia DCF"/>
      <sheetName val="Fox Family Corporate"/>
      <sheetName val="Other Reconciliation"/>
      <sheetName val="Reconciliation"/>
      <sheetName val="FKE Reconciliation"/>
      <sheetName val="Divider"/>
      <sheetName val="FFWW-FKN"/>
      <sheetName val="FKE - Ent. Value JANUARY 31ST"/>
      <sheetName val="Alan"/>
      <sheetName val="VIA Inputs"/>
      <sheetName val="__FDSCACHE__"/>
      <sheetName val="FKE - Ent. Value CURRENT"/>
      <sheetName val="Viacom Accretion-Dilution"/>
      <sheetName val="Assump"/>
    </sheetNames>
    <sheetDataSet>
      <sheetData sheetId="0" refreshError="1">
        <row r="5">
          <cell r="J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comps"/>
      <sheetName val="SMPS WACC"/>
      <sheetName val="M&amp;A"/>
      <sheetName val="Switche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ronment#1"/>
      <sheetName val="telecomsum#2"/>
      <sheetName val="videolaunch#3"/>
      <sheetName val="Viewership#4"/>
      <sheetName val="AdvPie#5"/>
      <sheetName val="cpmindex#6"/>
      <sheetName val="top50radiomkts"/>
      <sheetName val="CIRCLISTENVIEW#7"/>
      <sheetName val="cume#8"/>
      <sheetName val="SpotTVRadioGraph#9"/>
      <sheetName val="98 Primetime#10"/>
      <sheetName val="cblnetowners#11"/>
      <sheetName val="Ad and GDP"/>
      <sheetName val="CableRatingsGraph#12"/>
      <sheetName val="CablePenetration#13"/>
      <sheetName val="cblnetecon #14"/>
      <sheetName val="GrwthofCableAdvertising#15"/>
      <sheetName val="CableNetworkShare#16"/>
      <sheetName val="#17"/>
      <sheetName val="Station Graph#18"/>
      <sheetName val="SynClearChrt#19"/>
      <sheetName val="FCCClearChrt#20"/>
      <sheetName val="FCCSYNratio#21"/>
      <sheetName val="RevbyDaypart#22"/>
      <sheetName val="chartENTD#23"/>
      <sheetName val="chartenrev97#24"/>
      <sheetName val="reverank97chart#25"/>
      <sheetName val="PropBrdcastRatings#26"/>
      <sheetName val="Ratings Chart#27"/>
      <sheetName val="ChrtProfitNetw#28"/>
      <sheetName val="YrlyNielsenRating#29"/>
      <sheetName val="LN-EN#30"/>
      <sheetName val="nflcities#31"/>
      <sheetName val="NwtrkAffilBal#32"/>
      <sheetName val="geobalance#33"/>
      <sheetName val="RevenueCon#34"/>
      <sheetName val="CrossOwner#35"/>
      <sheetName val="LMA #36"/>
      <sheetName val="Stationlst"/>
      <sheetName val="Political Dollars"/>
      <sheetName val="TV Growth"/>
      <sheetName val="opeartorsout"/>
      <sheetName val="Sheet3"/>
      <sheetName val="Sheet2"/>
    </sheetNames>
    <sheetDataSet>
      <sheetData sheetId="0" refreshError="1">
        <row r="1">
          <cell r="A1" t="str">
            <v>Exhibit 1:  Summary Operating Environment for Local Terrestrial TV Broadcaster</v>
          </cell>
        </row>
        <row r="3">
          <cell r="A3" t="str">
            <v>Operating Environment Characteristic</v>
          </cell>
          <cell r="C3" t="str">
            <v>Television</v>
          </cell>
          <cell r="D3" t="str">
            <v>Radio</v>
          </cell>
        </row>
        <row r="4">
          <cell r="A4" t="str">
            <v>Competition</v>
          </cell>
          <cell r="B4" t="str">
            <v>-New Networks</v>
          </cell>
          <cell r="C4" t="str">
            <v>Fox (1986), WB (1991), UPN (1991)</v>
          </cell>
          <cell r="D4" t="str">
            <v>AMFM(Chancellor)</v>
          </cell>
        </row>
        <row r="5">
          <cell r="C5" t="str">
            <v>PaxNet (August 1998)</v>
          </cell>
        </row>
        <row r="7">
          <cell r="B7" t="str">
            <v>-New Local Competition</v>
          </cell>
          <cell r="C7" t="str">
            <v xml:space="preserve">Affiliates of Fox, WB, UPN, PaxNet, Univision, Telemundo, </v>
          </cell>
          <cell r="D7" t="str">
            <v>None</v>
          </cell>
        </row>
        <row r="8">
          <cell r="C8" t="str">
            <v>Television USA, Value Vision</v>
          </cell>
        </row>
        <row r="10">
          <cell r="B10" t="str">
            <v>-Video/Audio Competition</v>
          </cell>
          <cell r="C10" t="str">
            <v>Cable Networks(50+ Viable Networks)</v>
          </cell>
          <cell r="D10" t="str">
            <v>CD Radio (2000), American Mobile Satellite radio (2000)</v>
          </cell>
        </row>
        <row r="11">
          <cell r="A11" t="str">
            <v>Power of Networks</v>
          </cell>
          <cell r="C11" t="str">
            <v>Progressively more powerful relative to broadcast affiliates</v>
          </cell>
          <cell r="D11" t="str">
            <v>Owned, controlled or manged by largest radio broadcasters</v>
          </cell>
        </row>
        <row r="12">
          <cell r="A12" t="str">
            <v>Advertising</v>
          </cell>
          <cell r="B12" t="str">
            <v>-New Competition</v>
          </cell>
          <cell r="C12" t="str">
            <v>Radio</v>
          </cell>
          <cell r="D12" t="str">
            <v>None</v>
          </cell>
        </row>
        <row r="14">
          <cell r="B14" t="str">
            <v>-Washington</v>
          </cell>
          <cell r="C14" t="str">
            <v>Big Impact-85% + of political advertising placed in television</v>
          </cell>
          <cell r="D14" t="str">
            <v>Minimal impact-Not much placed in Radio</v>
          </cell>
        </row>
        <row r="15">
          <cell r="B15" t="str">
            <v>From Political Advertising</v>
          </cell>
        </row>
        <row r="17">
          <cell r="B17" t="str">
            <v xml:space="preserve">-Washington </v>
          </cell>
          <cell r="C17" t="str">
            <v>Big impact-vast majority placed in television</v>
          </cell>
          <cell r="D17" t="str">
            <v>Minimal impact-much placed in radio</v>
          </cell>
        </row>
        <row r="18">
          <cell r="B18" t="str">
            <v>Alcohol Advertising</v>
          </cell>
        </row>
        <row r="20">
          <cell r="B20" t="str">
            <v>-Washington</v>
          </cell>
          <cell r="C20" t="str">
            <v>Big Impact-Likely To Reduce Advertising Spending</v>
          </cell>
          <cell r="D20" t="str">
            <v>Big impact-Likely to reduce advertising Spending</v>
          </cell>
        </row>
        <row r="21">
          <cell r="B21" t="str">
            <v>Advertising Deductibility</v>
          </cell>
        </row>
        <row r="22">
          <cell r="A22" t="str">
            <v>Content</v>
          </cell>
          <cell r="B22" t="str">
            <v>-Ratings</v>
          </cell>
          <cell r="C22" t="str">
            <v>Ratings system enacted in 1997</v>
          </cell>
          <cell r="D22" t="str">
            <v>No ratings system</v>
          </cell>
        </row>
        <row r="24">
          <cell r="B24" t="str">
            <v>-Mandatory Programming</v>
          </cell>
          <cell r="C24" t="str">
            <v>3 Hours of Children's Programming Per Week</v>
          </cell>
          <cell r="D24" t="str">
            <v>No mandatory programming</v>
          </cell>
        </row>
        <row r="26">
          <cell r="B26" t="str">
            <v>-Equipment</v>
          </cell>
          <cell r="C26" t="str">
            <v>V-Chips to Block Certain Rated Programming</v>
          </cell>
          <cell r="D26" t="str">
            <v>None</v>
          </cell>
        </row>
        <row r="27">
          <cell r="A27" t="str">
            <v xml:space="preserve">Digital </v>
          </cell>
          <cell r="C27" t="str">
            <v>Must spent to build out digital TV licenses within the next 1- 5 years-</v>
          </cell>
          <cell r="D27" t="str">
            <v>No digital build-out</v>
          </cell>
        </row>
        <row r="28">
          <cell r="C28" t="str">
            <v>Ramp-up of Cap Ex</v>
          </cell>
        </row>
        <row r="30">
          <cell r="A30" t="str">
            <v>Source: Bear Stearns &amp; Co. Inc.</v>
          </cell>
        </row>
      </sheetData>
      <sheetData sheetId="1" refreshError="1">
        <row r="1">
          <cell r="A1" t="str">
            <v>Exhibit: 2  Summary of Major Change of Telecommunications Act of 1996 on Broadcast Television</v>
          </cell>
        </row>
        <row r="3">
          <cell r="A3" t="str">
            <v xml:space="preserve"> </v>
          </cell>
          <cell r="B3" t="str">
            <v>Pre-Telecommunications</v>
          </cell>
          <cell r="D3" t="str">
            <v>Telecommunications</v>
          </cell>
        </row>
        <row r="4">
          <cell r="B4" t="str">
            <v>Act of 1996</v>
          </cell>
          <cell r="D4" t="str">
            <v>Act of 1996</v>
          </cell>
        </row>
        <row r="5">
          <cell r="A5" t="str">
            <v>Limitation on Number of Stations One Operator Can Own</v>
          </cell>
          <cell r="B5">
            <v>12</v>
          </cell>
          <cell r="D5">
            <v>0</v>
          </cell>
        </row>
        <row r="7">
          <cell r="A7" t="str">
            <v>Television Household "Reach" Limitations</v>
          </cell>
          <cell r="B7">
            <v>0.25</v>
          </cell>
          <cell r="D7">
            <v>0.35</v>
          </cell>
        </row>
        <row r="9">
          <cell r="A9" t="str">
            <v>VHF Discount</v>
          </cell>
          <cell r="B9">
            <v>0.5</v>
          </cell>
          <cell r="D9">
            <v>0.5</v>
          </cell>
        </row>
        <row r="11">
          <cell r="A11" t="str">
            <v>Review of Broadcast Ratings</v>
          </cell>
          <cell r="B11" t="str">
            <v>No Review Procedure</v>
          </cell>
          <cell r="D11" t="str">
            <v>Review</v>
          </cell>
        </row>
        <row r="14">
          <cell r="A14" t="str">
            <v>Source:  Telecommunications Act of 1996, Federal Communications Commission</v>
          </cell>
        </row>
      </sheetData>
      <sheetData sheetId="2" refreshError="1">
        <row r="1">
          <cell r="A1" t="str">
            <v>Exhibit 3: Competitive Entries in the Video - Broadcast and Cable Networks</v>
          </cell>
        </row>
        <row r="3">
          <cell r="C3" t="str">
            <v xml:space="preserve">Cable </v>
          </cell>
        </row>
        <row r="4">
          <cell r="B4" t="str">
            <v>Broadcast</v>
          </cell>
          <cell r="C4" t="str">
            <v>Network Launch</v>
          </cell>
        </row>
        <row r="5">
          <cell r="B5" t="str">
            <v>Network</v>
          </cell>
          <cell r="C5" t="str">
            <v>(Launch Date -</v>
          </cell>
        </row>
        <row r="6">
          <cell r="A6" t="str">
            <v>Year</v>
          </cell>
          <cell r="B6" t="str">
            <v>Launch</v>
          </cell>
          <cell r="C6" t="str">
            <v>12/1997 Subscribers)</v>
          </cell>
        </row>
        <row r="7">
          <cell r="A7">
            <v>1975</v>
          </cell>
          <cell r="C7" t="str">
            <v>Home Box Office (December - 20.8)</v>
          </cell>
        </row>
        <row r="8">
          <cell r="A8">
            <v>1976</v>
          </cell>
          <cell r="C8" t="str">
            <v>Univision (September - 15.7)</v>
          </cell>
        </row>
        <row r="9">
          <cell r="C9" t="str">
            <v>TBS (December - 60.4)</v>
          </cell>
        </row>
        <row r="10">
          <cell r="A10">
            <v>1977</v>
          </cell>
          <cell r="C10" t="str">
            <v>Family Channel (April - 59.0)</v>
          </cell>
        </row>
        <row r="11">
          <cell r="A11">
            <v>1978</v>
          </cell>
          <cell r="C11" t="str">
            <v>Showtime (March - 15.2)</v>
          </cell>
        </row>
        <row r="12">
          <cell r="C12" t="str">
            <v>WGN (November - 35.4)</v>
          </cell>
        </row>
        <row r="13">
          <cell r="A13">
            <v>1979</v>
          </cell>
          <cell r="C13" t="str">
            <v>C-Span (March - 71.1)</v>
          </cell>
        </row>
        <row r="14">
          <cell r="C14" t="str">
            <v>Nickelodeon (April - 66.8)</v>
          </cell>
        </row>
        <row r="15">
          <cell r="C15" t="str">
            <v>ESPN (September - 67.0)</v>
          </cell>
        </row>
        <row r="16">
          <cell r="C16" t="str">
            <v>The Movie Channel (December - 15.2)</v>
          </cell>
        </row>
        <row r="17">
          <cell r="A17">
            <v>1980</v>
          </cell>
          <cell r="C17" t="str">
            <v>Black Entertainment Television(January - 51.6)</v>
          </cell>
        </row>
        <row r="18">
          <cell r="C18" t="str">
            <v>USA Network (April - 68.2)</v>
          </cell>
        </row>
        <row r="19">
          <cell r="C19" t="str">
            <v>Cable News Network (June - 60.1)</v>
          </cell>
        </row>
        <row r="20">
          <cell r="C20" t="str">
            <v>Cinemax (August - 8.9)</v>
          </cell>
        </row>
        <row r="21">
          <cell r="C21" t="str">
            <v>The Learning Channel (November - 57.1)</v>
          </cell>
        </row>
        <row r="22">
          <cell r="C22" t="str">
            <v>Bravo (December - 22.7)</v>
          </cell>
        </row>
        <row r="23">
          <cell r="A23">
            <v>1981</v>
          </cell>
          <cell r="C23" t="str">
            <v>MTV ( August - 64.2)</v>
          </cell>
        </row>
        <row r="24">
          <cell r="A24">
            <v>1982</v>
          </cell>
          <cell r="C24" t="str">
            <v>Headline News (January - 55.5)</v>
          </cell>
        </row>
        <row r="25">
          <cell r="C25" t="str">
            <v>The Weather Channel ( May - 61.6)</v>
          </cell>
        </row>
        <row r="26">
          <cell r="A26">
            <v>1983</v>
          </cell>
          <cell r="C26" t="str">
            <v>The Nashville Network (March - 69.0)</v>
          </cell>
        </row>
        <row r="27">
          <cell r="C27" t="str">
            <v>Country Music Television (March - 39.4)</v>
          </cell>
        </row>
        <row r="28">
          <cell r="C28" t="str">
            <v>Disney Channel (April - 25.0)</v>
          </cell>
        </row>
        <row r="29">
          <cell r="A29">
            <v>1984</v>
          </cell>
          <cell r="C29" t="str">
            <v>Lifetime (February - 62.7)</v>
          </cell>
        </row>
        <row r="30">
          <cell r="C30" t="str">
            <v>Arts &amp; Entertainment (February - 64.6)</v>
          </cell>
        </row>
        <row r="31">
          <cell r="C31" t="str">
            <v>American Movie Classics (October - 61.5)</v>
          </cell>
        </row>
        <row r="32">
          <cell r="A32">
            <v>1985</v>
          </cell>
          <cell r="C32" t="str">
            <v>VH-1 (January - 56.1)</v>
          </cell>
        </row>
        <row r="33">
          <cell r="C33" t="str">
            <v>Nostalgia Television (February - 9.5)</v>
          </cell>
        </row>
        <row r="34">
          <cell r="C34" t="str">
            <v>The Discovery Channel (June - 69.4)</v>
          </cell>
        </row>
        <row r="35">
          <cell r="C35" t="str">
            <v>Home Shopping Network (July - 52.9)</v>
          </cell>
        </row>
        <row r="36">
          <cell r="A36">
            <v>1986</v>
          </cell>
          <cell r="B36" t="str">
            <v>Fox (October)</v>
          </cell>
          <cell r="C36" t="str">
            <v>C-Span 2 (June - 47.7)</v>
          </cell>
        </row>
        <row r="37">
          <cell r="C37" t="str">
            <v>QVC ( November - 62.6)</v>
          </cell>
        </row>
        <row r="38">
          <cell r="A38">
            <v>1987</v>
          </cell>
          <cell r="C38" t="str">
            <v>Telemundo (January - 17.5)</v>
          </cell>
        </row>
        <row r="39">
          <cell r="C39" t="str">
            <v>The Travel Channel (February - 20.2)</v>
          </cell>
        </row>
        <row r="40">
          <cell r="A40">
            <v>1988</v>
          </cell>
          <cell r="C40" t="str">
            <v>TNT (October - 66.5)</v>
          </cell>
        </row>
        <row r="41">
          <cell r="A41">
            <v>1989</v>
          </cell>
          <cell r="C41" t="str">
            <v>Prime SportsChannel (January - 48.4)</v>
          </cell>
        </row>
        <row r="42">
          <cell r="C42" t="str">
            <v>CNBC (April - 61.2)</v>
          </cell>
        </row>
        <row r="43">
          <cell r="A43">
            <v>1990</v>
          </cell>
          <cell r="C43" t="str">
            <v>E! (June - 40.3)</v>
          </cell>
        </row>
        <row r="44">
          <cell r="A44">
            <v>1991</v>
          </cell>
          <cell r="C44" t="str">
            <v>Comedy Central (April - 40.6)</v>
          </cell>
        </row>
        <row r="45">
          <cell r="C45" t="str">
            <v>Courtroom Television Network (July - 25.6)</v>
          </cell>
        </row>
        <row r="46">
          <cell r="A46">
            <v>1992</v>
          </cell>
          <cell r="C46" t="str">
            <v>Cartoon Network (July - 33.6)</v>
          </cell>
        </row>
        <row r="47">
          <cell r="C47" t="str">
            <v>Sci-Fi Channel (September - 34.3)</v>
          </cell>
        </row>
        <row r="48">
          <cell r="A48">
            <v>1993</v>
          </cell>
          <cell r="C48" t="str">
            <v>Z Music Television - (March - 18.8)</v>
          </cell>
        </row>
        <row r="49">
          <cell r="C49" t="str">
            <v>ESPN2 (October - 44.5)</v>
          </cell>
        </row>
        <row r="50">
          <cell r="C50" t="str">
            <v>Odyssey (October - 25.9)</v>
          </cell>
        </row>
        <row r="51">
          <cell r="C51" t="str">
            <v>TV Food Network (November - 22.3)</v>
          </cell>
        </row>
        <row r="52">
          <cell r="C52" t="str">
            <v>FiT TV (December - 11.8)</v>
          </cell>
        </row>
        <row r="53">
          <cell r="A53">
            <v>1994</v>
          </cell>
          <cell r="C53" t="str">
            <v>Turner Classic Movies (April - 12.6)</v>
          </cell>
        </row>
        <row r="54">
          <cell r="C54" t="str">
            <v>fX (June - 30.6)</v>
          </cell>
        </row>
        <row r="55">
          <cell r="C55" t="str">
            <v>MSNBC (July - 22.0)</v>
          </cell>
        </row>
        <row r="56">
          <cell r="C56" t="str">
            <v>Q2 (September - 11.1)</v>
          </cell>
        </row>
        <row r="57">
          <cell r="A57">
            <v>1995</v>
          </cell>
          <cell r="B57" t="str">
            <v>WB (January)</v>
          </cell>
          <cell r="C57" t="str">
            <v>The Golf Channel (January - 10.3)</v>
          </cell>
        </row>
        <row r="58">
          <cell r="B58" t="str">
            <v>UPN (January)</v>
          </cell>
          <cell r="C58" t="str">
            <v>The History Channel (January - 29.4)</v>
          </cell>
        </row>
        <row r="59">
          <cell r="C59" t="str">
            <v>Speedvision (December - 5.0)</v>
          </cell>
        </row>
        <row r="60">
          <cell r="A60">
            <v>1996</v>
          </cell>
          <cell r="C60" t="str">
            <v>America's Health Network (March - 4.0)</v>
          </cell>
        </row>
        <row r="61">
          <cell r="C61" t="str">
            <v>Nick at Nite's TV Land (April - 7.0)</v>
          </cell>
        </row>
        <row r="62">
          <cell r="C62" t="str">
            <v>Fox News Channel (October - 21.6)</v>
          </cell>
        </row>
        <row r="63">
          <cell r="A63">
            <v>1997</v>
          </cell>
          <cell r="C63" t="str">
            <v>CBS Eye on People (March - 2.1)</v>
          </cell>
        </row>
        <row r="64">
          <cell r="A64">
            <v>1998</v>
          </cell>
          <cell r="B64" t="str">
            <v>PaxNet (August)</v>
          </cell>
        </row>
        <row r="65">
          <cell r="B65" t="str">
            <v>Television USA (May)</v>
          </cell>
        </row>
        <row r="68">
          <cell r="A68" t="str">
            <v xml:space="preserve">Sources:  Cablevision Magazine; Federal Communications Commission 4th Quarter 1997 Annual Report; Kagan's Economics of Basic Cable Networks  </v>
          </cell>
        </row>
      </sheetData>
      <sheetData sheetId="3"/>
      <sheetData sheetId="4" refreshError="1">
        <row r="14">
          <cell r="A14" t="str">
            <v>Exhibit 5:  Share of National Television Ad Dollars - 1982, 1987, 1992, 1997</v>
          </cell>
        </row>
        <row r="50">
          <cell r="A50" t="str">
            <v>Sources: McCann Erickson Worldwide, Bear, Stearns &amp; Co. Inc.</v>
          </cell>
        </row>
      </sheetData>
      <sheetData sheetId="5" refreshError="1">
        <row r="1">
          <cell r="A1" t="str">
            <v>Exhibit 6: Cost per Thousand Index (CPM) for Radio Versus Other Media</v>
          </cell>
        </row>
        <row r="3">
          <cell r="G3" t="str">
            <v>Index</v>
          </cell>
          <cell r="H3" t="str">
            <v>Index</v>
          </cell>
          <cell r="J3" t="str">
            <v>Index</v>
          </cell>
          <cell r="K3" t="str">
            <v>Index</v>
          </cell>
        </row>
        <row r="4">
          <cell r="G4" t="str">
            <v>Versus</v>
          </cell>
          <cell r="H4" t="str">
            <v>Versus</v>
          </cell>
          <cell r="J4" t="str">
            <v>Versus</v>
          </cell>
          <cell r="K4" t="str">
            <v>Versus</v>
          </cell>
        </row>
        <row r="5">
          <cell r="C5" t="str">
            <v>Ad</v>
          </cell>
          <cell r="D5" t="str">
            <v>Cost per 1000</v>
          </cell>
          <cell r="E5" t="str">
            <v>Cost per 1000</v>
          </cell>
          <cell r="G5" t="str">
            <v xml:space="preserve"> Men</v>
          </cell>
          <cell r="H5" t="str">
            <v>Women</v>
          </cell>
          <cell r="J5" t="str">
            <v>Radio - Men</v>
          </cell>
          <cell r="K5" t="str">
            <v>Radio - Women</v>
          </cell>
        </row>
        <row r="6">
          <cell r="A6" t="str">
            <v>Media</v>
          </cell>
          <cell r="B6" t="str">
            <v>Placement</v>
          </cell>
          <cell r="C6" t="str">
            <v>Unit</v>
          </cell>
          <cell r="D6" t="str">
            <v>Men</v>
          </cell>
          <cell r="E6" t="str">
            <v>Women</v>
          </cell>
          <cell r="G6" t="str">
            <v>Early Evening(spot)</v>
          </cell>
          <cell r="H6" t="str">
            <v>Early Evening(spot)</v>
          </cell>
          <cell r="J6" t="str">
            <v>Late News(spot)</v>
          </cell>
          <cell r="K6" t="str">
            <v>Late News(spot)</v>
          </cell>
        </row>
        <row r="7">
          <cell r="A7" t="str">
            <v>Television</v>
          </cell>
          <cell r="B7" t="str">
            <v>Early AM - Major Networks</v>
          </cell>
          <cell r="C7" t="str">
            <v>30 seconds</v>
          </cell>
          <cell r="D7">
            <v>11.25</v>
          </cell>
          <cell r="E7">
            <v>7.1</v>
          </cell>
          <cell r="G7">
            <v>0.91836734693877553</v>
          </cell>
          <cell r="H7">
            <v>0.72820512820512817</v>
          </cell>
          <cell r="J7">
            <v>0.54878048780487809</v>
          </cell>
          <cell r="K7">
            <v>0.43692307692307691</v>
          </cell>
        </row>
        <row r="8">
          <cell r="B8" t="str">
            <v>Daytime (Major Networks)</v>
          </cell>
          <cell r="C8" t="str">
            <v>30 seconds</v>
          </cell>
          <cell r="D8" t="str">
            <v>NA</v>
          </cell>
          <cell r="E8">
            <v>4.1500000000000004</v>
          </cell>
          <cell r="G8" t="str">
            <v>NA</v>
          </cell>
          <cell r="H8">
            <v>0.42564102564102568</v>
          </cell>
          <cell r="J8" t="str">
            <v>NA</v>
          </cell>
          <cell r="K8">
            <v>0.25538461538461543</v>
          </cell>
        </row>
        <row r="9">
          <cell r="B9" t="str">
            <v>Early Evening (Spot)</v>
          </cell>
          <cell r="C9" t="str">
            <v>30 seconds</v>
          </cell>
          <cell r="D9">
            <v>12.25</v>
          </cell>
          <cell r="E9">
            <v>9.75</v>
          </cell>
          <cell r="G9">
            <v>1</v>
          </cell>
          <cell r="H9">
            <v>1</v>
          </cell>
          <cell r="J9">
            <v>0.59756097560975607</v>
          </cell>
          <cell r="K9">
            <v>0.6</v>
          </cell>
        </row>
        <row r="10">
          <cell r="B10" t="str">
            <v>Early News (Major Networks)</v>
          </cell>
          <cell r="C10" t="str">
            <v>30 seconds</v>
          </cell>
          <cell r="D10">
            <v>11.85</v>
          </cell>
          <cell r="E10">
            <v>9.25</v>
          </cell>
          <cell r="G10">
            <v>0.96734693877551015</v>
          </cell>
          <cell r="H10">
            <v>0.94871794871794868</v>
          </cell>
          <cell r="J10">
            <v>0.57804878048780484</v>
          </cell>
          <cell r="K10">
            <v>0.56923076923076921</v>
          </cell>
        </row>
        <row r="11">
          <cell r="B11" t="str">
            <v>Primetime (Major Networks)</v>
          </cell>
          <cell r="C11" t="str">
            <v>30 seconds</v>
          </cell>
          <cell r="D11">
            <v>16.7</v>
          </cell>
          <cell r="E11">
            <v>13.1</v>
          </cell>
          <cell r="G11">
            <v>1.3632653061224489</v>
          </cell>
          <cell r="H11">
            <v>1.3435897435897435</v>
          </cell>
          <cell r="J11">
            <v>0.81463414634146336</v>
          </cell>
          <cell r="K11">
            <v>0.80615384615384611</v>
          </cell>
        </row>
        <row r="12">
          <cell r="B12" t="str">
            <v>Primetime (Cable)</v>
          </cell>
          <cell r="C12" t="str">
            <v>30 seconds</v>
          </cell>
          <cell r="D12">
            <v>8.75</v>
          </cell>
          <cell r="E12">
            <v>8.15</v>
          </cell>
          <cell r="G12">
            <v>0.7142857142857143</v>
          </cell>
          <cell r="H12">
            <v>0.83589743589743593</v>
          </cell>
          <cell r="J12">
            <v>0.42682926829268292</v>
          </cell>
          <cell r="K12">
            <v>0.5015384615384616</v>
          </cell>
        </row>
        <row r="13">
          <cell r="B13" t="str">
            <v>Late News (Spot)</v>
          </cell>
          <cell r="C13" t="str">
            <v>30 seconds</v>
          </cell>
          <cell r="D13">
            <v>20.5</v>
          </cell>
          <cell r="E13">
            <v>16.25</v>
          </cell>
          <cell r="G13">
            <v>1.6734693877551021</v>
          </cell>
          <cell r="H13">
            <v>1.6666666666666667</v>
          </cell>
          <cell r="J13">
            <v>1</v>
          </cell>
          <cell r="K13">
            <v>1</v>
          </cell>
        </row>
        <row r="14">
          <cell r="B14" t="str">
            <v>Late Fringe (Major Networks)</v>
          </cell>
          <cell r="C14" t="str">
            <v>30 seconds</v>
          </cell>
          <cell r="D14">
            <v>16.149999999999999</v>
          </cell>
          <cell r="E14">
            <v>14.2</v>
          </cell>
          <cell r="G14">
            <v>1.3183673469387753</v>
          </cell>
          <cell r="H14">
            <v>1.4564102564102563</v>
          </cell>
          <cell r="J14">
            <v>0.78780487804878041</v>
          </cell>
          <cell r="K14">
            <v>0.87384615384615383</v>
          </cell>
        </row>
        <row r="15">
          <cell r="B15" t="str">
            <v>Sports (Major Networks)</v>
          </cell>
          <cell r="C15" t="str">
            <v>30 seconds</v>
          </cell>
          <cell r="D15">
            <v>15</v>
          </cell>
          <cell r="E15" t="str">
            <v>NA</v>
          </cell>
          <cell r="G15">
            <v>1.2244897959183674</v>
          </cell>
          <cell r="H15" t="str">
            <v>NA</v>
          </cell>
          <cell r="J15">
            <v>0.73170731707317072</v>
          </cell>
          <cell r="K15" t="str">
            <v>NA</v>
          </cell>
        </row>
        <row r="16">
          <cell r="A16" t="str">
            <v>Radio</v>
          </cell>
          <cell r="B16" t="str">
            <v>Network</v>
          </cell>
          <cell r="C16" t="str">
            <v>30 seconds</v>
          </cell>
          <cell r="D16">
            <v>4.45</v>
          </cell>
          <cell r="E16">
            <v>4.0999999999999996</v>
          </cell>
          <cell r="G16">
            <v>0.36326530612244901</v>
          </cell>
          <cell r="H16">
            <v>0.42051282051282046</v>
          </cell>
          <cell r="J16">
            <v>0.21707317073170732</v>
          </cell>
          <cell r="K16">
            <v>0.25230769230769229</v>
          </cell>
        </row>
        <row r="17">
          <cell r="B17" t="str">
            <v>Spot</v>
          </cell>
          <cell r="C17" t="str">
            <v>30 seconds</v>
          </cell>
          <cell r="D17">
            <v>6.95</v>
          </cell>
          <cell r="E17">
            <v>6.05</v>
          </cell>
          <cell r="G17">
            <v>0.56734693877551023</v>
          </cell>
          <cell r="H17">
            <v>0.62051282051282053</v>
          </cell>
          <cell r="J17">
            <v>0.33902439024390246</v>
          </cell>
          <cell r="K17">
            <v>0.37230769230769228</v>
          </cell>
        </row>
        <row r="18">
          <cell r="A18" t="str">
            <v>Magazines</v>
          </cell>
          <cell r="B18" t="str">
            <v>Business</v>
          </cell>
          <cell r="C18" t="str">
            <v>Page - 4 color</v>
          </cell>
          <cell r="D18">
            <v>19.75</v>
          </cell>
          <cell r="E18" t="str">
            <v>NA</v>
          </cell>
          <cell r="G18">
            <v>1.6122448979591837</v>
          </cell>
          <cell r="H18" t="str">
            <v>NA</v>
          </cell>
          <cell r="J18">
            <v>0.96341463414634143</v>
          </cell>
          <cell r="K18" t="str">
            <v>NA</v>
          </cell>
        </row>
        <row r="19">
          <cell r="B19" t="str">
            <v>Mass Dual Audience</v>
          </cell>
          <cell r="C19" t="str">
            <v>Page - 4 color</v>
          </cell>
          <cell r="D19">
            <v>6.6</v>
          </cell>
          <cell r="E19">
            <v>4.5</v>
          </cell>
          <cell r="G19">
            <v>0.53877551020408165</v>
          </cell>
          <cell r="H19">
            <v>0.46153846153846156</v>
          </cell>
          <cell r="J19">
            <v>0.32195121951219513</v>
          </cell>
          <cell r="K19">
            <v>0.27692307692307694</v>
          </cell>
        </row>
        <row r="20">
          <cell r="B20" t="str">
            <v>Newsweeklies</v>
          </cell>
          <cell r="C20" t="str">
            <v>Page - 4 color</v>
          </cell>
          <cell r="D20">
            <v>8.15</v>
          </cell>
          <cell r="E20" t="str">
            <v>NA</v>
          </cell>
          <cell r="G20">
            <v>0.66530612244897958</v>
          </cell>
          <cell r="H20" t="str">
            <v>NA</v>
          </cell>
          <cell r="J20">
            <v>0.39756097560975612</v>
          </cell>
          <cell r="K20" t="str">
            <v>NA</v>
          </cell>
        </row>
        <row r="21">
          <cell r="B21" t="str">
            <v>Sports</v>
          </cell>
          <cell r="C21" t="str">
            <v>Page - 4 color</v>
          </cell>
          <cell r="D21">
            <v>7.1</v>
          </cell>
          <cell r="E21" t="str">
            <v>NA</v>
          </cell>
          <cell r="G21">
            <v>0.57959183673469383</v>
          </cell>
          <cell r="H21" t="str">
            <v>NA</v>
          </cell>
          <cell r="J21">
            <v>0.34634146341463412</v>
          </cell>
          <cell r="K21" t="str">
            <v>NA</v>
          </cell>
        </row>
        <row r="22">
          <cell r="B22" t="str">
            <v>Selective Men's Interest</v>
          </cell>
          <cell r="C22" t="str">
            <v>Page - 4 color</v>
          </cell>
          <cell r="D22">
            <v>11.45</v>
          </cell>
          <cell r="E22" t="str">
            <v>NA</v>
          </cell>
          <cell r="G22">
            <v>0.9346938775510204</v>
          </cell>
          <cell r="H22" t="str">
            <v>NA</v>
          </cell>
          <cell r="J22">
            <v>0.5585365853658536</v>
          </cell>
          <cell r="K22" t="str">
            <v>NA</v>
          </cell>
        </row>
        <row r="23">
          <cell r="B23" t="str">
            <v>Selective Women's Interest</v>
          </cell>
          <cell r="C23" t="str">
            <v>Page - 4 color</v>
          </cell>
          <cell r="D23" t="str">
            <v>NA</v>
          </cell>
          <cell r="E23">
            <v>8.6999999999999993</v>
          </cell>
          <cell r="G23" t="str">
            <v>NA</v>
          </cell>
          <cell r="H23">
            <v>0.89230769230769225</v>
          </cell>
          <cell r="J23" t="str">
            <v>NA</v>
          </cell>
          <cell r="K23">
            <v>0.53538461538461535</v>
          </cell>
        </row>
        <row r="24">
          <cell r="B24" t="str">
            <v>Women's Fashion</v>
          </cell>
          <cell r="C24" t="str">
            <v>Page - 4 color</v>
          </cell>
          <cell r="D24" t="str">
            <v>NA</v>
          </cell>
          <cell r="E24">
            <v>10.5</v>
          </cell>
          <cell r="G24" t="str">
            <v>NA</v>
          </cell>
          <cell r="H24">
            <v>1.0769230769230769</v>
          </cell>
          <cell r="J24" t="str">
            <v>NA</v>
          </cell>
          <cell r="K24">
            <v>0.64615384615384619</v>
          </cell>
        </row>
        <row r="25">
          <cell r="B25" t="str">
            <v>Women's Service</v>
          </cell>
          <cell r="C25" t="str">
            <v>Page - 4 color</v>
          </cell>
          <cell r="D25" t="str">
            <v>NA</v>
          </cell>
          <cell r="E25">
            <v>5.35</v>
          </cell>
          <cell r="G25" t="str">
            <v>NA</v>
          </cell>
          <cell r="H25">
            <v>0.54871794871794866</v>
          </cell>
          <cell r="J25" t="str">
            <v>NA</v>
          </cell>
          <cell r="K25">
            <v>0.32923076923076922</v>
          </cell>
        </row>
        <row r="26">
          <cell r="A26" t="str">
            <v>Newspapers</v>
          </cell>
          <cell r="B26" t="str">
            <v>Dailies</v>
          </cell>
          <cell r="C26" t="str">
            <v>1/3 Page - Black &amp; White</v>
          </cell>
          <cell r="D26">
            <v>18.2</v>
          </cell>
          <cell r="E26">
            <v>17.850000000000001</v>
          </cell>
          <cell r="G26">
            <v>1.4857142857142858</v>
          </cell>
          <cell r="H26">
            <v>1.8307692307692309</v>
          </cell>
          <cell r="J26">
            <v>0.8878048780487805</v>
          </cell>
          <cell r="K26">
            <v>1.0984615384615386</v>
          </cell>
        </row>
        <row r="27">
          <cell r="A27" t="str">
            <v>Out of Home</v>
          </cell>
          <cell r="B27" t="str">
            <v>Billboard</v>
          </cell>
          <cell r="C27" t="str">
            <v>30 sheet</v>
          </cell>
          <cell r="D27">
            <v>3.25</v>
          </cell>
          <cell r="E27">
            <v>3.65</v>
          </cell>
          <cell r="G27">
            <v>0.26530612244897961</v>
          </cell>
          <cell r="H27">
            <v>0.37435897435897436</v>
          </cell>
          <cell r="J27">
            <v>0.15853658536585366</v>
          </cell>
          <cell r="K27">
            <v>0.22461538461538461</v>
          </cell>
        </row>
        <row r="29">
          <cell r="A29" t="str">
            <v>Source:  TV Dimensions '97; Bear, Stearns &amp; Co. Inc. estimates.</v>
          </cell>
        </row>
      </sheetData>
      <sheetData sheetId="6" refreshError="1">
        <row r="1">
          <cell r="A1" t="str">
            <v>Exhibit 7: Total Listenership for the Top Radio Operator in the Top Fifty Markets</v>
          </cell>
        </row>
        <row r="3">
          <cell r="A3" t="str">
            <v xml:space="preserve">Market </v>
          </cell>
          <cell r="C3" t="str">
            <v>Largest</v>
          </cell>
          <cell r="H3" t="str">
            <v>Total</v>
          </cell>
        </row>
        <row r="4">
          <cell r="A4" t="str">
            <v>Revenue</v>
          </cell>
          <cell r="C4" t="str">
            <v xml:space="preserve">Radio </v>
          </cell>
          <cell r="E4" t="str">
            <v>Summer '97</v>
          </cell>
          <cell r="G4" t="str">
            <v xml:space="preserve">Summer `97 </v>
          </cell>
          <cell r="H4" t="str">
            <v>Market</v>
          </cell>
          <cell r="K4" t="str">
            <v xml:space="preserve">Total </v>
          </cell>
        </row>
        <row r="5">
          <cell r="A5" t="str">
            <v>Rank</v>
          </cell>
          <cell r="B5" t="str">
            <v>Market</v>
          </cell>
          <cell r="C5" t="str">
            <v>Holder</v>
          </cell>
          <cell r="D5" t="str">
            <v>FM Stations</v>
          </cell>
          <cell r="E5" t="str">
            <v>Share</v>
          </cell>
          <cell r="F5" t="str">
            <v>AM Stations</v>
          </cell>
          <cell r="G5" t="str">
            <v>Share</v>
          </cell>
          <cell r="H5" t="str">
            <v>Share</v>
          </cell>
          <cell r="J5" t="str">
            <v>12+ Population</v>
          </cell>
          <cell r="K5" t="str">
            <v>Listenership</v>
          </cell>
        </row>
        <row r="7">
          <cell r="A7">
            <v>1</v>
          </cell>
          <cell r="B7" t="str">
            <v>New York</v>
          </cell>
          <cell r="C7" t="str">
            <v>CBS</v>
          </cell>
          <cell r="D7" t="str">
            <v>WCBS</v>
          </cell>
          <cell r="E7">
            <v>4.7</v>
          </cell>
          <cell r="F7" t="str">
            <v>WCBS</v>
          </cell>
          <cell r="G7">
            <v>3.2</v>
          </cell>
        </row>
        <row r="8">
          <cell r="D8" t="str">
            <v>WNEW</v>
          </cell>
          <cell r="E8">
            <v>1.8</v>
          </cell>
          <cell r="F8" t="str">
            <v>WFAN</v>
          </cell>
          <cell r="G8">
            <v>2.9</v>
          </cell>
        </row>
        <row r="9">
          <cell r="D9" t="str">
            <v>WXRK</v>
          </cell>
          <cell r="E9">
            <v>3.5</v>
          </cell>
          <cell r="F9" t="str">
            <v>WINS</v>
          </cell>
          <cell r="G9">
            <v>3.6</v>
          </cell>
        </row>
        <row r="10">
          <cell r="A10" t="str">
            <v>Total Share</v>
          </cell>
          <cell r="E10">
            <v>10</v>
          </cell>
          <cell r="G10">
            <v>9.6999999999999993</v>
          </cell>
          <cell r="H10">
            <v>19.7</v>
          </cell>
          <cell r="J10">
            <v>14114</v>
          </cell>
          <cell r="K10">
            <v>2780.4580000000001</v>
          </cell>
        </row>
        <row r="13">
          <cell r="A13">
            <v>2</v>
          </cell>
          <cell r="B13" t="str">
            <v>Los Angeles</v>
          </cell>
          <cell r="C13" t="str">
            <v>CBS</v>
          </cell>
          <cell r="D13" t="str">
            <v>KCBS</v>
          </cell>
          <cell r="E13">
            <v>1.9</v>
          </cell>
        </row>
        <row r="14">
          <cell r="D14" t="str">
            <v>KROQ</v>
          </cell>
          <cell r="E14">
            <v>3.6</v>
          </cell>
        </row>
        <row r="15">
          <cell r="D15" t="str">
            <v>KRTH</v>
          </cell>
          <cell r="E15">
            <v>4</v>
          </cell>
          <cell r="F15" t="str">
            <v>KFWB</v>
          </cell>
          <cell r="G15">
            <v>1.8</v>
          </cell>
        </row>
        <row r="16">
          <cell r="D16" t="str">
            <v>KLSX</v>
          </cell>
          <cell r="E16">
            <v>2</v>
          </cell>
          <cell r="F16" t="str">
            <v>KNX</v>
          </cell>
          <cell r="G16">
            <v>2.2000000000000002</v>
          </cell>
        </row>
        <row r="17">
          <cell r="D17" t="str">
            <v>KTWV</v>
          </cell>
          <cell r="E17">
            <v>3.6</v>
          </cell>
          <cell r="F17" t="str">
            <v>KRLA</v>
          </cell>
          <cell r="G17">
            <v>1.2</v>
          </cell>
        </row>
        <row r="18">
          <cell r="A18" t="str">
            <v>Total Share</v>
          </cell>
          <cell r="E18">
            <v>15.1</v>
          </cell>
          <cell r="G18">
            <v>5.2</v>
          </cell>
          <cell r="H18">
            <v>20.3</v>
          </cell>
          <cell r="J18">
            <v>9741</v>
          </cell>
          <cell r="K18">
            <v>1977.4230000000002</v>
          </cell>
        </row>
        <row r="21">
          <cell r="A21">
            <v>3</v>
          </cell>
          <cell r="B21" t="str">
            <v>Chicago</v>
          </cell>
          <cell r="C21" t="str">
            <v>CBS</v>
          </cell>
          <cell r="D21" t="str">
            <v>WBBM</v>
          </cell>
          <cell r="E21">
            <v>5</v>
          </cell>
        </row>
        <row r="22">
          <cell r="D22" t="str">
            <v>WCKG</v>
          </cell>
          <cell r="E22">
            <v>2.2999999999999998</v>
          </cell>
        </row>
        <row r="23">
          <cell r="D23" t="str">
            <v>WJMK</v>
          </cell>
          <cell r="E23">
            <v>3.9</v>
          </cell>
          <cell r="F23" t="str">
            <v>WBBM</v>
          </cell>
          <cell r="G23">
            <v>3.8</v>
          </cell>
        </row>
        <row r="24">
          <cell r="D24" t="str">
            <v>WUSN</v>
          </cell>
          <cell r="E24">
            <v>3.9</v>
          </cell>
          <cell r="F24" t="str">
            <v>WSCR</v>
          </cell>
          <cell r="G24">
            <v>1.9</v>
          </cell>
        </row>
        <row r="25">
          <cell r="D25" t="str">
            <v>WXRT</v>
          </cell>
          <cell r="E25">
            <v>2.5</v>
          </cell>
          <cell r="F25" t="str">
            <v>WMAQ</v>
          </cell>
          <cell r="G25">
            <v>2.2000000000000002</v>
          </cell>
        </row>
        <row r="26">
          <cell r="A26" t="str">
            <v>Total Share</v>
          </cell>
          <cell r="E26">
            <v>17.600000000000001</v>
          </cell>
          <cell r="G26">
            <v>7.8999999999999995</v>
          </cell>
          <cell r="H26">
            <v>25.5</v>
          </cell>
          <cell r="J26">
            <v>6953</v>
          </cell>
          <cell r="K26">
            <v>1773.0150000000001</v>
          </cell>
        </row>
        <row r="29">
          <cell r="A29">
            <v>4</v>
          </cell>
          <cell r="B29" t="str">
            <v>San Francisco</v>
          </cell>
          <cell r="C29" t="str">
            <v>Chancellor</v>
          </cell>
          <cell r="D29" t="str">
            <v>KISQ</v>
          </cell>
          <cell r="E29">
            <v>1.8</v>
          </cell>
        </row>
        <row r="30">
          <cell r="D30" t="str">
            <v>KIOI</v>
          </cell>
          <cell r="E30">
            <v>3.3</v>
          </cell>
        </row>
        <row r="31">
          <cell r="D31" t="str">
            <v>KKSF</v>
          </cell>
          <cell r="E31">
            <v>3.3</v>
          </cell>
          <cell r="F31" t="str">
            <v xml:space="preserve"> </v>
          </cell>
          <cell r="G31" t="str">
            <v xml:space="preserve"> </v>
          </cell>
        </row>
        <row r="32">
          <cell r="D32" t="str">
            <v>KMEL</v>
          </cell>
          <cell r="E32">
            <v>3.7</v>
          </cell>
          <cell r="F32" t="str">
            <v>KABL</v>
          </cell>
          <cell r="G32">
            <v>3</v>
          </cell>
        </row>
        <row r="33">
          <cell r="D33" t="str">
            <v>KYLD</v>
          </cell>
          <cell r="E33">
            <v>4.3</v>
          </cell>
          <cell r="F33" t="str">
            <v>KNEW</v>
          </cell>
          <cell r="G33">
            <v>1.9</v>
          </cell>
        </row>
        <row r="34">
          <cell r="A34" t="str">
            <v>Total Share</v>
          </cell>
          <cell r="E34">
            <v>16.399999999999999</v>
          </cell>
          <cell r="G34">
            <v>4.9000000000000004</v>
          </cell>
          <cell r="H34">
            <v>21.299999999999997</v>
          </cell>
          <cell r="J34">
            <v>5446</v>
          </cell>
          <cell r="K34">
            <v>1159.9979999999998</v>
          </cell>
        </row>
        <row r="37">
          <cell r="A37">
            <v>5</v>
          </cell>
          <cell r="B37" t="str">
            <v>Philadelphia</v>
          </cell>
          <cell r="C37" t="str">
            <v>CBS</v>
          </cell>
          <cell r="F37" t="str">
            <v>KYW</v>
          </cell>
          <cell r="G37">
            <v>6.3</v>
          </cell>
        </row>
        <row r="38">
          <cell r="D38" t="str">
            <v>WOGL</v>
          </cell>
          <cell r="E38">
            <v>5.4</v>
          </cell>
          <cell r="F38" t="str">
            <v>WIP</v>
          </cell>
          <cell r="G38">
            <v>3.7</v>
          </cell>
        </row>
        <row r="39">
          <cell r="D39" t="str">
            <v>WYSP</v>
          </cell>
          <cell r="E39">
            <v>5.3</v>
          </cell>
          <cell r="F39" t="str">
            <v>WPHT</v>
          </cell>
          <cell r="G39">
            <v>0.8</v>
          </cell>
        </row>
        <row r="40">
          <cell r="A40" t="str">
            <v>Total Share</v>
          </cell>
          <cell r="E40">
            <v>10.7</v>
          </cell>
          <cell r="G40">
            <v>10.8</v>
          </cell>
          <cell r="H40">
            <v>21.5</v>
          </cell>
          <cell r="J40">
            <v>4065</v>
          </cell>
          <cell r="K40">
            <v>873.97500000000002</v>
          </cell>
        </row>
        <row r="43">
          <cell r="A43">
            <v>6</v>
          </cell>
          <cell r="B43" t="str">
            <v>Detroit</v>
          </cell>
          <cell r="C43" t="str">
            <v>Chancellor</v>
          </cell>
        </row>
        <row r="44">
          <cell r="D44" t="str">
            <v>WJLB</v>
          </cell>
          <cell r="E44">
            <v>7.9</v>
          </cell>
        </row>
        <row r="45">
          <cell r="D45" t="str">
            <v>WKQI</v>
          </cell>
          <cell r="E45">
            <v>4.5</v>
          </cell>
        </row>
        <row r="46">
          <cell r="D46" t="str">
            <v>WMXD</v>
          </cell>
          <cell r="E46">
            <v>3.9</v>
          </cell>
        </row>
        <row r="47">
          <cell r="D47" t="str">
            <v>WNIC</v>
          </cell>
          <cell r="E47">
            <v>6.6</v>
          </cell>
          <cell r="F47" t="str">
            <v>WDFN</v>
          </cell>
          <cell r="G47">
            <v>1.4</v>
          </cell>
        </row>
        <row r="48">
          <cell r="D48" t="str">
            <v>WWWW</v>
          </cell>
          <cell r="E48">
            <v>3.5</v>
          </cell>
          <cell r="F48" t="str">
            <v>WYUR</v>
          </cell>
          <cell r="G48">
            <v>0</v>
          </cell>
        </row>
        <row r="49">
          <cell r="A49" t="str">
            <v>Total Share</v>
          </cell>
          <cell r="E49">
            <v>26.4</v>
          </cell>
          <cell r="G49">
            <v>1.4</v>
          </cell>
          <cell r="H49">
            <v>27.799999999999997</v>
          </cell>
          <cell r="J49">
            <v>3679</v>
          </cell>
          <cell r="K49">
            <v>1022.7619999999998</v>
          </cell>
        </row>
        <row r="52">
          <cell r="A52">
            <v>7</v>
          </cell>
          <cell r="B52" t="str">
            <v>Dallas/Ft Worth</v>
          </cell>
          <cell r="C52" t="str">
            <v>Chancellor</v>
          </cell>
          <cell r="D52" t="str">
            <v>KLUV</v>
          </cell>
          <cell r="E52">
            <v>3.9</v>
          </cell>
        </row>
        <row r="53">
          <cell r="D53" t="str">
            <v>KOAI</v>
          </cell>
          <cell r="E53">
            <v>2.9</v>
          </cell>
        </row>
        <row r="54">
          <cell r="D54" t="str">
            <v>KRBV</v>
          </cell>
          <cell r="E54">
            <v>2.7</v>
          </cell>
          <cell r="F54" t="str">
            <v>KOOO</v>
          </cell>
          <cell r="G54">
            <v>0</v>
          </cell>
        </row>
        <row r="55">
          <cell r="D55" t="str">
            <v>KVIL</v>
          </cell>
          <cell r="E55">
            <v>5.2</v>
          </cell>
          <cell r="F55" t="str">
            <v>KRLD</v>
          </cell>
          <cell r="G55">
            <v>4</v>
          </cell>
        </row>
        <row r="56">
          <cell r="D56" t="str">
            <v>KYNG</v>
          </cell>
          <cell r="E56">
            <v>3.8</v>
          </cell>
          <cell r="F56" t="str">
            <v>KHVN</v>
          </cell>
          <cell r="G56">
            <v>0.9</v>
          </cell>
        </row>
        <row r="57">
          <cell r="A57" t="str">
            <v>Total Share</v>
          </cell>
          <cell r="E57">
            <v>18.5</v>
          </cell>
          <cell r="G57">
            <v>4.9000000000000004</v>
          </cell>
          <cell r="H57">
            <v>23.4</v>
          </cell>
          <cell r="J57">
            <v>3622</v>
          </cell>
          <cell r="K57">
            <v>847.54799999999989</v>
          </cell>
        </row>
        <row r="60">
          <cell r="A60">
            <v>8</v>
          </cell>
          <cell r="B60" t="str">
            <v>Washington DC</v>
          </cell>
          <cell r="C60" t="str">
            <v>Chancellor</v>
          </cell>
          <cell r="D60" t="str">
            <v>WASH</v>
          </cell>
          <cell r="E60">
            <v>3.9</v>
          </cell>
        </row>
        <row r="61">
          <cell r="D61" t="str">
            <v>WGAY</v>
          </cell>
          <cell r="E61">
            <v>4.2</v>
          </cell>
        </row>
        <row r="62">
          <cell r="D62" t="str">
            <v>WBIG</v>
          </cell>
          <cell r="E62">
            <v>4.4000000000000004</v>
          </cell>
          <cell r="F62" t="str">
            <v>WWDC</v>
          </cell>
          <cell r="G62">
            <v>0.6</v>
          </cell>
        </row>
        <row r="63">
          <cell r="D63" t="str">
            <v>WWDC</v>
          </cell>
          <cell r="E63">
            <v>3.2</v>
          </cell>
          <cell r="F63" t="str">
            <v>WTEM</v>
          </cell>
          <cell r="G63">
            <v>1</v>
          </cell>
        </row>
        <row r="64">
          <cell r="D64" t="str">
            <v>WMZQ</v>
          </cell>
          <cell r="E64">
            <v>5</v>
          </cell>
          <cell r="F64" t="str">
            <v>WWRC</v>
          </cell>
          <cell r="G64">
            <v>1.1000000000000001</v>
          </cell>
        </row>
        <row r="65">
          <cell r="A65" t="str">
            <v>Total Share</v>
          </cell>
          <cell r="E65">
            <v>20.7</v>
          </cell>
          <cell r="G65">
            <v>2.7</v>
          </cell>
          <cell r="H65">
            <v>23.4</v>
          </cell>
          <cell r="J65">
            <v>3535</v>
          </cell>
          <cell r="K65">
            <v>827.19</v>
          </cell>
        </row>
        <row r="68">
          <cell r="A68">
            <v>9</v>
          </cell>
          <cell r="B68" t="str">
            <v>Houston/</v>
          </cell>
          <cell r="C68" t="str">
            <v>Chancellor</v>
          </cell>
          <cell r="D68" t="str">
            <v>KKBQ</v>
          </cell>
          <cell r="E68">
            <v>4.3</v>
          </cell>
        </row>
        <row r="69">
          <cell r="B69" t="str">
            <v>Galveston</v>
          </cell>
          <cell r="D69" t="str">
            <v>KLOL</v>
          </cell>
          <cell r="E69">
            <v>3.9</v>
          </cell>
        </row>
        <row r="70">
          <cell r="D70" t="str">
            <v>KLDE</v>
          </cell>
          <cell r="E70">
            <v>3.9</v>
          </cell>
          <cell r="F70" t="str">
            <v>KKBQ</v>
          </cell>
          <cell r="G70">
            <v>0</v>
          </cell>
        </row>
        <row r="71">
          <cell r="D71" t="str">
            <v>KKRW</v>
          </cell>
          <cell r="E71">
            <v>2.9</v>
          </cell>
          <cell r="F71" t="str">
            <v>KTRH</v>
          </cell>
          <cell r="G71">
            <v>3.8</v>
          </cell>
        </row>
        <row r="72">
          <cell r="D72" t="str">
            <v>KODA</v>
          </cell>
          <cell r="E72">
            <v>7.3</v>
          </cell>
          <cell r="F72" t="str">
            <v>KQUE</v>
          </cell>
          <cell r="G72">
            <v>1.8</v>
          </cell>
        </row>
        <row r="73">
          <cell r="A73" t="str">
            <v>Total Share</v>
          </cell>
          <cell r="E73">
            <v>22.3</v>
          </cell>
          <cell r="G73">
            <v>5.6</v>
          </cell>
          <cell r="H73">
            <v>27.9</v>
          </cell>
          <cell r="J73">
            <v>3393</v>
          </cell>
          <cell r="K73">
            <v>946.64699999999993</v>
          </cell>
        </row>
        <row r="76">
          <cell r="A76">
            <v>10</v>
          </cell>
          <cell r="B76" t="str">
            <v>Boston</v>
          </cell>
          <cell r="C76" t="str">
            <v>CBS</v>
          </cell>
          <cell r="D76" t="str">
            <v>WBCN</v>
          </cell>
          <cell r="E76">
            <v>5.2</v>
          </cell>
        </row>
        <row r="77">
          <cell r="D77" t="str">
            <v>WODS</v>
          </cell>
          <cell r="E77">
            <v>4.4000000000000004</v>
          </cell>
        </row>
        <row r="78">
          <cell r="D78" t="str">
            <v>WZLX</v>
          </cell>
          <cell r="E78">
            <v>3.1</v>
          </cell>
          <cell r="F78" t="str">
            <v>WBZ</v>
          </cell>
          <cell r="G78">
            <v>8.4</v>
          </cell>
        </row>
        <row r="79">
          <cell r="D79" t="str">
            <v>WBMX</v>
          </cell>
          <cell r="E79">
            <v>3.8</v>
          </cell>
          <cell r="F79" t="str">
            <v>WEEI</v>
          </cell>
          <cell r="G79">
            <v>3.3</v>
          </cell>
        </row>
        <row r="80">
          <cell r="D80" t="str">
            <v>WAAF</v>
          </cell>
          <cell r="E80">
            <v>2.9</v>
          </cell>
          <cell r="F80" t="str">
            <v>WNFT</v>
          </cell>
          <cell r="G80">
            <v>0</v>
          </cell>
        </row>
        <row r="81">
          <cell r="D81" t="str">
            <v>WEGQ</v>
          </cell>
          <cell r="E81">
            <v>2.9</v>
          </cell>
          <cell r="F81" t="str">
            <v>WRKO</v>
          </cell>
          <cell r="G81">
            <v>5.5</v>
          </cell>
        </row>
        <row r="82">
          <cell r="A82" t="str">
            <v>Total Share</v>
          </cell>
          <cell r="E82">
            <v>22.299999999999997</v>
          </cell>
          <cell r="G82">
            <v>17.2</v>
          </cell>
          <cell r="H82">
            <v>39.5</v>
          </cell>
          <cell r="J82">
            <v>3265</v>
          </cell>
          <cell r="K82">
            <v>1289.675</v>
          </cell>
        </row>
        <row r="84">
          <cell r="A84" t="str">
            <v>Source: BIA Investing In Radio '97</v>
          </cell>
        </row>
        <row r="86">
          <cell r="A86" t="str">
            <v>Total Listenership for the Top Radio Operator in the Top Fifty Markets</v>
          </cell>
        </row>
        <row r="87">
          <cell r="A87" t="str">
            <v xml:space="preserve">Market </v>
          </cell>
          <cell r="C87" t="str">
            <v>Largest</v>
          </cell>
          <cell r="H87" t="str">
            <v>Total</v>
          </cell>
        </row>
        <row r="88">
          <cell r="A88" t="str">
            <v>Revenue</v>
          </cell>
          <cell r="C88" t="str">
            <v xml:space="preserve">Radio </v>
          </cell>
          <cell r="E88" t="str">
            <v>Winter `96</v>
          </cell>
          <cell r="G88" t="str">
            <v xml:space="preserve">Winter `96 </v>
          </cell>
          <cell r="H88" t="str">
            <v>Market</v>
          </cell>
          <cell r="K88" t="str">
            <v xml:space="preserve">Total </v>
          </cell>
        </row>
        <row r="89">
          <cell r="A89" t="str">
            <v>Rank</v>
          </cell>
          <cell r="B89" t="str">
            <v>Market</v>
          </cell>
          <cell r="C89" t="str">
            <v>Holder</v>
          </cell>
          <cell r="D89" t="str">
            <v>FM Stations</v>
          </cell>
          <cell r="E89" t="str">
            <v>Share</v>
          </cell>
          <cell r="F89" t="str">
            <v>AM Stations</v>
          </cell>
          <cell r="G89" t="str">
            <v>Share</v>
          </cell>
          <cell r="H89" t="str">
            <v>share</v>
          </cell>
          <cell r="J89" t="str">
            <v>12+ Population</v>
          </cell>
          <cell r="K89" t="str">
            <v>Listenership</v>
          </cell>
        </row>
        <row r="91">
          <cell r="A91">
            <v>11</v>
          </cell>
          <cell r="B91" t="str">
            <v>Miami</v>
          </cell>
          <cell r="C91" t="str">
            <v>Paxson</v>
          </cell>
          <cell r="D91" t="str">
            <v>WLVE</v>
          </cell>
          <cell r="E91">
            <v>3.3</v>
          </cell>
          <cell r="F91" t="str">
            <v>WACC</v>
          </cell>
          <cell r="G91">
            <v>0</v>
          </cell>
        </row>
        <row r="92">
          <cell r="D92" t="str">
            <v>WPLL/WSHE</v>
          </cell>
          <cell r="E92">
            <v>1.6</v>
          </cell>
          <cell r="F92" t="str">
            <v>WFTL</v>
          </cell>
          <cell r="G92">
            <v>0.7</v>
          </cell>
        </row>
        <row r="93">
          <cell r="D93" t="str">
            <v>WZTA</v>
          </cell>
          <cell r="E93">
            <v>3.3</v>
          </cell>
          <cell r="F93" t="str">
            <v>WINZ</v>
          </cell>
          <cell r="G93">
            <v>1.9</v>
          </cell>
        </row>
        <row r="94">
          <cell r="F94" t="str">
            <v>WIOD</v>
          </cell>
          <cell r="G94">
            <v>3.4</v>
          </cell>
        </row>
        <row r="95">
          <cell r="F95" t="str">
            <v>WSRF</v>
          </cell>
          <cell r="G95">
            <v>0</v>
          </cell>
        </row>
        <row r="96">
          <cell r="A96" t="str">
            <v>Total Share</v>
          </cell>
          <cell r="E96">
            <v>8.1999999999999993</v>
          </cell>
          <cell r="G96">
            <v>6</v>
          </cell>
          <cell r="H96">
            <v>14.2</v>
          </cell>
          <cell r="J96">
            <v>2893</v>
          </cell>
          <cell r="K96">
            <v>410.80599999999998</v>
          </cell>
        </row>
        <row r="99">
          <cell r="A99">
            <v>12</v>
          </cell>
          <cell r="B99" t="str">
            <v>Atlanta</v>
          </cell>
          <cell r="C99" t="str">
            <v>Jacor</v>
          </cell>
          <cell r="D99" t="str">
            <v>WGST</v>
          </cell>
          <cell r="E99">
            <v>2.2999999999999998</v>
          </cell>
          <cell r="F99" t="str">
            <v>WGST</v>
          </cell>
          <cell r="G99">
            <v>2.1</v>
          </cell>
        </row>
        <row r="100">
          <cell r="D100" t="str">
            <v>WKLS</v>
          </cell>
          <cell r="E100">
            <v>3.9</v>
          </cell>
        </row>
        <row r="101">
          <cell r="D101" t="str">
            <v>WPCH</v>
          </cell>
          <cell r="E101">
            <v>6</v>
          </cell>
        </row>
        <row r="102">
          <cell r="A102" t="str">
            <v>Total Share</v>
          </cell>
          <cell r="E102">
            <v>12.2</v>
          </cell>
          <cell r="G102">
            <v>2.1</v>
          </cell>
          <cell r="H102">
            <v>14.299999999999999</v>
          </cell>
          <cell r="J102">
            <v>2770.8</v>
          </cell>
          <cell r="K102">
            <v>396.2244</v>
          </cell>
        </row>
        <row r="105">
          <cell r="A105">
            <v>13</v>
          </cell>
          <cell r="B105" t="str">
            <v>Seattle</v>
          </cell>
          <cell r="C105" t="str">
            <v>Entercom</v>
          </cell>
          <cell r="D105" t="str">
            <v>KITS</v>
          </cell>
          <cell r="F105" t="str">
            <v>KBSG</v>
          </cell>
          <cell r="G105">
            <v>0.1</v>
          </cell>
        </row>
        <row r="106">
          <cell r="D106" t="str">
            <v>KBSG</v>
          </cell>
          <cell r="E106">
            <v>5.8</v>
          </cell>
          <cell r="F106" t="str">
            <v>KIRO</v>
          </cell>
          <cell r="G106">
            <v>5.6</v>
          </cell>
        </row>
        <row r="107">
          <cell r="D107" t="str">
            <v>KIRO</v>
          </cell>
          <cell r="E107">
            <v>2.1</v>
          </cell>
          <cell r="F107" t="str">
            <v>KNWX</v>
          </cell>
          <cell r="G107">
            <v>0.7</v>
          </cell>
        </row>
        <row r="108">
          <cell r="D108" t="str">
            <v>KISW</v>
          </cell>
          <cell r="E108">
            <v>3.4</v>
          </cell>
        </row>
        <row r="109">
          <cell r="D109" t="str">
            <v>KMTT</v>
          </cell>
          <cell r="E109">
            <v>3.3</v>
          </cell>
        </row>
        <row r="110">
          <cell r="D110" t="str">
            <v>KNDD</v>
          </cell>
          <cell r="E110">
            <v>5.0999999999999996</v>
          </cell>
        </row>
        <row r="111">
          <cell r="A111" t="str">
            <v>Total Share</v>
          </cell>
          <cell r="E111">
            <v>19.700000000000003</v>
          </cell>
          <cell r="G111">
            <v>6.3999999999999995</v>
          </cell>
          <cell r="H111">
            <v>26.1</v>
          </cell>
          <cell r="J111">
            <v>2664</v>
          </cell>
          <cell r="K111">
            <v>695.30400000000009</v>
          </cell>
        </row>
        <row r="114">
          <cell r="A114">
            <v>14</v>
          </cell>
          <cell r="B114" t="str">
            <v>Nassau-Suffolk</v>
          </cell>
          <cell r="C114" t="str">
            <v>Chancellor/</v>
          </cell>
          <cell r="D114" t="str">
            <v>WALK</v>
          </cell>
          <cell r="E114">
            <v>7.3</v>
          </cell>
          <cell r="F114" t="str">
            <v>WALK</v>
          </cell>
          <cell r="G114">
            <v>0</v>
          </cell>
        </row>
        <row r="115">
          <cell r="C115" t="str">
            <v>Evergreen/</v>
          </cell>
          <cell r="D115" t="str">
            <v>WBAB</v>
          </cell>
          <cell r="E115">
            <v>3.1</v>
          </cell>
          <cell r="F115" t="str">
            <v>WGBB</v>
          </cell>
          <cell r="G115">
            <v>0</v>
          </cell>
        </row>
        <row r="116">
          <cell r="C116" t="str">
            <v>Viacom</v>
          </cell>
          <cell r="D116" t="str">
            <v>WBLI</v>
          </cell>
          <cell r="E116">
            <v>3.4</v>
          </cell>
        </row>
        <row r="117">
          <cell r="D117" t="str">
            <v>WHFM</v>
          </cell>
          <cell r="E117">
            <v>0.1</v>
          </cell>
        </row>
        <row r="118">
          <cell r="A118" t="str">
            <v>Total Share</v>
          </cell>
          <cell r="E118">
            <v>13.9</v>
          </cell>
          <cell r="G118">
            <v>0</v>
          </cell>
          <cell r="H118">
            <v>13.9</v>
          </cell>
          <cell r="J118">
            <v>2243.5</v>
          </cell>
          <cell r="K118">
            <v>311.84649999999999</v>
          </cell>
        </row>
        <row r="121">
          <cell r="A121">
            <v>15</v>
          </cell>
          <cell r="B121" t="str">
            <v>San Diego</v>
          </cell>
          <cell r="C121" t="str">
            <v>Jacor</v>
          </cell>
          <cell r="D121" t="str">
            <v>KGB</v>
          </cell>
          <cell r="E121">
            <v>2.8</v>
          </cell>
          <cell r="F121" t="str">
            <v>KOGO</v>
          </cell>
          <cell r="G121">
            <v>2</v>
          </cell>
        </row>
        <row r="122">
          <cell r="D122" t="str">
            <v>KHTS</v>
          </cell>
          <cell r="E122">
            <v>0.5</v>
          </cell>
          <cell r="F122" t="str">
            <v>KPOP</v>
          </cell>
          <cell r="G122">
            <v>3.2</v>
          </cell>
        </row>
        <row r="123">
          <cell r="D123" t="str">
            <v>KIOZ</v>
          </cell>
          <cell r="E123">
            <v>2.7</v>
          </cell>
          <cell r="F123" t="str">
            <v>KSDO</v>
          </cell>
          <cell r="G123">
            <v>4.8</v>
          </cell>
        </row>
        <row r="124">
          <cell r="D124" t="str">
            <v>KKBH</v>
          </cell>
          <cell r="E124">
            <v>1.5</v>
          </cell>
          <cell r="F124" t="str">
            <v>XTRA</v>
          </cell>
          <cell r="G124">
            <v>2.1</v>
          </cell>
        </row>
        <row r="125">
          <cell r="D125" t="str">
            <v>KKLQ</v>
          </cell>
          <cell r="E125">
            <v>4.5</v>
          </cell>
        </row>
        <row r="126">
          <cell r="D126" t="str">
            <v>XTRA</v>
          </cell>
          <cell r="E126">
            <v>4.8</v>
          </cell>
        </row>
        <row r="127">
          <cell r="A127" t="str">
            <v>Total Share</v>
          </cell>
          <cell r="E127">
            <v>16.8</v>
          </cell>
          <cell r="G127">
            <v>12.1</v>
          </cell>
          <cell r="H127">
            <v>28.9</v>
          </cell>
          <cell r="J127">
            <v>2198.6999999999998</v>
          </cell>
          <cell r="K127">
            <v>635.4242999999999</v>
          </cell>
        </row>
        <row r="130">
          <cell r="A130">
            <v>16</v>
          </cell>
          <cell r="B130" t="str">
            <v>Minneapolis/</v>
          </cell>
          <cell r="C130" t="str">
            <v>Chancellor/</v>
          </cell>
          <cell r="D130" t="str">
            <v>KDWB</v>
          </cell>
          <cell r="E130">
            <v>7.8</v>
          </cell>
          <cell r="F130" t="str">
            <v>KFAN</v>
          </cell>
          <cell r="G130">
            <v>1.5</v>
          </cell>
        </row>
        <row r="131">
          <cell r="B131" t="str">
            <v>St. Paul</v>
          </cell>
          <cell r="C131" t="str">
            <v>Evergreen/</v>
          </cell>
          <cell r="D131" t="str">
            <v>KEEY</v>
          </cell>
          <cell r="E131">
            <v>5.5</v>
          </cell>
          <cell r="F131" t="str">
            <v>KTCJ</v>
          </cell>
          <cell r="G131">
            <v>0</v>
          </cell>
        </row>
        <row r="132">
          <cell r="C132" t="str">
            <v>Viacom</v>
          </cell>
          <cell r="D132" t="str">
            <v>KQQL</v>
          </cell>
          <cell r="E132">
            <v>4.0999999999999996</v>
          </cell>
        </row>
        <row r="133">
          <cell r="D133" t="str">
            <v>KTCZ</v>
          </cell>
          <cell r="E133">
            <v>4</v>
          </cell>
        </row>
        <row r="134">
          <cell r="D134" t="str">
            <v>WBOB</v>
          </cell>
          <cell r="E134">
            <v>5.4</v>
          </cell>
        </row>
        <row r="135">
          <cell r="A135" t="str">
            <v>Total Share</v>
          </cell>
          <cell r="E135">
            <v>26.799999999999997</v>
          </cell>
          <cell r="G135">
            <v>1.5</v>
          </cell>
          <cell r="H135">
            <v>28.299999999999997</v>
          </cell>
          <cell r="J135">
            <v>2176.1</v>
          </cell>
          <cell r="K135">
            <v>615.83629999999994</v>
          </cell>
        </row>
        <row r="138">
          <cell r="A138">
            <v>17</v>
          </cell>
          <cell r="B138" t="str">
            <v>St. Louis</v>
          </cell>
          <cell r="C138" t="str">
            <v>Westinghouse</v>
          </cell>
          <cell r="D138" t="str">
            <v>KLOU</v>
          </cell>
          <cell r="E138">
            <v>3.9</v>
          </cell>
          <cell r="F138" t="str">
            <v>KMOX</v>
          </cell>
          <cell r="G138">
            <v>14.1</v>
          </cell>
        </row>
        <row r="139">
          <cell r="A139" t="str">
            <v>Total Share</v>
          </cell>
          <cell r="E139">
            <v>3.9</v>
          </cell>
          <cell r="G139">
            <v>14.1</v>
          </cell>
          <cell r="H139">
            <v>18</v>
          </cell>
          <cell r="J139">
            <v>2073.7999999999997</v>
          </cell>
          <cell r="K139">
            <v>373.28399999999993</v>
          </cell>
        </row>
        <row r="142">
          <cell r="A142">
            <v>17</v>
          </cell>
          <cell r="B142" t="str">
            <v>St. Louis</v>
          </cell>
          <cell r="C142" t="str">
            <v>American Radio</v>
          </cell>
          <cell r="D142" t="str">
            <v>KYKY</v>
          </cell>
          <cell r="E142">
            <v>4.5</v>
          </cell>
          <cell r="F142" t="str">
            <v>KFNS</v>
          </cell>
          <cell r="G142">
            <v>1</v>
          </cell>
        </row>
        <row r="143">
          <cell r="D143" t="str">
            <v>KEZK</v>
          </cell>
          <cell r="E143">
            <v>7.3</v>
          </cell>
        </row>
        <row r="144">
          <cell r="D144" t="str">
            <v>KSD</v>
          </cell>
          <cell r="E144">
            <v>2.7</v>
          </cell>
        </row>
        <row r="145">
          <cell r="E145">
            <v>14.5</v>
          </cell>
          <cell r="G145">
            <v>1</v>
          </cell>
          <cell r="H145">
            <v>15.5</v>
          </cell>
        </row>
        <row r="147">
          <cell r="A147">
            <v>18</v>
          </cell>
          <cell r="B147" t="str">
            <v>Baltimore</v>
          </cell>
          <cell r="C147" t="str">
            <v>American Radio</v>
          </cell>
          <cell r="D147" t="str">
            <v>WOCT</v>
          </cell>
          <cell r="E147">
            <v>2.9</v>
          </cell>
          <cell r="F147" t="str">
            <v>WBGR</v>
          </cell>
          <cell r="G147">
            <v>0.7</v>
          </cell>
        </row>
        <row r="148">
          <cell r="D148" t="str">
            <v>WQSR</v>
          </cell>
          <cell r="E148">
            <v>6.8</v>
          </cell>
          <cell r="F148" t="str">
            <v>WBMD</v>
          </cell>
          <cell r="G148">
            <v>0</v>
          </cell>
        </row>
        <row r="149">
          <cell r="D149" t="str">
            <v>WWMX</v>
          </cell>
          <cell r="E149">
            <v>6.4</v>
          </cell>
        </row>
        <row r="150">
          <cell r="A150" t="str">
            <v>Total Share</v>
          </cell>
          <cell r="E150">
            <v>16.100000000000001</v>
          </cell>
          <cell r="G150">
            <v>0.7</v>
          </cell>
          <cell r="H150">
            <v>16.8</v>
          </cell>
          <cell r="J150">
            <v>2042.1999999999998</v>
          </cell>
          <cell r="K150">
            <v>343.08960000000002</v>
          </cell>
        </row>
        <row r="153">
          <cell r="A153">
            <v>19</v>
          </cell>
          <cell r="B153" t="str">
            <v>Pittsburgh</v>
          </cell>
          <cell r="C153" t="str">
            <v>SFX</v>
          </cell>
          <cell r="D153" t="str">
            <v>WDSY</v>
          </cell>
          <cell r="E153">
            <v>7.3</v>
          </cell>
        </row>
        <row r="154">
          <cell r="D154" t="str">
            <v>WDVE</v>
          </cell>
          <cell r="E154">
            <v>8.6</v>
          </cell>
        </row>
        <row r="155">
          <cell r="D155" t="str">
            <v>WJJJ/WNRQ</v>
          </cell>
          <cell r="E155">
            <v>4.0999999999999996</v>
          </cell>
        </row>
        <row r="156">
          <cell r="D156" t="str">
            <v>WXDX</v>
          </cell>
          <cell r="E156">
            <v>1.9</v>
          </cell>
        </row>
        <row r="157">
          <cell r="A157" t="str">
            <v>Total Share</v>
          </cell>
          <cell r="E157">
            <v>21.9</v>
          </cell>
          <cell r="G157">
            <v>0</v>
          </cell>
          <cell r="H157">
            <v>21.9</v>
          </cell>
          <cell r="J157">
            <v>2039.1999999999998</v>
          </cell>
          <cell r="K157">
            <v>446.58479999999997</v>
          </cell>
        </row>
        <row r="160">
          <cell r="A160">
            <v>20</v>
          </cell>
          <cell r="B160" t="str">
            <v>Phoenix</v>
          </cell>
          <cell r="C160" t="str">
            <v>Chancellor/</v>
          </cell>
          <cell r="D160" t="str">
            <v>KMLE</v>
          </cell>
          <cell r="E160">
            <v>6.6</v>
          </cell>
          <cell r="F160" t="str">
            <v>KISO</v>
          </cell>
          <cell r="G160">
            <v>0.6</v>
          </cell>
        </row>
        <row r="161">
          <cell r="C161" t="str">
            <v>Evergreen/</v>
          </cell>
          <cell r="D161" t="str">
            <v>KOOL</v>
          </cell>
          <cell r="E161">
            <v>4.5999999999999996</v>
          </cell>
          <cell r="F161" t="str">
            <v>KOY</v>
          </cell>
          <cell r="G161">
            <v>5.6</v>
          </cell>
        </row>
        <row r="162">
          <cell r="C162" t="str">
            <v>Viacom</v>
          </cell>
          <cell r="D162" t="str">
            <v>KYOT</v>
          </cell>
          <cell r="E162">
            <v>4.5</v>
          </cell>
        </row>
        <row r="163">
          <cell r="D163" t="str">
            <v>KZON</v>
          </cell>
          <cell r="E163">
            <v>3.3</v>
          </cell>
        </row>
        <row r="164">
          <cell r="A164" t="str">
            <v>Total Share</v>
          </cell>
          <cell r="E164">
            <v>19</v>
          </cell>
          <cell r="G164">
            <v>6.1999999999999993</v>
          </cell>
          <cell r="H164">
            <v>25.2</v>
          </cell>
          <cell r="J164">
            <v>1939.8</v>
          </cell>
          <cell r="K164">
            <v>488.82959999999997</v>
          </cell>
        </row>
        <row r="167">
          <cell r="A167" t="str">
            <v>Total Listenership for the Top Radio Operator in the Top Fifty Markets</v>
          </cell>
        </row>
        <row r="168">
          <cell r="A168" t="str">
            <v xml:space="preserve">Market </v>
          </cell>
          <cell r="C168" t="str">
            <v>Largest</v>
          </cell>
          <cell r="H168" t="str">
            <v>Total</v>
          </cell>
        </row>
        <row r="169">
          <cell r="A169" t="str">
            <v>Revenue</v>
          </cell>
          <cell r="C169" t="str">
            <v xml:space="preserve">Radio </v>
          </cell>
          <cell r="E169" t="str">
            <v>Winter `96</v>
          </cell>
          <cell r="G169" t="str">
            <v xml:space="preserve">Winter `96 </v>
          </cell>
          <cell r="H169" t="str">
            <v>Market</v>
          </cell>
          <cell r="K169" t="str">
            <v xml:space="preserve">Total </v>
          </cell>
        </row>
        <row r="170">
          <cell r="A170" t="str">
            <v>Rank</v>
          </cell>
          <cell r="B170" t="str">
            <v>Market</v>
          </cell>
          <cell r="C170" t="str">
            <v>Holder</v>
          </cell>
          <cell r="D170" t="str">
            <v>FM Stations</v>
          </cell>
          <cell r="E170" t="str">
            <v>Share</v>
          </cell>
          <cell r="F170" t="str">
            <v>AM Stations</v>
          </cell>
          <cell r="G170" t="str">
            <v>Share</v>
          </cell>
          <cell r="H170" t="str">
            <v>share</v>
          </cell>
          <cell r="J170" t="str">
            <v>12+ Population</v>
          </cell>
          <cell r="K170" t="str">
            <v>Listenership</v>
          </cell>
        </row>
        <row r="172">
          <cell r="A172">
            <v>21</v>
          </cell>
          <cell r="B172" t="str">
            <v>Tampa/</v>
          </cell>
          <cell r="C172" t="str">
            <v>Jacor</v>
          </cell>
          <cell r="D172" t="str">
            <v>WDUV</v>
          </cell>
          <cell r="E172">
            <v>6.7</v>
          </cell>
          <cell r="F172" t="str">
            <v>WDAE</v>
          </cell>
          <cell r="G172">
            <v>0</v>
          </cell>
        </row>
        <row r="173">
          <cell r="B173" t="str">
            <v>St. Pete</v>
          </cell>
          <cell r="D173" t="str">
            <v>WFLZ</v>
          </cell>
          <cell r="E173">
            <v>7.5</v>
          </cell>
          <cell r="F173" t="str">
            <v>WFLA</v>
          </cell>
          <cell r="G173">
            <v>6.8</v>
          </cell>
        </row>
        <row r="174">
          <cell r="D174" t="str">
            <v>WTBT</v>
          </cell>
          <cell r="E174">
            <v>1.9</v>
          </cell>
        </row>
        <row r="175">
          <cell r="D175" t="str">
            <v>WAKS</v>
          </cell>
        </row>
        <row r="176">
          <cell r="D176" t="str">
            <v>WXTB</v>
          </cell>
          <cell r="E176">
            <v>5</v>
          </cell>
        </row>
        <row r="177">
          <cell r="A177" t="str">
            <v>Total Share</v>
          </cell>
          <cell r="E177">
            <v>21.099999999999998</v>
          </cell>
          <cell r="G177">
            <v>6.8</v>
          </cell>
          <cell r="H177">
            <v>27.9</v>
          </cell>
          <cell r="J177">
            <v>1867.1</v>
          </cell>
          <cell r="K177">
            <v>520.92089999999996</v>
          </cell>
        </row>
        <row r="180">
          <cell r="A180">
            <v>22</v>
          </cell>
          <cell r="B180" t="str">
            <v>Cleveland</v>
          </cell>
          <cell r="C180" t="str">
            <v>Nationwide</v>
          </cell>
          <cell r="D180" t="str">
            <v>WGAR</v>
          </cell>
          <cell r="E180">
            <v>8.9</v>
          </cell>
        </row>
        <row r="181">
          <cell r="D181" t="str">
            <v>WMJI</v>
          </cell>
          <cell r="E181">
            <v>7.2</v>
          </cell>
        </row>
        <row r="182">
          <cell r="D182" t="str">
            <v>WMMS</v>
          </cell>
          <cell r="E182">
            <v>4.8</v>
          </cell>
        </row>
        <row r="183">
          <cell r="A183" t="str">
            <v>Total Share</v>
          </cell>
          <cell r="E183">
            <v>20.900000000000002</v>
          </cell>
          <cell r="G183">
            <v>0</v>
          </cell>
          <cell r="H183">
            <v>20.900000000000002</v>
          </cell>
          <cell r="J183">
            <v>1758.7</v>
          </cell>
          <cell r="K183">
            <v>367.56830000000002</v>
          </cell>
        </row>
        <row r="186">
          <cell r="A186">
            <v>23</v>
          </cell>
          <cell r="B186" t="str">
            <v>Denver</v>
          </cell>
          <cell r="C186" t="str">
            <v>Jacor</v>
          </cell>
          <cell r="D186" t="str">
            <v>KBCO</v>
          </cell>
          <cell r="E186">
            <v>4.2</v>
          </cell>
          <cell r="F186" t="str">
            <v>KBCO</v>
          </cell>
          <cell r="G186">
            <v>0</v>
          </cell>
        </row>
        <row r="187">
          <cell r="D187" t="str">
            <v>KBPI</v>
          </cell>
          <cell r="E187">
            <v>4.2</v>
          </cell>
          <cell r="F187" t="str">
            <v>KHOW</v>
          </cell>
          <cell r="G187">
            <v>2.7</v>
          </cell>
        </row>
        <row r="188">
          <cell r="D188" t="str">
            <v>KHIH</v>
          </cell>
          <cell r="E188">
            <v>4.9000000000000004</v>
          </cell>
          <cell r="F188" t="str">
            <v>KOA</v>
          </cell>
          <cell r="G188">
            <v>6.9</v>
          </cell>
        </row>
        <row r="189">
          <cell r="D189" t="str">
            <v>KRFX</v>
          </cell>
          <cell r="E189">
            <v>6.3</v>
          </cell>
          <cell r="F189" t="str">
            <v>KTLK</v>
          </cell>
          <cell r="G189">
            <v>2.2000000000000002</v>
          </cell>
        </row>
        <row r="190">
          <cell r="A190" t="str">
            <v>Total Share</v>
          </cell>
          <cell r="E190">
            <v>19.600000000000001</v>
          </cell>
          <cell r="G190">
            <v>11.8</v>
          </cell>
          <cell r="H190">
            <v>31.400000000000002</v>
          </cell>
          <cell r="J190">
            <v>1699.1</v>
          </cell>
          <cell r="K190">
            <v>533.51739999999995</v>
          </cell>
        </row>
        <row r="193">
          <cell r="A193">
            <v>24</v>
          </cell>
          <cell r="B193" t="str">
            <v>Portland</v>
          </cell>
          <cell r="C193" t="str">
            <v>Jacor</v>
          </cell>
          <cell r="D193" t="str">
            <v>KKCW</v>
          </cell>
          <cell r="E193">
            <v>7.1</v>
          </cell>
          <cell r="F193" t="str">
            <v>KEX</v>
          </cell>
          <cell r="G193">
            <v>5.8</v>
          </cell>
        </row>
        <row r="194">
          <cell r="D194" t="str">
            <v>KKRZ</v>
          </cell>
          <cell r="E194">
            <v>6.1</v>
          </cell>
        </row>
        <row r="195">
          <cell r="A195" t="str">
            <v>Total Share</v>
          </cell>
          <cell r="E195">
            <v>13.2</v>
          </cell>
          <cell r="G195">
            <v>5.8</v>
          </cell>
          <cell r="H195">
            <v>19</v>
          </cell>
          <cell r="J195">
            <v>1567.4</v>
          </cell>
          <cell r="K195">
            <v>297.80600000000004</v>
          </cell>
        </row>
        <row r="198">
          <cell r="A198">
            <v>25</v>
          </cell>
          <cell r="B198" t="str">
            <v>Cincinnati</v>
          </cell>
          <cell r="C198" t="str">
            <v>Jacor</v>
          </cell>
          <cell r="D198" t="str">
            <v>WAQZ</v>
          </cell>
          <cell r="E198">
            <v>2.6</v>
          </cell>
          <cell r="F198" t="str">
            <v>WAZU/WAOZ</v>
          </cell>
          <cell r="G198">
            <v>0</v>
          </cell>
        </row>
        <row r="199">
          <cell r="D199" t="str">
            <v>WEBN</v>
          </cell>
          <cell r="E199">
            <v>9</v>
          </cell>
          <cell r="F199" t="str">
            <v>WCKY</v>
          </cell>
          <cell r="G199">
            <v>4.5</v>
          </cell>
        </row>
        <row r="200">
          <cell r="D200" t="str">
            <v>WOFX</v>
          </cell>
          <cell r="E200">
            <v>3.6</v>
          </cell>
          <cell r="F200" t="str">
            <v>WLW</v>
          </cell>
          <cell r="G200">
            <v>10.3</v>
          </cell>
        </row>
        <row r="201">
          <cell r="D201" t="str">
            <v>WWNK</v>
          </cell>
          <cell r="E201">
            <v>3.8</v>
          </cell>
          <cell r="F201" t="str">
            <v>WSAI</v>
          </cell>
          <cell r="G201">
            <v>4.5999999999999996</v>
          </cell>
        </row>
        <row r="202">
          <cell r="A202" t="str">
            <v>Total Share</v>
          </cell>
          <cell r="E202">
            <v>19</v>
          </cell>
          <cell r="G202">
            <v>19.399999999999999</v>
          </cell>
          <cell r="H202">
            <v>38.4</v>
          </cell>
          <cell r="J202">
            <v>1544.3000000000002</v>
          </cell>
          <cell r="K202">
            <v>593.01120000000003</v>
          </cell>
        </row>
        <row r="205">
          <cell r="A205">
            <v>26</v>
          </cell>
          <cell r="B205" t="str">
            <v>Kansas City</v>
          </cell>
          <cell r="C205" t="str">
            <v>Heritage</v>
          </cell>
          <cell r="D205" t="str">
            <v>KCFX</v>
          </cell>
          <cell r="E205">
            <v>6.2</v>
          </cell>
          <cell r="F205" t="str">
            <v>KCAZ</v>
          </cell>
          <cell r="G205">
            <v>0</v>
          </cell>
        </row>
        <row r="206">
          <cell r="D206" t="str">
            <v>KCIY</v>
          </cell>
          <cell r="E206">
            <v>4.0999999999999996</v>
          </cell>
        </row>
        <row r="207">
          <cell r="D207" t="str">
            <v>KQRC</v>
          </cell>
          <cell r="E207">
            <v>5.6</v>
          </cell>
        </row>
        <row r="208">
          <cell r="D208" t="str">
            <v>KXTR</v>
          </cell>
          <cell r="E208">
            <v>3.3</v>
          </cell>
        </row>
        <row r="209">
          <cell r="A209" t="str">
            <v>Total Share</v>
          </cell>
          <cell r="E209">
            <v>19.2</v>
          </cell>
          <cell r="G209">
            <v>0</v>
          </cell>
          <cell r="H209">
            <v>19.2</v>
          </cell>
          <cell r="J209">
            <v>1335</v>
          </cell>
          <cell r="K209">
            <v>256.32</v>
          </cell>
        </row>
        <row r="212">
          <cell r="A212">
            <v>27</v>
          </cell>
          <cell r="B212" t="str">
            <v>Riverside/</v>
          </cell>
          <cell r="C212" t="str">
            <v>Amaturo</v>
          </cell>
          <cell r="D212" t="str">
            <v>KOOJ</v>
          </cell>
          <cell r="E212">
            <v>1.2</v>
          </cell>
        </row>
        <row r="213">
          <cell r="B213" t="str">
            <v>San Bernadino</v>
          </cell>
          <cell r="D213" t="str">
            <v>KFRG</v>
          </cell>
          <cell r="E213">
            <v>9.3000000000000007</v>
          </cell>
        </row>
        <row r="214">
          <cell r="A214" t="str">
            <v>Total Share</v>
          </cell>
          <cell r="E214">
            <v>10.5</v>
          </cell>
          <cell r="G214">
            <v>0</v>
          </cell>
          <cell r="H214">
            <v>10.5</v>
          </cell>
          <cell r="J214">
            <v>1177</v>
          </cell>
          <cell r="K214">
            <v>123.58499999999999</v>
          </cell>
        </row>
        <row r="217">
          <cell r="A217">
            <v>28</v>
          </cell>
          <cell r="B217" t="str">
            <v>Milwaukee</v>
          </cell>
          <cell r="C217" t="str">
            <v>Journal Broadcast</v>
          </cell>
          <cell r="D217" t="str">
            <v>WKTI</v>
          </cell>
          <cell r="E217">
            <v>7.2</v>
          </cell>
          <cell r="F217" t="str">
            <v>WTMJ</v>
          </cell>
          <cell r="G217">
            <v>9.1999999999999993</v>
          </cell>
        </row>
        <row r="218">
          <cell r="A218" t="str">
            <v>Total Share</v>
          </cell>
          <cell r="E218">
            <v>7.2</v>
          </cell>
          <cell r="G218">
            <v>9.1999999999999993</v>
          </cell>
          <cell r="H218">
            <v>16.399999999999999</v>
          </cell>
          <cell r="J218">
            <v>1336.4</v>
          </cell>
          <cell r="K218">
            <v>219.1696</v>
          </cell>
        </row>
        <row r="221">
          <cell r="A221">
            <v>29</v>
          </cell>
          <cell r="B221" t="str">
            <v>Sacramento</v>
          </cell>
          <cell r="C221" t="str">
            <v>American Radio</v>
          </cell>
          <cell r="D221" t="str">
            <v>KNCI</v>
          </cell>
          <cell r="E221">
            <v>6</v>
          </cell>
          <cell r="F221" t="str">
            <v>KCTC</v>
          </cell>
          <cell r="G221">
            <v>2.8</v>
          </cell>
        </row>
        <row r="222">
          <cell r="D222" t="str">
            <v>KQPT</v>
          </cell>
          <cell r="E222">
            <v>4.0999999999999996</v>
          </cell>
          <cell r="F222" t="str">
            <v>KHTK</v>
          </cell>
          <cell r="G222">
            <v>2.8</v>
          </cell>
        </row>
        <row r="223">
          <cell r="D223" t="str">
            <v>KRAK</v>
          </cell>
          <cell r="E223">
            <v>2.5</v>
          </cell>
          <cell r="F223" t="str">
            <v>KXOA</v>
          </cell>
          <cell r="G223">
            <v>0.6</v>
          </cell>
        </row>
        <row r="224">
          <cell r="D224" t="str">
            <v>KSFM</v>
          </cell>
          <cell r="E224">
            <v>8.5</v>
          </cell>
        </row>
        <row r="225">
          <cell r="D225" t="str">
            <v>KSSJ</v>
          </cell>
          <cell r="E225">
            <v>2.7</v>
          </cell>
        </row>
        <row r="226">
          <cell r="D226" t="str">
            <v>KYMX</v>
          </cell>
          <cell r="E226">
            <v>4.3</v>
          </cell>
        </row>
        <row r="227">
          <cell r="A227" t="str">
            <v>Total Share</v>
          </cell>
          <cell r="E227">
            <v>28.1</v>
          </cell>
          <cell r="G227">
            <v>6.1999999999999993</v>
          </cell>
          <cell r="H227">
            <v>34.299999999999997</v>
          </cell>
          <cell r="J227">
            <v>1326</v>
          </cell>
          <cell r="K227">
            <v>454.81799999999998</v>
          </cell>
        </row>
        <row r="230">
          <cell r="A230">
            <v>30</v>
          </cell>
          <cell r="B230" t="str">
            <v>San Jose</v>
          </cell>
          <cell r="C230" t="str">
            <v>American Radio</v>
          </cell>
          <cell r="D230" t="str">
            <v>KBAY</v>
          </cell>
          <cell r="E230">
            <v>5.4</v>
          </cell>
        </row>
        <row r="231">
          <cell r="D231" t="str">
            <v>KSJO</v>
          </cell>
          <cell r="E231">
            <v>4.7</v>
          </cell>
        </row>
        <row r="232">
          <cell r="D232" t="str">
            <v>KEZR</v>
          </cell>
          <cell r="E232">
            <v>5.0999999999999996</v>
          </cell>
        </row>
        <row r="233">
          <cell r="D233" t="str">
            <v>KUFX</v>
          </cell>
          <cell r="E233">
            <v>1.7</v>
          </cell>
        </row>
        <row r="234">
          <cell r="A234" t="str">
            <v>Total Share</v>
          </cell>
          <cell r="E234">
            <v>16.900000000000002</v>
          </cell>
          <cell r="G234">
            <v>0</v>
          </cell>
          <cell r="H234">
            <v>16.900000000000002</v>
          </cell>
          <cell r="J234">
            <v>1305.9000000000001</v>
          </cell>
          <cell r="K234">
            <v>220.69710000000003</v>
          </cell>
        </row>
        <row r="237">
          <cell r="A237" t="str">
            <v>Total Listenership for the Top Radio Operator in the Top Fifty Markets</v>
          </cell>
        </row>
        <row r="238">
          <cell r="A238" t="str">
            <v xml:space="preserve">Market </v>
          </cell>
          <cell r="C238" t="str">
            <v>Largest</v>
          </cell>
          <cell r="H238" t="str">
            <v>Total</v>
          </cell>
        </row>
        <row r="239">
          <cell r="A239" t="str">
            <v>Revenue</v>
          </cell>
          <cell r="C239" t="str">
            <v xml:space="preserve">Radio </v>
          </cell>
          <cell r="E239" t="str">
            <v>Winter `96</v>
          </cell>
          <cell r="G239" t="str">
            <v xml:space="preserve">Winter `96 </v>
          </cell>
          <cell r="H239" t="str">
            <v>Market</v>
          </cell>
          <cell r="K239" t="str">
            <v xml:space="preserve">Total </v>
          </cell>
        </row>
        <row r="240">
          <cell r="A240" t="str">
            <v>Rank</v>
          </cell>
          <cell r="B240" t="str">
            <v>Market</v>
          </cell>
          <cell r="C240" t="str">
            <v>Holder</v>
          </cell>
          <cell r="D240" t="str">
            <v>FM Stations</v>
          </cell>
          <cell r="E240" t="str">
            <v>Share</v>
          </cell>
          <cell r="F240" t="str">
            <v>AM Stations</v>
          </cell>
          <cell r="G240" t="str">
            <v>Share</v>
          </cell>
          <cell r="H240" t="str">
            <v>share</v>
          </cell>
          <cell r="J240" t="str">
            <v>12+ Population</v>
          </cell>
          <cell r="K240" t="str">
            <v>Listenership</v>
          </cell>
        </row>
        <row r="242">
          <cell r="A242">
            <v>31</v>
          </cell>
          <cell r="B242" t="str">
            <v>Providence/</v>
          </cell>
          <cell r="C242" t="str">
            <v>Tele-Media</v>
          </cell>
          <cell r="D242" t="str">
            <v>WPRO</v>
          </cell>
          <cell r="E242">
            <v>7.2</v>
          </cell>
          <cell r="F242" t="str">
            <v>WPRO</v>
          </cell>
          <cell r="G242">
            <v>4.5</v>
          </cell>
        </row>
        <row r="243">
          <cell r="B243" t="str">
            <v>Warwick</v>
          </cell>
          <cell r="D243" t="str">
            <v>WWLI</v>
          </cell>
          <cell r="E243">
            <v>7.6</v>
          </cell>
          <cell r="F243" t="str">
            <v>WLKW</v>
          </cell>
          <cell r="G243">
            <v>4.9000000000000004</v>
          </cell>
        </row>
        <row r="244">
          <cell r="B244" t="str">
            <v>Pawtucket</v>
          </cell>
        </row>
        <row r="245">
          <cell r="A245" t="str">
            <v>Total Share</v>
          </cell>
          <cell r="E245">
            <v>14.8</v>
          </cell>
          <cell r="G245">
            <v>9.4</v>
          </cell>
          <cell r="H245">
            <v>24.200000000000003</v>
          </cell>
          <cell r="J245">
            <v>1264.8999999999999</v>
          </cell>
          <cell r="K245">
            <v>306.10580000000004</v>
          </cell>
        </row>
        <row r="248">
          <cell r="A248">
            <v>32</v>
          </cell>
          <cell r="B248" t="str">
            <v>Columbus</v>
          </cell>
          <cell r="C248" t="str">
            <v>Jacor</v>
          </cell>
          <cell r="D248" t="str">
            <v>WAZU</v>
          </cell>
          <cell r="F248" t="str">
            <v>WLOH</v>
          </cell>
          <cell r="G248">
            <v>0</v>
          </cell>
        </row>
        <row r="249">
          <cell r="D249" t="str">
            <v>WHOK</v>
          </cell>
          <cell r="E249">
            <v>4.9000000000000004</v>
          </cell>
          <cell r="F249" t="str">
            <v>WTVN</v>
          </cell>
          <cell r="G249">
            <v>9.6</v>
          </cell>
        </row>
        <row r="250">
          <cell r="D250" t="str">
            <v>WHQK/WLLD</v>
          </cell>
          <cell r="E250">
            <v>2.7</v>
          </cell>
        </row>
        <row r="251">
          <cell r="D251" t="str">
            <v>WLVQ</v>
          </cell>
          <cell r="E251">
            <v>5.6</v>
          </cell>
        </row>
        <row r="252">
          <cell r="D252" t="str">
            <v>WZAZ</v>
          </cell>
        </row>
        <row r="253">
          <cell r="A253" t="str">
            <v>Total Share</v>
          </cell>
          <cell r="E253">
            <v>13.2</v>
          </cell>
          <cell r="G253">
            <v>9.6</v>
          </cell>
          <cell r="H253">
            <v>22.799999999999997</v>
          </cell>
          <cell r="J253">
            <v>1210</v>
          </cell>
          <cell r="K253">
            <v>275.87999999999994</v>
          </cell>
        </row>
        <row r="256">
          <cell r="A256">
            <v>33</v>
          </cell>
          <cell r="B256" t="str">
            <v>Norfolk/</v>
          </cell>
          <cell r="C256" t="str">
            <v>Clear Channel</v>
          </cell>
          <cell r="D256" t="str">
            <v>WJCD</v>
          </cell>
          <cell r="E256">
            <v>4.3</v>
          </cell>
        </row>
        <row r="257">
          <cell r="B257" t="str">
            <v>Virginia Beach</v>
          </cell>
          <cell r="D257" t="str">
            <v>WMYK</v>
          </cell>
          <cell r="E257">
            <v>1.5</v>
          </cell>
        </row>
        <row r="258">
          <cell r="D258" t="str">
            <v>WOWI</v>
          </cell>
          <cell r="E258">
            <v>12.1</v>
          </cell>
        </row>
        <row r="259">
          <cell r="D259" t="str">
            <v>WSVY</v>
          </cell>
          <cell r="E259">
            <v>3.4</v>
          </cell>
        </row>
        <row r="260">
          <cell r="A260" t="str">
            <v>Total Share</v>
          </cell>
          <cell r="E260">
            <v>21.299999999999997</v>
          </cell>
          <cell r="G260">
            <v>0</v>
          </cell>
          <cell r="H260">
            <v>21.299999999999997</v>
          </cell>
          <cell r="J260">
            <v>1198.6999999999998</v>
          </cell>
          <cell r="K260">
            <v>255.32309999999995</v>
          </cell>
        </row>
        <row r="263">
          <cell r="A263">
            <v>34</v>
          </cell>
          <cell r="B263" t="str">
            <v>San Antonio</v>
          </cell>
          <cell r="C263" t="str">
            <v>Clear Channel</v>
          </cell>
          <cell r="D263" t="str">
            <v>KAJA</v>
          </cell>
          <cell r="E263">
            <v>5.2</v>
          </cell>
          <cell r="F263" t="str">
            <v>KTKR</v>
          </cell>
          <cell r="G263">
            <v>0.7</v>
          </cell>
        </row>
        <row r="264">
          <cell r="D264" t="str">
            <v>KQXT</v>
          </cell>
          <cell r="E264">
            <v>5.6</v>
          </cell>
          <cell r="F264" t="str">
            <v>WOAI</v>
          </cell>
          <cell r="G264">
            <v>3.9</v>
          </cell>
        </row>
        <row r="265">
          <cell r="D265" t="str">
            <v>KSJL</v>
          </cell>
          <cell r="E265">
            <v>4.9000000000000004</v>
          </cell>
        </row>
        <row r="266">
          <cell r="A266" t="str">
            <v>Total Share</v>
          </cell>
          <cell r="E266">
            <v>15.700000000000001</v>
          </cell>
          <cell r="G266">
            <v>4.5999999999999996</v>
          </cell>
          <cell r="H266">
            <v>20.3</v>
          </cell>
          <cell r="J266">
            <v>1159.6000000000001</v>
          </cell>
          <cell r="K266">
            <v>235.39880000000005</v>
          </cell>
        </row>
        <row r="269">
          <cell r="A269">
            <v>35</v>
          </cell>
          <cell r="B269" t="str">
            <v>Salt Lake City/</v>
          </cell>
          <cell r="C269" t="str">
            <v>Simmons</v>
          </cell>
          <cell r="D269" t="str">
            <v>KSFI</v>
          </cell>
          <cell r="E269">
            <v>9</v>
          </cell>
          <cell r="F269" t="str">
            <v>KDYL</v>
          </cell>
          <cell r="G269">
            <v>2.8</v>
          </cell>
        </row>
        <row r="270">
          <cell r="B270" t="str">
            <v>Ogden</v>
          </cell>
          <cell r="D270" t="str">
            <v>KRSP</v>
          </cell>
          <cell r="E270">
            <v>6.7</v>
          </cell>
        </row>
        <row r="271">
          <cell r="A271" t="str">
            <v>Total Share</v>
          </cell>
          <cell r="E271">
            <v>15.7</v>
          </cell>
          <cell r="G271">
            <v>2.8</v>
          </cell>
          <cell r="H271">
            <v>18.5</v>
          </cell>
          <cell r="J271">
            <v>1133.5999999999999</v>
          </cell>
          <cell r="K271">
            <v>209.71599999999998</v>
          </cell>
        </row>
        <row r="274">
          <cell r="A274">
            <v>36</v>
          </cell>
          <cell r="B274" t="str">
            <v>Indianapolis</v>
          </cell>
          <cell r="C274" t="str">
            <v>SFX</v>
          </cell>
          <cell r="D274" t="str">
            <v>WFBQ</v>
          </cell>
          <cell r="E274">
            <v>10.9</v>
          </cell>
          <cell r="F274" t="str">
            <v>WNDE</v>
          </cell>
          <cell r="G274">
            <v>1.8</v>
          </cell>
        </row>
        <row r="275">
          <cell r="D275" t="str">
            <v>WRZX</v>
          </cell>
          <cell r="E275">
            <v>5.3</v>
          </cell>
        </row>
        <row r="276">
          <cell r="A276" t="str">
            <v>Total Share</v>
          </cell>
          <cell r="E276">
            <v>16.2</v>
          </cell>
          <cell r="G276">
            <v>1.8</v>
          </cell>
          <cell r="H276">
            <v>18</v>
          </cell>
          <cell r="J276">
            <v>1094.3</v>
          </cell>
          <cell r="K276">
            <v>196.97399999999999</v>
          </cell>
        </row>
        <row r="279">
          <cell r="A279">
            <v>37</v>
          </cell>
          <cell r="B279" t="str">
            <v>Charlotte/</v>
          </cell>
          <cell r="C279" t="str">
            <v>American Radio</v>
          </cell>
          <cell r="D279" t="str">
            <v>WBAV</v>
          </cell>
          <cell r="E279">
            <v>4.5</v>
          </cell>
          <cell r="F279" t="str">
            <v>WBAV</v>
          </cell>
          <cell r="G279">
            <v>0.8</v>
          </cell>
        </row>
        <row r="280">
          <cell r="B280" t="str">
            <v>Gastonia/</v>
          </cell>
          <cell r="D280" t="str">
            <v>WNKS/WEDJ</v>
          </cell>
          <cell r="E280">
            <v>4.5999999999999996</v>
          </cell>
          <cell r="F280" t="str">
            <v>WFNZ</v>
          </cell>
          <cell r="G280">
            <v>0.6</v>
          </cell>
        </row>
        <row r="281">
          <cell r="B281" t="str">
            <v>Rock-Hill</v>
          </cell>
          <cell r="D281" t="str">
            <v>WPEG</v>
          </cell>
          <cell r="E281">
            <v>11.5</v>
          </cell>
        </row>
        <row r="282">
          <cell r="D282" t="str">
            <v>WSOC</v>
          </cell>
          <cell r="E282">
            <v>9.4</v>
          </cell>
        </row>
        <row r="283">
          <cell r="D283" t="str">
            <v>WSSS</v>
          </cell>
          <cell r="E283">
            <v>3.4</v>
          </cell>
        </row>
        <row r="284">
          <cell r="A284" t="str">
            <v>Total Share</v>
          </cell>
          <cell r="E284">
            <v>33.4</v>
          </cell>
          <cell r="G284">
            <v>1.4</v>
          </cell>
          <cell r="H284">
            <v>34.799999999999997</v>
          </cell>
          <cell r="J284">
            <v>1056.0999999999999</v>
          </cell>
          <cell r="K284">
            <v>367.5227999999999</v>
          </cell>
        </row>
        <row r="287">
          <cell r="A287">
            <v>38</v>
          </cell>
          <cell r="B287" t="str">
            <v>New Orleans</v>
          </cell>
          <cell r="C287" t="str">
            <v>Clear Channel</v>
          </cell>
          <cell r="D287" t="str">
            <v>KHOM</v>
          </cell>
          <cell r="E287">
            <v>4.0999999999999996</v>
          </cell>
          <cell r="F287" t="str">
            <v>WODT</v>
          </cell>
          <cell r="G287">
            <v>0.3</v>
          </cell>
        </row>
        <row r="288">
          <cell r="D288" t="str">
            <v>KKND/KLJZ</v>
          </cell>
          <cell r="E288">
            <v>3.2</v>
          </cell>
          <cell r="F288" t="str">
            <v>WYLD</v>
          </cell>
          <cell r="G288">
            <v>2.5</v>
          </cell>
        </row>
        <row r="289">
          <cell r="D289" t="str">
            <v>WNOE</v>
          </cell>
          <cell r="E289">
            <v>8.5</v>
          </cell>
        </row>
        <row r="290">
          <cell r="D290" t="str">
            <v>WQUE</v>
          </cell>
          <cell r="E290">
            <v>12.4</v>
          </cell>
        </row>
        <row r="291">
          <cell r="D291" t="str">
            <v>WYLD</v>
          </cell>
          <cell r="E291">
            <v>7.3</v>
          </cell>
        </row>
        <row r="292">
          <cell r="A292" t="str">
            <v>Total Share</v>
          </cell>
          <cell r="E292">
            <v>35.5</v>
          </cell>
          <cell r="G292">
            <v>2.8</v>
          </cell>
          <cell r="H292">
            <v>38.299999999999997</v>
          </cell>
          <cell r="J292">
            <v>1021.7</v>
          </cell>
          <cell r="K292">
            <v>391.31110000000001</v>
          </cell>
        </row>
        <row r="295">
          <cell r="A295">
            <v>39</v>
          </cell>
          <cell r="B295" t="str">
            <v>Orlando</v>
          </cell>
          <cell r="C295" t="str">
            <v>Chancellor/</v>
          </cell>
          <cell r="D295" t="str">
            <v>WJHM</v>
          </cell>
          <cell r="E295">
            <v>6.4</v>
          </cell>
        </row>
        <row r="296">
          <cell r="C296" t="str">
            <v>Evergreen/</v>
          </cell>
          <cell r="D296" t="str">
            <v>WOCL</v>
          </cell>
          <cell r="E296">
            <v>5.8</v>
          </cell>
        </row>
        <row r="297">
          <cell r="C297" t="str">
            <v>Viacom</v>
          </cell>
          <cell r="D297" t="str">
            <v>WOMX</v>
          </cell>
          <cell r="E297">
            <v>7.5</v>
          </cell>
        </row>
        <row r="298">
          <cell r="D298" t="str">
            <v>WXXL</v>
          </cell>
          <cell r="E298">
            <v>6.8</v>
          </cell>
        </row>
        <row r="299">
          <cell r="A299" t="str">
            <v>Total Share</v>
          </cell>
          <cell r="E299">
            <v>26.5</v>
          </cell>
          <cell r="G299">
            <v>0</v>
          </cell>
          <cell r="H299">
            <v>26.5</v>
          </cell>
          <cell r="J299">
            <v>1203.5999999999999</v>
          </cell>
          <cell r="K299">
            <v>318.95399999999995</v>
          </cell>
        </row>
        <row r="302">
          <cell r="A302">
            <v>40</v>
          </cell>
          <cell r="B302" t="str">
            <v>Buffalo/</v>
          </cell>
          <cell r="C302" t="str">
            <v>Sinclair</v>
          </cell>
          <cell r="D302" t="str">
            <v>WKSE</v>
          </cell>
          <cell r="E302">
            <v>7</v>
          </cell>
          <cell r="F302" t="str">
            <v>WBEN</v>
          </cell>
          <cell r="G302">
            <v>8.6999999999999993</v>
          </cell>
        </row>
        <row r="303">
          <cell r="B303" t="str">
            <v>Niagara Falls</v>
          </cell>
          <cell r="D303" t="str">
            <v>WMJQ</v>
          </cell>
          <cell r="E303">
            <v>5.3</v>
          </cell>
          <cell r="F303" t="str">
            <v>WGR</v>
          </cell>
          <cell r="G303">
            <v>6.2</v>
          </cell>
        </row>
        <row r="304">
          <cell r="F304" t="str">
            <v>WWKB</v>
          </cell>
          <cell r="G304">
            <v>0.4</v>
          </cell>
        </row>
        <row r="305">
          <cell r="F305" t="str">
            <v>WWWS</v>
          </cell>
          <cell r="G305">
            <v>0.9</v>
          </cell>
        </row>
        <row r="306">
          <cell r="A306" t="str">
            <v>Total Share</v>
          </cell>
          <cell r="E306">
            <v>12.3</v>
          </cell>
          <cell r="G306">
            <v>16.2</v>
          </cell>
          <cell r="H306">
            <v>28.5</v>
          </cell>
          <cell r="J306">
            <v>993.00000000000011</v>
          </cell>
          <cell r="K306">
            <v>283.00500000000005</v>
          </cell>
        </row>
        <row r="310">
          <cell r="A310" t="str">
            <v>Total Listenership for the Top Radio Operator in the Top Fifty Markets</v>
          </cell>
        </row>
        <row r="311">
          <cell r="A311" t="str">
            <v xml:space="preserve">Market </v>
          </cell>
          <cell r="C311" t="str">
            <v>Largest</v>
          </cell>
          <cell r="H311" t="str">
            <v>Total</v>
          </cell>
        </row>
        <row r="312">
          <cell r="A312" t="str">
            <v>Revenue</v>
          </cell>
          <cell r="C312" t="str">
            <v xml:space="preserve">Radio </v>
          </cell>
          <cell r="E312" t="str">
            <v>Winter `96</v>
          </cell>
          <cell r="G312" t="str">
            <v xml:space="preserve">Winter `96 </v>
          </cell>
          <cell r="H312" t="str">
            <v>Market</v>
          </cell>
          <cell r="K312" t="str">
            <v xml:space="preserve">Total </v>
          </cell>
        </row>
        <row r="313">
          <cell r="A313" t="str">
            <v>Rank</v>
          </cell>
          <cell r="B313" t="str">
            <v>Market</v>
          </cell>
          <cell r="C313" t="str">
            <v>Holder</v>
          </cell>
          <cell r="D313" t="str">
            <v>FM Stations</v>
          </cell>
          <cell r="E313" t="str">
            <v>Share</v>
          </cell>
          <cell r="F313" t="str">
            <v>AM Stations</v>
          </cell>
          <cell r="G313" t="str">
            <v>Share</v>
          </cell>
          <cell r="H313" t="str">
            <v>share</v>
          </cell>
          <cell r="J313" t="str">
            <v>12+ Population</v>
          </cell>
          <cell r="K313" t="str">
            <v>Listenership</v>
          </cell>
        </row>
        <row r="315">
          <cell r="A315">
            <v>41</v>
          </cell>
          <cell r="B315" t="str">
            <v>Hartford/</v>
          </cell>
          <cell r="C315" t="str">
            <v>American Radio</v>
          </cell>
          <cell r="D315" t="str">
            <v>WRCH</v>
          </cell>
          <cell r="E315">
            <v>10.1</v>
          </cell>
          <cell r="F315" t="str">
            <v>WTIC</v>
          </cell>
          <cell r="G315">
            <v>12.5</v>
          </cell>
        </row>
        <row r="316">
          <cell r="B316" t="str">
            <v>New Britain/</v>
          </cell>
          <cell r="D316" t="str">
            <v>WTIC</v>
          </cell>
          <cell r="E316">
            <v>5.8</v>
          </cell>
        </row>
        <row r="317">
          <cell r="B317" t="str">
            <v>Middletown</v>
          </cell>
          <cell r="D317" t="str">
            <v>WZMX</v>
          </cell>
          <cell r="E317">
            <v>6.1</v>
          </cell>
        </row>
        <row r="318">
          <cell r="A318" t="str">
            <v>Total Share</v>
          </cell>
          <cell r="E318">
            <v>22</v>
          </cell>
          <cell r="G318">
            <v>12.5</v>
          </cell>
          <cell r="H318">
            <v>34.5</v>
          </cell>
          <cell r="J318">
            <v>964.6</v>
          </cell>
          <cell r="K318">
            <v>332.78700000000003</v>
          </cell>
        </row>
        <row r="321">
          <cell r="A321">
            <v>42</v>
          </cell>
          <cell r="B321" t="str">
            <v>Greensboro/</v>
          </cell>
          <cell r="C321" t="str">
            <v>Clear Channel</v>
          </cell>
          <cell r="D321" t="str">
            <v>WTQR</v>
          </cell>
          <cell r="E321">
            <v>11.7</v>
          </cell>
          <cell r="F321" t="str">
            <v>WSJS</v>
          </cell>
          <cell r="G321">
            <v>4.3</v>
          </cell>
        </row>
        <row r="322">
          <cell r="B322" t="str">
            <v>Winston-Salem</v>
          </cell>
          <cell r="D322" t="str">
            <v>WXRA</v>
          </cell>
          <cell r="E322">
            <v>5.0999999999999996</v>
          </cell>
        </row>
        <row r="323">
          <cell r="A323" t="str">
            <v>Total Share</v>
          </cell>
          <cell r="E323">
            <v>16.799999999999997</v>
          </cell>
          <cell r="G323">
            <v>4.3</v>
          </cell>
          <cell r="H323">
            <v>21.099999999999998</v>
          </cell>
          <cell r="J323">
            <v>943.9</v>
          </cell>
          <cell r="K323">
            <v>199.16289999999998</v>
          </cell>
        </row>
        <row r="326">
          <cell r="A326">
            <v>43</v>
          </cell>
          <cell r="B326" t="str">
            <v>Memphis</v>
          </cell>
          <cell r="C326" t="str">
            <v>Clear Channel</v>
          </cell>
          <cell r="D326" t="str">
            <v>KJMS</v>
          </cell>
          <cell r="E326">
            <v>6.9</v>
          </cell>
          <cell r="F326" t="str">
            <v>KWAM</v>
          </cell>
          <cell r="G326">
            <v>0</v>
          </cell>
        </row>
        <row r="327">
          <cell r="D327" t="str">
            <v>WEGR</v>
          </cell>
          <cell r="E327">
            <v>5.2</v>
          </cell>
          <cell r="F327" t="str">
            <v>WDIA</v>
          </cell>
          <cell r="G327">
            <v>9</v>
          </cell>
        </row>
        <row r="328">
          <cell r="D328" t="str">
            <v>WHRK</v>
          </cell>
          <cell r="E328">
            <v>14.3</v>
          </cell>
          <cell r="F328" t="str">
            <v>WREC</v>
          </cell>
          <cell r="G328">
            <v>1.5</v>
          </cell>
        </row>
        <row r="329">
          <cell r="D329" t="str">
            <v>WRXQ</v>
          </cell>
          <cell r="E329">
            <v>3</v>
          </cell>
        </row>
        <row r="330">
          <cell r="A330" t="str">
            <v>Total Share</v>
          </cell>
          <cell r="E330">
            <v>29.400000000000002</v>
          </cell>
          <cell r="G330">
            <v>10.5</v>
          </cell>
          <cell r="H330">
            <v>39.900000000000006</v>
          </cell>
          <cell r="J330">
            <v>922.8</v>
          </cell>
          <cell r="K330">
            <v>368.19720000000001</v>
          </cell>
        </row>
        <row r="333">
          <cell r="A333">
            <v>44</v>
          </cell>
          <cell r="B333" t="str">
            <v>Nashville</v>
          </cell>
          <cell r="C333" t="str">
            <v>SFX</v>
          </cell>
          <cell r="D333" t="str">
            <v>WRVW</v>
          </cell>
          <cell r="E333">
            <v>5.4</v>
          </cell>
        </row>
        <row r="334">
          <cell r="D334" t="str">
            <v>WSIX</v>
          </cell>
          <cell r="E334">
            <v>14.9</v>
          </cell>
        </row>
        <row r="335">
          <cell r="A335" t="str">
            <v>Total Share</v>
          </cell>
          <cell r="E335">
            <v>20.3</v>
          </cell>
          <cell r="G335">
            <v>0</v>
          </cell>
          <cell r="H335">
            <v>20.3</v>
          </cell>
          <cell r="J335">
            <v>893.80000000000007</v>
          </cell>
          <cell r="K335">
            <v>181.44140000000004</v>
          </cell>
        </row>
        <row r="338">
          <cell r="A338">
            <v>45</v>
          </cell>
          <cell r="B338" t="str">
            <v>Rochester</v>
          </cell>
          <cell r="C338" t="str">
            <v>American Radio</v>
          </cell>
          <cell r="D338" t="str">
            <v>WAQB</v>
          </cell>
          <cell r="E338">
            <v>0</v>
          </cell>
        </row>
        <row r="339">
          <cell r="D339" t="str">
            <v>WCMF</v>
          </cell>
          <cell r="E339">
            <v>7.4</v>
          </cell>
        </row>
        <row r="340">
          <cell r="D340" t="str">
            <v>WPXY</v>
          </cell>
          <cell r="E340">
            <v>7</v>
          </cell>
        </row>
        <row r="341">
          <cell r="D341" t="str">
            <v>WRMM</v>
          </cell>
          <cell r="E341">
            <v>7.1</v>
          </cell>
        </row>
        <row r="342">
          <cell r="A342" t="str">
            <v>Total Share</v>
          </cell>
          <cell r="E342">
            <v>21.5</v>
          </cell>
          <cell r="G342">
            <v>0</v>
          </cell>
          <cell r="H342">
            <v>21.5</v>
          </cell>
          <cell r="J342">
            <v>898.1</v>
          </cell>
          <cell r="K342">
            <v>193.09150000000002</v>
          </cell>
        </row>
        <row r="345">
          <cell r="A345" t="str">
            <v>*  46</v>
          </cell>
          <cell r="B345" t="str">
            <v>Monmouth/</v>
          </cell>
          <cell r="C345" t="str">
            <v>Nassau Broadcasting</v>
          </cell>
          <cell r="D345" t="str">
            <v>WJLK</v>
          </cell>
          <cell r="E345">
            <v>4.9000000000000004</v>
          </cell>
          <cell r="F345" t="str">
            <v>WJLK</v>
          </cell>
          <cell r="G345">
            <v>0.4</v>
          </cell>
        </row>
        <row r="346">
          <cell r="B346" t="str">
            <v>Ocean, NJ</v>
          </cell>
          <cell r="D346" t="str">
            <v>WQNJ</v>
          </cell>
          <cell r="E346">
            <v>0.1</v>
          </cell>
        </row>
        <row r="347">
          <cell r="A347" t="str">
            <v>Total Share</v>
          </cell>
          <cell r="E347">
            <v>5</v>
          </cell>
          <cell r="G347">
            <v>0.4</v>
          </cell>
          <cell r="H347">
            <v>5.4</v>
          </cell>
          <cell r="J347">
            <v>873.2</v>
          </cell>
          <cell r="K347">
            <v>47.152800000000006</v>
          </cell>
        </row>
        <row r="350">
          <cell r="A350">
            <v>47</v>
          </cell>
          <cell r="B350" t="str">
            <v>West Palm Bch/</v>
          </cell>
          <cell r="C350" t="str">
            <v>American Radio</v>
          </cell>
          <cell r="D350" t="str">
            <v>WEAT</v>
          </cell>
          <cell r="E350">
            <v>7.2</v>
          </cell>
        </row>
        <row r="351">
          <cell r="B351" t="str">
            <v>Boca Raton</v>
          </cell>
          <cell r="D351" t="str">
            <v>WIRK</v>
          </cell>
          <cell r="E351">
            <v>5.9</v>
          </cell>
        </row>
        <row r="352">
          <cell r="D352" t="str">
            <v>WPBZ</v>
          </cell>
          <cell r="E352">
            <v>4</v>
          </cell>
        </row>
        <row r="353">
          <cell r="D353" t="str">
            <v>WHLG (est.)</v>
          </cell>
          <cell r="E353">
            <v>3</v>
          </cell>
        </row>
        <row r="354">
          <cell r="D354" t="str">
            <v>WTPX</v>
          </cell>
          <cell r="E354">
            <v>0</v>
          </cell>
        </row>
        <row r="355">
          <cell r="A355" t="str">
            <v>Total Share</v>
          </cell>
          <cell r="E355">
            <v>20.100000000000001</v>
          </cell>
          <cell r="G355">
            <v>0</v>
          </cell>
          <cell r="H355">
            <v>20.100000000000001</v>
          </cell>
          <cell r="J355">
            <v>830.7</v>
          </cell>
          <cell r="K355">
            <v>166.97070000000002</v>
          </cell>
        </row>
        <row r="358">
          <cell r="A358">
            <v>48</v>
          </cell>
          <cell r="B358" t="str">
            <v>Las Vegas</v>
          </cell>
          <cell r="C358" t="str">
            <v>American Radio/</v>
          </cell>
          <cell r="D358" t="str">
            <v>KLUC</v>
          </cell>
          <cell r="E358">
            <v>5.3</v>
          </cell>
          <cell r="F358" t="str">
            <v>KXNO</v>
          </cell>
          <cell r="G358">
            <v>0</v>
          </cell>
        </row>
        <row r="359">
          <cell r="C359" t="str">
            <v>Jacor</v>
          </cell>
          <cell r="D359" t="str">
            <v>KMXB (KJMZ)</v>
          </cell>
          <cell r="E359">
            <v>4.7</v>
          </cell>
          <cell r="F359" t="str">
            <v>KXNT (KVEG)</v>
          </cell>
          <cell r="G359">
            <v>0.9</v>
          </cell>
        </row>
        <row r="360">
          <cell r="D360" t="str">
            <v>KMZQ</v>
          </cell>
          <cell r="E360">
            <v>6.5</v>
          </cell>
        </row>
        <row r="361">
          <cell r="D361" t="str">
            <v>KXTE (KFBI)</v>
          </cell>
          <cell r="E361">
            <v>3.7</v>
          </cell>
        </row>
        <row r="362">
          <cell r="A362" t="str">
            <v>Total Share</v>
          </cell>
          <cell r="E362">
            <v>20.2</v>
          </cell>
          <cell r="G362">
            <v>0.9</v>
          </cell>
          <cell r="H362">
            <v>21.099999999999998</v>
          </cell>
          <cell r="J362">
            <v>813.59999999999991</v>
          </cell>
          <cell r="K362">
            <v>171.66959999999995</v>
          </cell>
        </row>
        <row r="365">
          <cell r="A365">
            <v>49</v>
          </cell>
          <cell r="B365" t="str">
            <v>Louisville</v>
          </cell>
          <cell r="C365" t="str">
            <v>Clear Channel</v>
          </cell>
          <cell r="D365" t="str">
            <v>WAMZ</v>
          </cell>
          <cell r="E365">
            <v>12.7</v>
          </cell>
          <cell r="F365" t="str">
            <v>WHAS</v>
          </cell>
          <cell r="G365">
            <v>16.5</v>
          </cell>
        </row>
        <row r="366">
          <cell r="D366" t="str">
            <v>WHKW</v>
          </cell>
          <cell r="E366">
            <v>4.0999999999999996</v>
          </cell>
          <cell r="F366" t="str">
            <v>WKJK</v>
          </cell>
        </row>
        <row r="367">
          <cell r="D367" t="str">
            <v>WQMF</v>
          </cell>
          <cell r="E367">
            <v>4</v>
          </cell>
          <cell r="F367" t="str">
            <v>WWKY</v>
          </cell>
          <cell r="G367">
            <v>1.8</v>
          </cell>
        </row>
        <row r="368">
          <cell r="D368" t="str">
            <v>WTFX</v>
          </cell>
          <cell r="E368">
            <v>6.1</v>
          </cell>
        </row>
        <row r="369">
          <cell r="A369" t="str">
            <v>Total Share</v>
          </cell>
          <cell r="E369">
            <v>26.9</v>
          </cell>
          <cell r="G369">
            <v>18.3</v>
          </cell>
          <cell r="H369">
            <v>45.2</v>
          </cell>
          <cell r="J369">
            <v>839.7</v>
          </cell>
          <cell r="K369">
            <v>379.5444</v>
          </cell>
        </row>
        <row r="372">
          <cell r="A372">
            <v>50</v>
          </cell>
          <cell r="B372" t="str">
            <v>Raleigh-Durham</v>
          </cell>
          <cell r="C372" t="str">
            <v>SFX</v>
          </cell>
          <cell r="D372" t="str">
            <v>WDCG</v>
          </cell>
          <cell r="E372">
            <v>9.3000000000000007</v>
          </cell>
        </row>
        <row r="373">
          <cell r="D373" t="str">
            <v>WRDU</v>
          </cell>
          <cell r="E373">
            <v>5.6</v>
          </cell>
        </row>
        <row r="374">
          <cell r="D374" t="str">
            <v>WRSN/WZZU</v>
          </cell>
          <cell r="E374">
            <v>4</v>
          </cell>
        </row>
        <row r="375">
          <cell r="D375" t="str">
            <v>WTRG</v>
          </cell>
          <cell r="E375">
            <v>5.5</v>
          </cell>
        </row>
        <row r="376">
          <cell r="A376" t="str">
            <v>Total Share</v>
          </cell>
          <cell r="E376">
            <v>24.4</v>
          </cell>
          <cell r="G376">
            <v>0</v>
          </cell>
          <cell r="H376">
            <v>24.4</v>
          </cell>
          <cell r="J376">
            <v>822.2</v>
          </cell>
          <cell r="K376">
            <v>200.61680000000001</v>
          </cell>
        </row>
      </sheetData>
      <sheetData sheetId="7" refreshError="1">
        <row r="1">
          <cell r="A1" t="str">
            <v>Listenership (Radio), Viewership (Television) and Circulation (Newspaper) Of Largest Local Media Properties</v>
          </cell>
        </row>
        <row r="2">
          <cell r="G2" t="str">
            <v>Largest</v>
          </cell>
          <cell r="I2" t="str">
            <v>Largest</v>
          </cell>
        </row>
        <row r="3">
          <cell r="G3" t="str">
            <v>Radio</v>
          </cell>
          <cell r="I3" t="str">
            <v>Television</v>
          </cell>
        </row>
        <row r="4">
          <cell r="D4" t="str">
            <v>Fall</v>
          </cell>
          <cell r="G4" t="str">
            <v>Group</v>
          </cell>
          <cell r="I4" t="str">
            <v>Station</v>
          </cell>
          <cell r="N4" t="str">
            <v>Largest</v>
          </cell>
          <cell r="W4" t="str">
            <v>Largest Radio Group in Top Fifty Markets</v>
          </cell>
        </row>
        <row r="5">
          <cell r="A5" t="str">
            <v>Market</v>
          </cell>
          <cell r="C5" t="str">
            <v>Largest</v>
          </cell>
          <cell r="D5">
            <v>1996</v>
          </cell>
          <cell r="E5" t="str">
            <v>Persons</v>
          </cell>
          <cell r="F5" t="str">
            <v>Total</v>
          </cell>
          <cell r="G5" t="str">
            <v>Total</v>
          </cell>
          <cell r="H5" t="str">
            <v>Largest</v>
          </cell>
          <cell r="I5" t="str">
            <v>18+Viewers</v>
          </cell>
          <cell r="J5" t="str">
            <v>Largest</v>
          </cell>
          <cell r="L5" t="str">
            <v>Saturday</v>
          </cell>
          <cell r="M5" t="str">
            <v>Average</v>
          </cell>
          <cell r="N5" t="str">
            <v>Newspaper</v>
          </cell>
          <cell r="W5" t="str">
            <v>Market</v>
          </cell>
          <cell r="Y5" t="str">
            <v>Largest</v>
          </cell>
        </row>
        <row r="6">
          <cell r="A6" t="str">
            <v>Revenue</v>
          </cell>
          <cell r="C6" t="str">
            <v>Radio</v>
          </cell>
          <cell r="D6" t="str">
            <v>Radio</v>
          </cell>
          <cell r="E6" t="str">
            <v>Using</v>
          </cell>
          <cell r="F6" t="str">
            <v>12+</v>
          </cell>
          <cell r="G6" t="str">
            <v>12+</v>
          </cell>
          <cell r="H6" t="str">
            <v>Television</v>
          </cell>
          <cell r="I6" t="str">
            <v>Within</v>
          </cell>
          <cell r="J6" t="str">
            <v>Newspaper</v>
          </cell>
          <cell r="K6" t="str">
            <v>Daily</v>
          </cell>
          <cell r="L6" t="str">
            <v>Circulation</v>
          </cell>
          <cell r="M6" t="str">
            <v>Sunday</v>
          </cell>
          <cell r="N6" t="str">
            <v>Average</v>
          </cell>
          <cell r="O6" t="str">
            <v xml:space="preserve">Local </v>
          </cell>
          <cell r="P6" t="str">
            <v>Pass-Along</v>
          </cell>
          <cell r="W6" t="str">
            <v>Revenue</v>
          </cell>
          <cell r="Y6" t="str">
            <v>Radio</v>
          </cell>
        </row>
        <row r="7">
          <cell r="A7" t="str">
            <v>Rank</v>
          </cell>
          <cell r="B7" t="str">
            <v>Market</v>
          </cell>
          <cell r="C7" t="str">
            <v>Holder</v>
          </cell>
          <cell r="D7" t="str">
            <v>Share</v>
          </cell>
          <cell r="E7" t="str">
            <v>Radio</v>
          </cell>
          <cell r="F7" t="str">
            <v>Persons</v>
          </cell>
          <cell r="G7" t="str">
            <v>Listeners (000s)</v>
          </cell>
          <cell r="H7" t="str">
            <v>Holder</v>
          </cell>
          <cell r="I7" t="str">
            <v>DMA (000s)</v>
          </cell>
          <cell r="J7" t="str">
            <v>Holder</v>
          </cell>
          <cell r="K7" t="str">
            <v>Circulation</v>
          </cell>
          <cell r="L7" t="str">
            <v>(When Applicable)</v>
          </cell>
          <cell r="M7" t="str">
            <v>Circulation</v>
          </cell>
          <cell r="N7" t="str">
            <v>Circulation (000s)</v>
          </cell>
          <cell r="O7" t="str">
            <v>Newspapers</v>
          </cell>
          <cell r="P7" t="str">
            <v>Ratio</v>
          </cell>
          <cell r="W7" t="str">
            <v>Rank</v>
          </cell>
          <cell r="X7" t="str">
            <v>Market</v>
          </cell>
          <cell r="Y7" t="str">
            <v>Holder</v>
          </cell>
        </row>
        <row r="8">
          <cell r="A8">
            <v>1</v>
          </cell>
          <cell r="B8" t="str">
            <v>New York</v>
          </cell>
          <cell r="C8" t="str">
            <v>Westinghouse</v>
          </cell>
          <cell r="D8">
            <v>18.600000000000001</v>
          </cell>
          <cell r="E8">
            <v>0.16900000000000001</v>
          </cell>
          <cell r="F8">
            <v>14114</v>
          </cell>
          <cell r="G8">
            <v>443.65947600000004</v>
          </cell>
          <cell r="H8" t="str">
            <v>Disney</v>
          </cell>
          <cell r="I8">
            <v>722</v>
          </cell>
          <cell r="J8" t="str">
            <v>New York Times</v>
          </cell>
          <cell r="K8">
            <v>672.15899999999999</v>
          </cell>
          <cell r="L8">
            <v>642.24800000000005</v>
          </cell>
          <cell r="M8">
            <v>995.69399999999996</v>
          </cell>
          <cell r="N8">
            <v>714.10528571428574</v>
          </cell>
          <cell r="O8" t="str">
            <v>Times, Daily News, Post</v>
          </cell>
          <cell r="P8">
            <v>2.25</v>
          </cell>
          <cell r="W8">
            <v>1</v>
          </cell>
          <cell r="X8" t="str">
            <v>New York</v>
          </cell>
          <cell r="Y8" t="str">
            <v>Westinghouse</v>
          </cell>
        </row>
        <row r="9">
          <cell r="A9">
            <v>2</v>
          </cell>
          <cell r="B9" t="str">
            <v>Los Angeles</v>
          </cell>
          <cell r="C9" t="str">
            <v>Westinghouse</v>
          </cell>
          <cell r="D9">
            <v>20.3</v>
          </cell>
          <cell r="E9">
            <v>0.16900000000000001</v>
          </cell>
          <cell r="F9">
            <v>9741</v>
          </cell>
          <cell r="G9">
            <v>334.18448699999999</v>
          </cell>
          <cell r="H9" t="str">
            <v>Disney</v>
          </cell>
          <cell r="I9">
            <v>415</v>
          </cell>
          <cell r="J9" t="str">
            <v>Times-Mirror</v>
          </cell>
          <cell r="K9">
            <v>858.14599999999996</v>
          </cell>
          <cell r="L9">
            <v>799.55100000000004</v>
          </cell>
          <cell r="M9">
            <v>1116.1559999999999</v>
          </cell>
          <cell r="N9">
            <v>886.6338571428571</v>
          </cell>
          <cell r="O9" t="str">
            <v>Times, Daily News</v>
          </cell>
          <cell r="P9">
            <v>2.25</v>
          </cell>
          <cell r="W9">
            <v>2</v>
          </cell>
          <cell r="X9" t="str">
            <v>Los Angeles</v>
          </cell>
          <cell r="Y9" t="str">
            <v>Westinghouse</v>
          </cell>
        </row>
        <row r="10">
          <cell r="A10">
            <v>3</v>
          </cell>
          <cell r="B10" t="str">
            <v>Chicago</v>
          </cell>
          <cell r="C10" t="str">
            <v>Westinghouse</v>
          </cell>
          <cell r="D10">
            <v>23.8</v>
          </cell>
          <cell r="E10">
            <v>0.16900000000000001</v>
          </cell>
          <cell r="F10">
            <v>6953</v>
          </cell>
          <cell r="G10">
            <v>279.663566</v>
          </cell>
          <cell r="H10" t="str">
            <v>Disney</v>
          </cell>
          <cell r="I10">
            <v>365</v>
          </cell>
          <cell r="J10" t="str">
            <v>Tribune</v>
          </cell>
          <cell r="K10">
            <v>604.09699999999998</v>
          </cell>
          <cell r="L10">
            <v>536.61599999999999</v>
          </cell>
          <cell r="M10">
            <v>936.96199999999999</v>
          </cell>
          <cell r="N10">
            <v>642.00900000000001</v>
          </cell>
          <cell r="O10" t="str">
            <v>Tribune, Sun Times</v>
          </cell>
          <cell r="P10">
            <v>2.25</v>
          </cell>
          <cell r="W10">
            <v>3</v>
          </cell>
          <cell r="X10" t="str">
            <v>Chicago</v>
          </cell>
          <cell r="Y10" t="str">
            <v>Westinghouse</v>
          </cell>
        </row>
        <row r="11">
          <cell r="A11">
            <v>4</v>
          </cell>
          <cell r="B11" t="str">
            <v>San Francisco</v>
          </cell>
          <cell r="C11" t="str">
            <v>Chancellor</v>
          </cell>
          <cell r="D11">
            <v>24.6</v>
          </cell>
          <cell r="E11">
            <v>0.16900000000000001</v>
          </cell>
          <cell r="F11">
            <v>5446</v>
          </cell>
          <cell r="G11">
            <v>226.41200400000005</v>
          </cell>
          <cell r="H11" t="str">
            <v>Disney/Chronicle</v>
          </cell>
          <cell r="I11">
            <v>187</v>
          </cell>
          <cell r="J11" t="str">
            <v>Hearst/Chronicle</v>
          </cell>
          <cell r="K11">
            <v>519.13900000000001</v>
          </cell>
          <cell r="L11">
            <v>464.66300000000001</v>
          </cell>
          <cell r="M11">
            <v>543.43299999999999</v>
          </cell>
          <cell r="N11">
            <v>514.82728571428572</v>
          </cell>
          <cell r="O11" t="str">
            <v>Chronicle, Examiner</v>
          </cell>
          <cell r="P11">
            <v>2.25</v>
          </cell>
          <cell r="W11">
            <v>4</v>
          </cell>
          <cell r="X11" t="str">
            <v>San Francisco</v>
          </cell>
          <cell r="Y11" t="str">
            <v>Chancellor</v>
          </cell>
        </row>
        <row r="12">
          <cell r="A12">
            <v>5</v>
          </cell>
          <cell r="B12" t="str">
            <v>Philadelphia</v>
          </cell>
          <cell r="C12" t="str">
            <v>Chancellor</v>
          </cell>
          <cell r="D12">
            <v>23.3</v>
          </cell>
          <cell r="E12">
            <v>0.16900000000000001</v>
          </cell>
          <cell r="F12">
            <v>4065</v>
          </cell>
          <cell r="G12">
            <v>160.06750500000001</v>
          </cell>
          <cell r="H12" t="str">
            <v>Disney</v>
          </cell>
          <cell r="I12">
            <v>323</v>
          </cell>
          <cell r="J12" t="str">
            <v>Knight-Ridder</v>
          </cell>
          <cell r="K12">
            <v>390.88900000000001</v>
          </cell>
          <cell r="L12">
            <v>349.88600000000002</v>
          </cell>
          <cell r="M12">
            <v>790.97299999999996</v>
          </cell>
          <cell r="N12">
            <v>442.1862857142857</v>
          </cell>
          <cell r="O12" t="str">
            <v>Inquirer, News</v>
          </cell>
          <cell r="P12">
            <v>2.25</v>
          </cell>
          <cell r="W12">
            <v>5</v>
          </cell>
          <cell r="X12" t="str">
            <v>Philadelphia</v>
          </cell>
          <cell r="Y12" t="str">
            <v>Westinghouse</v>
          </cell>
        </row>
        <row r="13">
          <cell r="A13">
            <v>6</v>
          </cell>
          <cell r="B13" t="str">
            <v>Detroit</v>
          </cell>
          <cell r="C13" t="str">
            <v>Chancellor</v>
          </cell>
          <cell r="D13">
            <v>31.9</v>
          </cell>
          <cell r="E13">
            <v>0.16900000000000001</v>
          </cell>
          <cell r="F13">
            <v>3679</v>
          </cell>
          <cell r="G13">
            <v>198.33856899999998</v>
          </cell>
          <cell r="H13" t="str">
            <v>Post-Newsweek/Scripps</v>
          </cell>
          <cell r="I13">
            <v>208</v>
          </cell>
          <cell r="J13" t="str">
            <v>Gannett/Knight-Ridder</v>
          </cell>
          <cell r="K13">
            <v>499.01799999999997</v>
          </cell>
          <cell r="L13">
            <v>490.83</v>
          </cell>
          <cell r="M13">
            <v>661.476</v>
          </cell>
          <cell r="N13">
            <v>521.05657142857137</v>
          </cell>
          <cell r="O13" t="str">
            <v>Free Press, News</v>
          </cell>
          <cell r="P13">
            <v>2.25</v>
          </cell>
          <cell r="W13">
            <v>6</v>
          </cell>
          <cell r="X13" t="str">
            <v>Detroit</v>
          </cell>
          <cell r="Y13" t="str">
            <v>Chancellor</v>
          </cell>
        </row>
        <row r="14">
          <cell r="A14">
            <v>7</v>
          </cell>
          <cell r="B14" t="str">
            <v>Dallas, Ft. Worth</v>
          </cell>
          <cell r="C14" t="str">
            <v>Westinghouse</v>
          </cell>
          <cell r="D14">
            <v>22.2</v>
          </cell>
          <cell r="E14">
            <v>0.16900000000000001</v>
          </cell>
          <cell r="F14">
            <v>3622</v>
          </cell>
          <cell r="G14">
            <v>135.890196</v>
          </cell>
          <cell r="H14" t="str">
            <v>A.H. Belo</v>
          </cell>
          <cell r="I14">
            <v>218</v>
          </cell>
          <cell r="J14" t="str">
            <v>A.H. Belo</v>
          </cell>
          <cell r="K14">
            <v>440.53999999999996</v>
          </cell>
          <cell r="L14">
            <v>497.68099999999998</v>
          </cell>
          <cell r="M14">
            <v>703.66099999999994</v>
          </cell>
          <cell r="N14">
            <v>486.29171428571425</v>
          </cell>
          <cell r="O14" t="str">
            <v>Morning News</v>
          </cell>
          <cell r="P14">
            <v>2.25</v>
          </cell>
          <cell r="W14">
            <v>7</v>
          </cell>
          <cell r="X14" t="str">
            <v>Dallas, Ft. Worth</v>
          </cell>
          <cell r="Y14" t="str">
            <v>Westinghouse</v>
          </cell>
        </row>
        <row r="15">
          <cell r="A15">
            <v>8</v>
          </cell>
          <cell r="B15" t="str">
            <v>Washington, DC</v>
          </cell>
          <cell r="C15" t="str">
            <v>Chancellor</v>
          </cell>
          <cell r="D15">
            <v>20.6</v>
          </cell>
          <cell r="E15">
            <v>0.16900000000000001</v>
          </cell>
          <cell r="F15">
            <v>3535</v>
          </cell>
          <cell r="G15">
            <v>123.06749000000002</v>
          </cell>
          <cell r="H15" t="str">
            <v>Gannett/Albritton</v>
          </cell>
          <cell r="I15">
            <v>181</v>
          </cell>
          <cell r="J15" t="str">
            <v>Post-Newsweek</v>
          </cell>
          <cell r="K15">
            <v>681.00300000000004</v>
          </cell>
          <cell r="L15">
            <v>626.45000000000005</v>
          </cell>
          <cell r="M15">
            <v>911.59900000000005</v>
          </cell>
          <cell r="N15">
            <v>706.15200000000004</v>
          </cell>
          <cell r="O15" t="str">
            <v>Post, Times</v>
          </cell>
          <cell r="P15">
            <v>2.25</v>
          </cell>
          <cell r="W15">
            <v>8</v>
          </cell>
          <cell r="X15" t="str">
            <v>Washington, DC</v>
          </cell>
          <cell r="Y15" t="str">
            <v>Chancellor</v>
          </cell>
        </row>
        <row r="16">
          <cell r="A16">
            <v>9</v>
          </cell>
          <cell r="B16" t="str">
            <v>Houston, Galveston</v>
          </cell>
          <cell r="C16" t="str">
            <v>Clear Channel</v>
          </cell>
          <cell r="D16">
            <v>19</v>
          </cell>
          <cell r="E16">
            <v>0.16900000000000001</v>
          </cell>
          <cell r="F16">
            <v>3393</v>
          </cell>
          <cell r="G16">
            <v>108.94923</v>
          </cell>
          <cell r="H16" t="str">
            <v>Disney/Belo</v>
          </cell>
          <cell r="I16">
            <v>167</v>
          </cell>
          <cell r="J16" t="str">
            <v>Hearst</v>
          </cell>
          <cell r="K16">
            <v>524.34799999999996</v>
          </cell>
          <cell r="M16">
            <v>717.70500000000004</v>
          </cell>
          <cell r="N16">
            <v>551.97042857142856</v>
          </cell>
          <cell r="O16" t="str">
            <v>Chronicle, Post</v>
          </cell>
          <cell r="P16">
            <v>2.25</v>
          </cell>
          <cell r="W16">
            <v>9</v>
          </cell>
          <cell r="X16" t="str">
            <v>Houston, Galveston</v>
          </cell>
          <cell r="Y16" t="str">
            <v>Chancellor</v>
          </cell>
        </row>
        <row r="17">
          <cell r="A17">
            <v>10</v>
          </cell>
          <cell r="B17" t="str">
            <v>Boston</v>
          </cell>
          <cell r="C17" t="str">
            <v>Westinghouse</v>
          </cell>
          <cell r="D17">
            <v>21.5</v>
          </cell>
          <cell r="E17">
            <v>0.16900000000000001</v>
          </cell>
          <cell r="F17">
            <v>3265</v>
          </cell>
          <cell r="G17">
            <v>118.633775</v>
          </cell>
          <cell r="H17" t="str">
            <v>Hearst</v>
          </cell>
          <cell r="I17">
            <v>200</v>
          </cell>
          <cell r="J17" t="str">
            <v>New York Times</v>
          </cell>
          <cell r="K17">
            <v>381.98399999999998</v>
          </cell>
          <cell r="L17">
            <v>355.68299999999999</v>
          </cell>
          <cell r="M17">
            <v>584.31799999999998</v>
          </cell>
          <cell r="N17">
            <v>407.13157142857148</v>
          </cell>
          <cell r="O17" t="str">
            <v>Globe, Herald</v>
          </cell>
          <cell r="P17">
            <v>2.25</v>
          </cell>
          <cell r="W17">
            <v>10</v>
          </cell>
          <cell r="X17" t="str">
            <v>Boston</v>
          </cell>
          <cell r="Y17" t="str">
            <v>Westinghouse</v>
          </cell>
        </row>
        <row r="18">
          <cell r="A18">
            <v>11</v>
          </cell>
          <cell r="B18" t="str">
            <v>Miami, Ft. Laud.</v>
          </cell>
          <cell r="C18" t="str">
            <v>Paxson</v>
          </cell>
          <cell r="D18">
            <v>14.6</v>
          </cell>
          <cell r="E18">
            <v>0.16900000000000001</v>
          </cell>
          <cell r="F18">
            <v>2893</v>
          </cell>
          <cell r="G18">
            <v>71.381882000000004</v>
          </cell>
          <cell r="H18" t="str">
            <v>Post-Newsweek</v>
          </cell>
          <cell r="I18">
            <v>115</v>
          </cell>
          <cell r="J18" t="str">
            <v>Knight-Ridder</v>
          </cell>
          <cell r="K18">
            <v>327.74200000000002</v>
          </cell>
          <cell r="M18">
            <v>438.846</v>
          </cell>
          <cell r="N18">
            <v>343.61400000000003</v>
          </cell>
          <cell r="O18" t="str">
            <v>Miami Herald, Ft.Lauderdale Sun Suntinel</v>
          </cell>
          <cell r="P18">
            <v>2.25</v>
          </cell>
          <cell r="W18">
            <v>11</v>
          </cell>
          <cell r="X18" t="str">
            <v>Miami, Ft. Laud.</v>
          </cell>
          <cell r="Y18" t="str">
            <v>Paxson</v>
          </cell>
        </row>
        <row r="19">
          <cell r="A19">
            <v>12</v>
          </cell>
          <cell r="B19" t="str">
            <v>Atlanta</v>
          </cell>
          <cell r="C19" t="str">
            <v>Cox</v>
          </cell>
          <cell r="D19">
            <v>17.5</v>
          </cell>
          <cell r="E19">
            <v>0.16900000000000001</v>
          </cell>
          <cell r="F19">
            <v>2770.8</v>
          </cell>
          <cell r="G19">
            <v>81.946410000000014</v>
          </cell>
          <cell r="H19" t="str">
            <v>Cox Communications</v>
          </cell>
          <cell r="I19">
            <v>190</v>
          </cell>
          <cell r="J19" t="str">
            <v>Cox Communications</v>
          </cell>
          <cell r="K19">
            <v>165.94159999999999</v>
          </cell>
          <cell r="L19">
            <v>191.42400000000001</v>
          </cell>
          <cell r="M19">
            <v>238.238</v>
          </cell>
          <cell r="N19">
            <v>179.91</v>
          </cell>
          <cell r="O19" t="str">
            <v>Constitution, Journal</v>
          </cell>
          <cell r="P19">
            <v>2.25</v>
          </cell>
          <cell r="W19">
            <v>12</v>
          </cell>
          <cell r="X19" t="str">
            <v>Atlanta</v>
          </cell>
          <cell r="Y19" t="str">
            <v>Jacor</v>
          </cell>
        </row>
        <row r="20">
          <cell r="A20">
            <v>13</v>
          </cell>
          <cell r="B20" t="str">
            <v>Seattle, Tacoma</v>
          </cell>
          <cell r="C20" t="str">
            <v>Entercom</v>
          </cell>
          <cell r="D20">
            <v>26.4</v>
          </cell>
          <cell r="E20">
            <v>0.16900000000000001</v>
          </cell>
          <cell r="F20">
            <v>2664</v>
          </cell>
          <cell r="G20">
            <v>118.857024</v>
          </cell>
          <cell r="H20" t="str">
            <v>Providence Journal/Fisher</v>
          </cell>
          <cell r="I20">
            <v>149</v>
          </cell>
          <cell r="J20" t="str">
            <v>Hearst/Seattle Times</v>
          </cell>
          <cell r="K20">
            <v>350.99400000000003</v>
          </cell>
          <cell r="L20">
            <v>329.154</v>
          </cell>
          <cell r="M20">
            <v>393.78800000000001</v>
          </cell>
          <cell r="N20">
            <v>353.98742857142861</v>
          </cell>
          <cell r="O20" t="str">
            <v>Times, Post-Intelligencer</v>
          </cell>
          <cell r="P20">
            <v>2.25</v>
          </cell>
          <cell r="W20">
            <v>13</v>
          </cell>
          <cell r="X20" t="str">
            <v>Seattle, Tacoma</v>
          </cell>
          <cell r="Y20" t="str">
            <v>Entercom</v>
          </cell>
        </row>
        <row r="21">
          <cell r="A21">
            <v>14</v>
          </cell>
          <cell r="B21" t="str">
            <v>San Diego</v>
          </cell>
          <cell r="C21" t="str">
            <v>Jacor</v>
          </cell>
          <cell r="D21">
            <v>32.9</v>
          </cell>
          <cell r="E21">
            <v>0.16900000000000001</v>
          </cell>
          <cell r="F21">
            <v>2198.6999999999998</v>
          </cell>
          <cell r="G21">
            <v>122.24991869999999</v>
          </cell>
          <cell r="H21" t="str">
            <v>Mc-Graw Hill/Fox</v>
          </cell>
          <cell r="I21">
            <v>76</v>
          </cell>
          <cell r="J21" t="str">
            <v>Copley</v>
          </cell>
          <cell r="K21">
            <v>363.47199999999998</v>
          </cell>
          <cell r="M21">
            <v>438.125</v>
          </cell>
          <cell r="N21">
            <v>374.13671428571428</v>
          </cell>
          <cell r="O21" t="str">
            <v>Union/Tribune</v>
          </cell>
          <cell r="P21">
            <v>2.25</v>
          </cell>
          <cell r="W21">
            <v>15</v>
          </cell>
          <cell r="X21" t="str">
            <v>San Diego</v>
          </cell>
          <cell r="Y21" t="str">
            <v>Jacor</v>
          </cell>
        </row>
        <row r="22">
          <cell r="A22">
            <v>15</v>
          </cell>
          <cell r="B22" t="str">
            <v>Naussau-Suffolk</v>
          </cell>
          <cell r="C22" t="str">
            <v>Chancellor</v>
          </cell>
          <cell r="D22">
            <v>27.8</v>
          </cell>
          <cell r="E22">
            <v>0.16900000000000001</v>
          </cell>
          <cell r="F22">
            <v>2243.5</v>
          </cell>
          <cell r="G22">
            <v>105.40411700000003</v>
          </cell>
          <cell r="H22" t="str">
            <v>Disney</v>
          </cell>
          <cell r="J22" t="str">
            <v>New York Times</v>
          </cell>
          <cell r="N22" t="str">
            <v>NA</v>
          </cell>
          <cell r="P22">
            <v>2.25</v>
          </cell>
          <cell r="W22">
            <v>14</v>
          </cell>
          <cell r="X22" t="str">
            <v>Naussau-Suffolk</v>
          </cell>
          <cell r="Y22" t="str">
            <v>Chancellor</v>
          </cell>
        </row>
        <row r="23">
          <cell r="A23">
            <v>16</v>
          </cell>
          <cell r="B23" t="str">
            <v>Minneapolis, St. Paul</v>
          </cell>
          <cell r="C23" t="str">
            <v>Chancellor</v>
          </cell>
          <cell r="D23">
            <v>29.3</v>
          </cell>
          <cell r="E23">
            <v>0.16900000000000001</v>
          </cell>
          <cell r="F23">
            <v>2176.1</v>
          </cell>
          <cell r="G23">
            <v>107.75394370000002</v>
          </cell>
          <cell r="H23" t="str">
            <v>Westinghouse</v>
          </cell>
          <cell r="I23">
            <v>129</v>
          </cell>
          <cell r="J23" t="str">
            <v>Cowles Media</v>
          </cell>
          <cell r="K23">
            <v>321</v>
          </cell>
          <cell r="M23">
            <v>572.48900000000003</v>
          </cell>
          <cell r="N23">
            <v>356.92700000000002</v>
          </cell>
          <cell r="O23" t="str">
            <v>Minneapolis Star Tribune, St.Paul Pioneer-Press</v>
          </cell>
          <cell r="P23">
            <v>2.25</v>
          </cell>
          <cell r="W23">
            <v>16</v>
          </cell>
          <cell r="X23" t="str">
            <v>Minneapolis, St. Paul</v>
          </cell>
          <cell r="Y23" t="str">
            <v>Chancellor</v>
          </cell>
        </row>
        <row r="24">
          <cell r="A24">
            <v>17</v>
          </cell>
          <cell r="B24" t="str">
            <v>St. Louis</v>
          </cell>
          <cell r="C24" t="str">
            <v>Westinghouse</v>
          </cell>
          <cell r="D24">
            <v>17.600000000000001</v>
          </cell>
          <cell r="E24">
            <v>0.16900000000000001</v>
          </cell>
          <cell r="F24">
            <v>2073.7999999999997</v>
          </cell>
          <cell r="G24">
            <v>61.683107200000002</v>
          </cell>
          <cell r="H24" t="str">
            <v>Gannett</v>
          </cell>
          <cell r="I24">
            <v>157</v>
          </cell>
          <cell r="J24" t="str">
            <v>Pulitzer</v>
          </cell>
          <cell r="K24">
            <v>266.00799999999998</v>
          </cell>
          <cell r="L24">
            <v>251.65299999999999</v>
          </cell>
          <cell r="M24">
            <v>441.154</v>
          </cell>
          <cell r="N24">
            <v>288.97814285714287</v>
          </cell>
          <cell r="O24" t="str">
            <v>Post-Dispatch</v>
          </cell>
          <cell r="P24">
            <v>2.25</v>
          </cell>
          <cell r="W24">
            <v>17</v>
          </cell>
          <cell r="X24" t="str">
            <v>St. Louis</v>
          </cell>
          <cell r="Y24" t="str">
            <v>American Radio</v>
          </cell>
        </row>
        <row r="25">
          <cell r="A25">
            <v>18</v>
          </cell>
          <cell r="B25" t="str">
            <v>Phoenix</v>
          </cell>
          <cell r="C25" t="str">
            <v>Chancellor</v>
          </cell>
          <cell r="D25">
            <v>24.2</v>
          </cell>
          <cell r="E25">
            <v>0.16900000000000001</v>
          </cell>
          <cell r="F25">
            <v>1939.8</v>
          </cell>
          <cell r="G25">
            <v>79.333940400000003</v>
          </cell>
          <cell r="H25" t="str">
            <v>Gannett</v>
          </cell>
          <cell r="I25">
            <v>95</v>
          </cell>
          <cell r="J25" t="str">
            <v>Central</v>
          </cell>
          <cell r="K25">
            <v>402.84800000000001</v>
          </cell>
          <cell r="L25">
            <v>446.87700000000001</v>
          </cell>
          <cell r="M25">
            <v>515.74599999999998</v>
          </cell>
          <cell r="N25">
            <v>425.26614285714288</v>
          </cell>
          <cell r="O25" t="str">
            <v>Arizona Republic</v>
          </cell>
          <cell r="P25">
            <v>2.25</v>
          </cell>
          <cell r="W25">
            <v>20</v>
          </cell>
          <cell r="X25" t="str">
            <v>Phoenix</v>
          </cell>
          <cell r="Y25" t="str">
            <v>Chancellor</v>
          </cell>
        </row>
        <row r="26">
          <cell r="A26">
            <v>19</v>
          </cell>
          <cell r="B26" t="str">
            <v>Baltimore</v>
          </cell>
          <cell r="C26" t="str">
            <v>Westinghouse</v>
          </cell>
          <cell r="D26">
            <v>26.5</v>
          </cell>
          <cell r="E26">
            <v>0.16900000000000001</v>
          </cell>
          <cell r="F26">
            <v>2042.1999999999998</v>
          </cell>
          <cell r="G26">
            <v>91.459927000000008</v>
          </cell>
          <cell r="H26" t="str">
            <v>Westinghouse/Hearst</v>
          </cell>
          <cell r="I26">
            <v>101</v>
          </cell>
          <cell r="J26" t="str">
            <v>Times-Mirror</v>
          </cell>
          <cell r="K26">
            <v>282.589</v>
          </cell>
          <cell r="M26">
            <v>432.50200000000001</v>
          </cell>
          <cell r="N26">
            <v>304.00514285714286</v>
          </cell>
          <cell r="O26" t="str">
            <v>Sun</v>
          </cell>
          <cell r="P26">
            <v>2.25</v>
          </cell>
          <cell r="W26">
            <v>18</v>
          </cell>
          <cell r="X26" t="str">
            <v>Baltimore</v>
          </cell>
          <cell r="Y26" t="str">
            <v>American Radio</v>
          </cell>
        </row>
        <row r="27">
          <cell r="A27">
            <v>20</v>
          </cell>
          <cell r="B27" t="str">
            <v>Pittsburgh</v>
          </cell>
          <cell r="C27" t="str">
            <v>American Radio</v>
          </cell>
          <cell r="D27">
            <v>12.3</v>
          </cell>
          <cell r="E27">
            <v>0.16900000000000001</v>
          </cell>
          <cell r="F27">
            <v>2039.1999999999998</v>
          </cell>
          <cell r="G27">
            <v>42.388850400000003</v>
          </cell>
          <cell r="H27" t="str">
            <v>Cox/Hearst/Westinghouse</v>
          </cell>
          <cell r="I27">
            <v>136</v>
          </cell>
          <cell r="J27" t="str">
            <v>Bloch</v>
          </cell>
          <cell r="K27">
            <v>211.52500000000001</v>
          </cell>
          <cell r="L27">
            <v>204.13499999999999</v>
          </cell>
          <cell r="M27">
            <v>340.32100000000003</v>
          </cell>
          <cell r="N27">
            <v>228.8687142857143</v>
          </cell>
          <cell r="O27" t="str">
            <v>Post-Gazette</v>
          </cell>
          <cell r="P27">
            <v>2.25</v>
          </cell>
          <cell r="W27">
            <v>19</v>
          </cell>
          <cell r="X27" t="str">
            <v>Pittsburgh</v>
          </cell>
          <cell r="Y27" t="str">
            <v>SFX</v>
          </cell>
        </row>
        <row r="28">
          <cell r="A28">
            <v>21</v>
          </cell>
          <cell r="B28" t="str">
            <v>Tampa, St. Pete.</v>
          </cell>
          <cell r="C28" t="str">
            <v>Jacor</v>
          </cell>
          <cell r="D28">
            <v>32.9</v>
          </cell>
          <cell r="E28">
            <v>0.16900000000000001</v>
          </cell>
          <cell r="F28">
            <v>1867.1</v>
          </cell>
          <cell r="G28">
            <v>103.81262710000001</v>
          </cell>
          <cell r="H28" t="str">
            <v>Media General</v>
          </cell>
          <cell r="I28">
            <v>138</v>
          </cell>
          <cell r="J28" t="str">
            <v>Media General/Pointer Institute</v>
          </cell>
          <cell r="K28">
            <v>234.767</v>
          </cell>
          <cell r="M28">
            <v>324.80799999999999</v>
          </cell>
          <cell r="N28">
            <v>247.62999999999997</v>
          </cell>
          <cell r="O28" t="str">
            <v>Tampa Tribune, St. Petersburg Times</v>
          </cell>
          <cell r="P28">
            <v>2.25</v>
          </cell>
          <cell r="W28">
            <v>21</v>
          </cell>
          <cell r="X28" t="str">
            <v>Tampa, St. Pete.</v>
          </cell>
          <cell r="Y28" t="str">
            <v>Jacor</v>
          </cell>
        </row>
        <row r="29">
          <cell r="A29">
            <v>22</v>
          </cell>
          <cell r="B29" t="str">
            <v>Cleveland</v>
          </cell>
          <cell r="C29" t="str">
            <v>Nationwide</v>
          </cell>
          <cell r="D29">
            <v>21.9</v>
          </cell>
          <cell r="E29">
            <v>0.16900000000000001</v>
          </cell>
          <cell r="F29">
            <v>1758.7</v>
          </cell>
          <cell r="G29">
            <v>65.091245700000002</v>
          </cell>
          <cell r="H29" t="str">
            <v>Scripps Howard</v>
          </cell>
          <cell r="I29">
            <v>171</v>
          </cell>
          <cell r="J29" t="str">
            <v>Newhouse</v>
          </cell>
          <cell r="K29">
            <v>366.58800000000002</v>
          </cell>
          <cell r="M29">
            <v>494.572</v>
          </cell>
          <cell r="N29">
            <v>384.87142857142862</v>
          </cell>
          <cell r="O29" t="str">
            <v>Plain Dealer</v>
          </cell>
          <cell r="P29">
            <v>2.25</v>
          </cell>
          <cell r="W29">
            <v>22</v>
          </cell>
          <cell r="X29" t="str">
            <v>Cleveland</v>
          </cell>
          <cell r="Y29" t="str">
            <v>Nationwide</v>
          </cell>
        </row>
        <row r="30">
          <cell r="A30">
            <v>23</v>
          </cell>
          <cell r="B30" t="str">
            <v>Denver</v>
          </cell>
          <cell r="C30" t="str">
            <v>Jacor</v>
          </cell>
          <cell r="D30">
            <v>29</v>
          </cell>
          <cell r="E30">
            <v>0.16900000000000001</v>
          </cell>
          <cell r="F30">
            <v>1699.1</v>
          </cell>
          <cell r="G30">
            <v>83.272891000000001</v>
          </cell>
          <cell r="H30" t="str">
            <v>Gannett</v>
          </cell>
          <cell r="I30">
            <v>130</v>
          </cell>
          <cell r="J30" t="str">
            <v>Scripps-Howard/Media News, Inc.</v>
          </cell>
          <cell r="K30">
            <v>296.32499999999999</v>
          </cell>
          <cell r="M30">
            <v>375.661</v>
          </cell>
          <cell r="N30">
            <v>307.65871428571427</v>
          </cell>
          <cell r="O30" t="str">
            <v>Rocky Mountain News, Post</v>
          </cell>
          <cell r="P30">
            <v>2.25</v>
          </cell>
          <cell r="W30">
            <v>23</v>
          </cell>
          <cell r="X30" t="str">
            <v>Denver</v>
          </cell>
          <cell r="Y30" t="str">
            <v>Jacor</v>
          </cell>
        </row>
        <row r="31">
          <cell r="A31">
            <v>24</v>
          </cell>
          <cell r="B31" t="str">
            <v>Portland</v>
          </cell>
          <cell r="C31" t="str">
            <v>Jacor</v>
          </cell>
          <cell r="D31">
            <v>20.2</v>
          </cell>
          <cell r="E31">
            <v>0.16900000000000001</v>
          </cell>
          <cell r="F31">
            <v>1567.4</v>
          </cell>
          <cell r="G31">
            <v>53.507901200000006</v>
          </cell>
          <cell r="H31" t="str">
            <v>Fisher</v>
          </cell>
          <cell r="I31">
            <v>91</v>
          </cell>
          <cell r="J31" t="str">
            <v>Newhouse</v>
          </cell>
          <cell r="K31">
            <v>246.2</v>
          </cell>
          <cell r="L31">
            <v>232.185</v>
          </cell>
          <cell r="M31">
            <v>306.577</v>
          </cell>
          <cell r="N31">
            <v>252.82314285714284</v>
          </cell>
          <cell r="O31" t="str">
            <v>Oregonian</v>
          </cell>
          <cell r="P31">
            <v>2.25</v>
          </cell>
          <cell r="W31">
            <v>24</v>
          </cell>
          <cell r="X31" t="str">
            <v>Portland</v>
          </cell>
          <cell r="Y31" t="str">
            <v>Jacor</v>
          </cell>
        </row>
        <row r="32">
          <cell r="A32">
            <v>25</v>
          </cell>
          <cell r="B32" t="str">
            <v>Cincinnati</v>
          </cell>
          <cell r="C32" t="str">
            <v>Jacor</v>
          </cell>
          <cell r="D32">
            <v>31.6</v>
          </cell>
          <cell r="E32">
            <v>0.16900000000000001</v>
          </cell>
          <cell r="F32">
            <v>1544.3000000000002</v>
          </cell>
          <cell r="G32">
            <v>82.471797200000026</v>
          </cell>
          <cell r="H32" t="str">
            <v>Scripps Howard</v>
          </cell>
          <cell r="I32">
            <v>80</v>
          </cell>
          <cell r="J32" t="str">
            <v>Scripps-Howard</v>
          </cell>
          <cell r="K32">
            <v>194.37799999999999</v>
          </cell>
          <cell r="M32">
            <v>324.548</v>
          </cell>
          <cell r="N32">
            <v>212.97371428571429</v>
          </cell>
          <cell r="O32" t="str">
            <v>Enquirer, Post</v>
          </cell>
          <cell r="P32">
            <v>2.25</v>
          </cell>
          <cell r="W32">
            <v>25</v>
          </cell>
          <cell r="X32" t="str">
            <v>Cincinnati</v>
          </cell>
          <cell r="Y32" t="str">
            <v>Jacor</v>
          </cell>
        </row>
        <row r="33">
          <cell r="A33">
            <v>26</v>
          </cell>
          <cell r="B33" t="str">
            <v>Riverside, San Bernadino</v>
          </cell>
          <cell r="C33" t="str">
            <v>Westinghouse</v>
          </cell>
          <cell r="D33">
            <v>13.2</v>
          </cell>
          <cell r="E33">
            <v>0.16900000000000001</v>
          </cell>
          <cell r="F33">
            <v>1177</v>
          </cell>
          <cell r="G33">
            <v>26.256515999999998</v>
          </cell>
          <cell r="H33" t="str">
            <v>Disney</v>
          </cell>
          <cell r="J33" t="str">
            <v>Times-Mirror</v>
          </cell>
          <cell r="N33" t="str">
            <v>NA</v>
          </cell>
          <cell r="P33">
            <v>2.25</v>
          </cell>
          <cell r="W33">
            <v>27</v>
          </cell>
          <cell r="X33" t="str">
            <v>Riverside, San Bernadino</v>
          </cell>
          <cell r="Y33" t="str">
            <v>American Radio</v>
          </cell>
        </row>
        <row r="34">
          <cell r="A34">
            <v>27</v>
          </cell>
          <cell r="B34" t="str">
            <v>Kansas City</v>
          </cell>
          <cell r="C34" t="str">
            <v>Heritage</v>
          </cell>
          <cell r="D34">
            <v>21</v>
          </cell>
          <cell r="E34">
            <v>0.16900000000000001</v>
          </cell>
          <cell r="F34">
            <v>1335</v>
          </cell>
          <cell r="G34">
            <v>47.37915000000001</v>
          </cell>
          <cell r="H34" t="str">
            <v>Meredith/Hearst</v>
          </cell>
          <cell r="I34">
            <v>79</v>
          </cell>
          <cell r="J34" t="str">
            <v>Disney</v>
          </cell>
          <cell r="K34">
            <v>261.65800000000002</v>
          </cell>
          <cell r="L34">
            <v>297.85199999999998</v>
          </cell>
          <cell r="M34">
            <v>387.08300000000003</v>
          </cell>
          <cell r="N34">
            <v>284.74642857142857</v>
          </cell>
          <cell r="O34" t="str">
            <v>Star/Tribune</v>
          </cell>
          <cell r="P34">
            <v>2.25</v>
          </cell>
          <cell r="W34">
            <v>26</v>
          </cell>
          <cell r="X34" t="str">
            <v>Kansas City</v>
          </cell>
          <cell r="Y34" t="str">
            <v>Heritage</v>
          </cell>
        </row>
        <row r="35">
          <cell r="A35">
            <v>28</v>
          </cell>
          <cell r="B35" t="str">
            <v>Sacramento</v>
          </cell>
          <cell r="C35" t="str">
            <v>American Radio</v>
          </cell>
          <cell r="D35">
            <v>35.200000000000003</v>
          </cell>
          <cell r="E35">
            <v>0.16900000000000001</v>
          </cell>
          <cell r="F35">
            <v>1326</v>
          </cell>
          <cell r="G35">
            <v>78.88108800000002</v>
          </cell>
          <cell r="H35" t="str">
            <v>Kelly</v>
          </cell>
          <cell r="I35">
            <v>144</v>
          </cell>
          <cell r="J35" t="str">
            <v>McClatchy</v>
          </cell>
          <cell r="K35">
            <v>246.24</v>
          </cell>
          <cell r="M35">
            <v>301.89</v>
          </cell>
          <cell r="N35">
            <v>254.19</v>
          </cell>
          <cell r="O35" t="str">
            <v>Sacramento Bee, Stockton Record</v>
          </cell>
          <cell r="P35">
            <v>2.25</v>
          </cell>
          <cell r="W35">
            <v>29</v>
          </cell>
          <cell r="X35" t="str">
            <v>Sacramento</v>
          </cell>
          <cell r="Y35" t="str">
            <v>American Radio</v>
          </cell>
        </row>
        <row r="36">
          <cell r="A36">
            <v>29</v>
          </cell>
          <cell r="B36" t="str">
            <v>Milwaukee</v>
          </cell>
          <cell r="C36" t="str">
            <v>Clear Channel</v>
          </cell>
          <cell r="D36">
            <v>21.1</v>
          </cell>
          <cell r="E36">
            <v>0.16900000000000001</v>
          </cell>
          <cell r="F36">
            <v>1336.4</v>
          </cell>
          <cell r="G36">
            <v>47.65468760000001</v>
          </cell>
          <cell r="H36" t="str">
            <v>WTMJ</v>
          </cell>
          <cell r="I36">
            <v>93</v>
          </cell>
          <cell r="J36" t="str">
            <v>Journal Communications</v>
          </cell>
          <cell r="K36">
            <v>249.44399999999999</v>
          </cell>
          <cell r="L36">
            <v>244.77500000000001</v>
          </cell>
          <cell r="M36">
            <v>411.72699999999998</v>
          </cell>
          <cell r="N36">
            <v>271.96028571428576</v>
          </cell>
          <cell r="O36" t="str">
            <v>Journal/Sentinel</v>
          </cell>
          <cell r="P36">
            <v>2.25</v>
          </cell>
          <cell r="W36">
            <v>28</v>
          </cell>
          <cell r="X36" t="str">
            <v>Milwaukee</v>
          </cell>
          <cell r="Y36" t="str">
            <v>Journal</v>
          </cell>
        </row>
        <row r="37">
          <cell r="A37">
            <v>30</v>
          </cell>
          <cell r="B37" t="str">
            <v>San Jose</v>
          </cell>
          <cell r="C37" t="str">
            <v>Chancellor</v>
          </cell>
          <cell r="D37">
            <v>17.600000000000001</v>
          </cell>
          <cell r="E37">
            <v>0.16900000000000001</v>
          </cell>
          <cell r="F37">
            <v>1305.9000000000001</v>
          </cell>
          <cell r="G37">
            <v>38.842689600000014</v>
          </cell>
          <cell r="H37" t="str">
            <v>ABC</v>
          </cell>
          <cell r="J37" t="str">
            <v>Hearst/Chronicle</v>
          </cell>
          <cell r="K37">
            <v>231.46799999999999</v>
          </cell>
          <cell r="L37">
            <v>229.88</v>
          </cell>
          <cell r="M37">
            <v>276.39499999999998</v>
          </cell>
          <cell r="N37">
            <v>237.65928571428569</v>
          </cell>
          <cell r="P37">
            <v>2.25</v>
          </cell>
          <cell r="W37">
            <v>30</v>
          </cell>
          <cell r="X37" t="str">
            <v>San Jose</v>
          </cell>
          <cell r="Y37" t="str">
            <v>American Radio</v>
          </cell>
        </row>
        <row r="38">
          <cell r="A38">
            <v>31</v>
          </cell>
          <cell r="B38" t="str">
            <v>Providence, Warwick, Pawtucket</v>
          </cell>
          <cell r="C38" t="str">
            <v>Tele-Media</v>
          </cell>
          <cell r="D38">
            <v>23.8</v>
          </cell>
          <cell r="E38">
            <v>0.16900000000000001</v>
          </cell>
          <cell r="F38">
            <v>1264.8999999999999</v>
          </cell>
          <cell r="G38">
            <v>50.876807800000009</v>
          </cell>
          <cell r="H38" t="str">
            <v>General Electric/NBC</v>
          </cell>
          <cell r="I38">
            <v>78</v>
          </cell>
          <cell r="J38" t="str">
            <v>Providence Journal</v>
          </cell>
          <cell r="K38">
            <v>169.07</v>
          </cell>
          <cell r="M38">
            <v>241.459</v>
          </cell>
          <cell r="N38">
            <v>179.4112857142857</v>
          </cell>
          <cell r="O38" t="str">
            <v>Journal</v>
          </cell>
          <cell r="P38">
            <v>2.25</v>
          </cell>
          <cell r="W38">
            <v>31</v>
          </cell>
          <cell r="X38" t="str">
            <v>Providence, Warwick, Pawtucket</v>
          </cell>
          <cell r="Y38" t="str">
            <v>Citadel</v>
          </cell>
        </row>
        <row r="39">
          <cell r="A39">
            <v>32</v>
          </cell>
          <cell r="B39" t="str">
            <v>Columbus</v>
          </cell>
          <cell r="C39" t="str">
            <v>Jacor</v>
          </cell>
          <cell r="D39">
            <v>22.4</v>
          </cell>
          <cell r="E39">
            <v>0.16900000000000001</v>
          </cell>
          <cell r="F39">
            <v>1210</v>
          </cell>
          <cell r="G39">
            <v>45.805759999999999</v>
          </cell>
          <cell r="H39" t="str">
            <v>Dispatch</v>
          </cell>
          <cell r="I39">
            <v>108</v>
          </cell>
          <cell r="J39" t="str">
            <v>John Wolff</v>
          </cell>
          <cell r="K39">
            <v>236.239</v>
          </cell>
          <cell r="L39">
            <v>254.90899999999999</v>
          </cell>
          <cell r="M39">
            <v>353.91899999999998</v>
          </cell>
          <cell r="N39">
            <v>255.71757142857138</v>
          </cell>
          <cell r="O39" t="str">
            <v xml:space="preserve">Dispatch </v>
          </cell>
          <cell r="P39">
            <v>2.25</v>
          </cell>
          <cell r="W39">
            <v>32</v>
          </cell>
          <cell r="X39" t="str">
            <v>Columbus</v>
          </cell>
          <cell r="Y39" t="str">
            <v>Jacor</v>
          </cell>
        </row>
        <row r="40">
          <cell r="A40">
            <v>33</v>
          </cell>
          <cell r="B40" t="str">
            <v>Norfolk, Virgina Beach</v>
          </cell>
          <cell r="C40" t="str">
            <v>Clear Channel</v>
          </cell>
          <cell r="D40">
            <v>22.7</v>
          </cell>
          <cell r="E40">
            <v>0.16900000000000001</v>
          </cell>
          <cell r="F40">
            <v>1198.6999999999998</v>
          </cell>
          <cell r="G40">
            <v>45.985728099999996</v>
          </cell>
          <cell r="H40" t="str">
            <v>New York Times/A.H.Belo</v>
          </cell>
          <cell r="I40">
            <v>55</v>
          </cell>
          <cell r="J40" t="str">
            <v>Landmark</v>
          </cell>
          <cell r="K40">
            <v>198.22200000000001</v>
          </cell>
          <cell r="L40">
            <v>230.22800000000001</v>
          </cell>
          <cell r="M40">
            <v>235.31700000000001</v>
          </cell>
          <cell r="N40">
            <v>208.09357142857144</v>
          </cell>
          <cell r="O40" t="str">
            <v>Virginia Pilot/Star Ledger, Newport News Press</v>
          </cell>
          <cell r="P40">
            <v>2.25</v>
          </cell>
          <cell r="W40">
            <v>33</v>
          </cell>
          <cell r="X40" t="str">
            <v>Norfolk, Virgina Beach</v>
          </cell>
          <cell r="Y40" t="str">
            <v>Clear Channel</v>
          </cell>
        </row>
        <row r="41">
          <cell r="A41">
            <v>34</v>
          </cell>
          <cell r="B41" t="str">
            <v>San Antonio</v>
          </cell>
          <cell r="C41" t="str">
            <v>Rusk</v>
          </cell>
          <cell r="D41">
            <v>14.6</v>
          </cell>
          <cell r="E41">
            <v>0.16900000000000001</v>
          </cell>
          <cell r="F41">
            <v>1159.6000000000001</v>
          </cell>
          <cell r="G41">
            <v>28.611970400000004</v>
          </cell>
          <cell r="H41" t="str">
            <v>Post-Newsweek</v>
          </cell>
          <cell r="I41">
            <v>65</v>
          </cell>
          <cell r="J41" t="str">
            <v>News Corp.</v>
          </cell>
          <cell r="K41">
            <v>203.4</v>
          </cell>
          <cell r="L41">
            <v>246.55099999999999</v>
          </cell>
          <cell r="M41">
            <v>336.82499999999999</v>
          </cell>
          <cell r="N41">
            <v>228.62514285714286</v>
          </cell>
          <cell r="P41">
            <v>2.25</v>
          </cell>
          <cell r="W41">
            <v>34</v>
          </cell>
          <cell r="X41" t="str">
            <v>San Antonio</v>
          </cell>
          <cell r="Y41" t="str">
            <v>Clear Channel</v>
          </cell>
        </row>
        <row r="42">
          <cell r="A42">
            <v>35</v>
          </cell>
          <cell r="B42" t="str">
            <v>Salt Lake City, Ogden</v>
          </cell>
          <cell r="C42" t="str">
            <v>Jacor</v>
          </cell>
          <cell r="D42">
            <v>19.7</v>
          </cell>
          <cell r="E42">
            <v>0.16900000000000001</v>
          </cell>
          <cell r="F42">
            <v>1133.5999999999999</v>
          </cell>
          <cell r="G42">
            <v>37.740944799999994</v>
          </cell>
          <cell r="H42" t="str">
            <v>United Television</v>
          </cell>
          <cell r="I42">
            <v>61</v>
          </cell>
          <cell r="J42" t="str">
            <v>Newspaper Agency Corp.</v>
          </cell>
          <cell r="K42">
            <v>181.79900000000001</v>
          </cell>
          <cell r="M42">
            <v>216.095</v>
          </cell>
          <cell r="N42">
            <v>186.69842857142859</v>
          </cell>
          <cell r="P42">
            <v>2.25</v>
          </cell>
          <cell r="W42">
            <v>35</v>
          </cell>
          <cell r="X42" t="str">
            <v>Salt Lake City, Ogden</v>
          </cell>
          <cell r="Y42" t="str">
            <v>Simmons</v>
          </cell>
        </row>
        <row r="43">
          <cell r="A43">
            <v>36</v>
          </cell>
          <cell r="B43" t="str">
            <v>Indianapolis</v>
          </cell>
          <cell r="C43" t="str">
            <v>SFX</v>
          </cell>
          <cell r="D43">
            <v>18</v>
          </cell>
          <cell r="E43">
            <v>0.16900000000000001</v>
          </cell>
          <cell r="F43">
            <v>1094.3</v>
          </cell>
          <cell r="G43">
            <v>33.288606000000001</v>
          </cell>
          <cell r="H43" t="str">
            <v>LIN Television</v>
          </cell>
          <cell r="I43">
            <v>104</v>
          </cell>
          <cell r="J43" t="str">
            <v>Central</v>
          </cell>
          <cell r="K43">
            <v>232.89099999999999</v>
          </cell>
          <cell r="M43">
            <v>328.07900000000001</v>
          </cell>
          <cell r="N43">
            <v>246.4892857142857</v>
          </cell>
          <cell r="P43">
            <v>2.25</v>
          </cell>
          <cell r="W43">
            <v>36</v>
          </cell>
          <cell r="X43" t="str">
            <v>Indianapolis</v>
          </cell>
          <cell r="Y43" t="str">
            <v>SFX/Emmis</v>
          </cell>
        </row>
        <row r="44">
          <cell r="A44">
            <v>37</v>
          </cell>
          <cell r="B44" t="str">
            <v>Charlotte, Gastonia, Rock-Hill</v>
          </cell>
          <cell r="C44" t="str">
            <v>American Radio</v>
          </cell>
          <cell r="D44">
            <v>39.5</v>
          </cell>
          <cell r="E44">
            <v>0.16900000000000001</v>
          </cell>
          <cell r="F44">
            <v>1056.0999999999999</v>
          </cell>
          <cell r="G44">
            <v>70.499955499999999</v>
          </cell>
          <cell r="H44" t="str">
            <v>Jefferson-Pilot</v>
          </cell>
          <cell r="I44">
            <v>94</v>
          </cell>
          <cell r="J44" t="str">
            <v>Knight-Ridder</v>
          </cell>
          <cell r="K44">
            <v>211.28299999999999</v>
          </cell>
          <cell r="M44">
            <v>263.786</v>
          </cell>
          <cell r="N44">
            <v>218.78342857142857</v>
          </cell>
          <cell r="P44">
            <v>2.25</v>
          </cell>
          <cell r="W44">
            <v>37</v>
          </cell>
          <cell r="X44" t="str">
            <v>Charlotte, Gastonia, Rock-Hill</v>
          </cell>
          <cell r="Y44" t="str">
            <v>American Radio</v>
          </cell>
        </row>
        <row r="45">
          <cell r="A45">
            <v>38</v>
          </cell>
          <cell r="B45" t="str">
            <v>Orlando</v>
          </cell>
          <cell r="C45" t="str">
            <v>Cox</v>
          </cell>
          <cell r="D45">
            <v>32.1</v>
          </cell>
          <cell r="E45">
            <v>0.16900000000000001</v>
          </cell>
          <cell r="F45">
            <v>1203.5999999999999</v>
          </cell>
          <cell r="G45">
            <v>65.294096400000001</v>
          </cell>
          <cell r="H45" t="str">
            <v>Cox Communications</v>
          </cell>
          <cell r="I45">
            <v>124</v>
          </cell>
          <cell r="J45" t="str">
            <v>Tribune</v>
          </cell>
          <cell r="K45">
            <v>179.74799999999999</v>
          </cell>
          <cell r="M45">
            <v>282.012</v>
          </cell>
          <cell r="N45">
            <v>194.35714285714283</v>
          </cell>
          <cell r="P45">
            <v>2.25</v>
          </cell>
          <cell r="W45">
            <v>39</v>
          </cell>
          <cell r="X45" t="str">
            <v>Orlando</v>
          </cell>
          <cell r="Y45" t="str">
            <v>Chancellor</v>
          </cell>
        </row>
        <row r="46">
          <cell r="A46">
            <v>39</v>
          </cell>
          <cell r="B46" t="str">
            <v>New Orleans</v>
          </cell>
          <cell r="C46" t="str">
            <v>Clear Channel</v>
          </cell>
          <cell r="D46">
            <v>39</v>
          </cell>
          <cell r="E46">
            <v>0.16900000000000001</v>
          </cell>
          <cell r="F46">
            <v>1021.7</v>
          </cell>
          <cell r="G46">
            <v>67.340247000000005</v>
          </cell>
          <cell r="H46" t="str">
            <v>A.H. Belo</v>
          </cell>
          <cell r="I46">
            <v>88</v>
          </cell>
          <cell r="J46" t="str">
            <v>Newhouse</v>
          </cell>
          <cell r="K46">
            <v>240.923</v>
          </cell>
          <cell r="M46">
            <v>277.32499999999999</v>
          </cell>
          <cell r="N46">
            <v>246.12328571428571</v>
          </cell>
          <cell r="P46">
            <v>2.25</v>
          </cell>
          <cell r="W46">
            <v>38</v>
          </cell>
          <cell r="X46" t="str">
            <v>New Orleans</v>
          </cell>
          <cell r="Y46" t="str">
            <v>Clear Channel</v>
          </cell>
        </row>
        <row r="47">
          <cell r="A47">
            <v>40</v>
          </cell>
          <cell r="B47" t="str">
            <v>Buffalo, Niagara Falls</v>
          </cell>
          <cell r="C47" t="str">
            <v>Sinclair</v>
          </cell>
          <cell r="D47">
            <v>32</v>
          </cell>
          <cell r="E47">
            <v>0.16900000000000001</v>
          </cell>
          <cell r="F47">
            <v>993.00000000000011</v>
          </cell>
          <cell r="G47">
            <v>53.701440000000012</v>
          </cell>
          <cell r="H47" t="str">
            <v>Granite</v>
          </cell>
          <cell r="I47">
            <v>69</v>
          </cell>
          <cell r="J47" t="str">
            <v>Berkshire Hathaway</v>
          </cell>
          <cell r="K47">
            <v>251.09100000000001</v>
          </cell>
          <cell r="L47">
            <v>255.97</v>
          </cell>
          <cell r="M47">
            <v>337.71100000000001</v>
          </cell>
          <cell r="N47">
            <v>264.1622857142857</v>
          </cell>
          <cell r="P47">
            <v>2.25</v>
          </cell>
          <cell r="W47">
            <v>40</v>
          </cell>
          <cell r="X47" t="str">
            <v>Buffalo, Niagara Falls</v>
          </cell>
          <cell r="Y47" t="str">
            <v>Sinclair</v>
          </cell>
        </row>
        <row r="48">
          <cell r="A48">
            <v>41</v>
          </cell>
          <cell r="B48" t="str">
            <v>Greensboro, Winston-Salem</v>
          </cell>
          <cell r="C48" t="str">
            <v>Max Media</v>
          </cell>
          <cell r="D48">
            <v>22.5</v>
          </cell>
          <cell r="E48">
            <v>0.16900000000000001</v>
          </cell>
          <cell r="F48">
            <v>943.9</v>
          </cell>
          <cell r="G48">
            <v>35.891797500000003</v>
          </cell>
          <cell r="H48" t="str">
            <v>Gannett</v>
          </cell>
          <cell r="I48">
            <v>65</v>
          </cell>
          <cell r="J48" t="str">
            <v>Landmark</v>
          </cell>
          <cell r="K48">
            <v>88.436999999999998</v>
          </cell>
          <cell r="L48">
            <v>108.434</v>
          </cell>
          <cell r="M48">
            <v>114.145</v>
          </cell>
          <cell r="N48">
            <v>94.966285714285718</v>
          </cell>
          <cell r="P48">
            <v>2.25</v>
          </cell>
          <cell r="W48">
            <v>42</v>
          </cell>
          <cell r="X48" t="str">
            <v>Greensboro, Winston-Salem</v>
          </cell>
          <cell r="Y48" t="str">
            <v>Clear Channel</v>
          </cell>
        </row>
        <row r="49">
          <cell r="A49">
            <v>42</v>
          </cell>
          <cell r="B49" t="str">
            <v>Hartford, New Britain, Middletown</v>
          </cell>
          <cell r="C49" t="str">
            <v>American Radio</v>
          </cell>
          <cell r="D49">
            <v>35.299999999999997</v>
          </cell>
          <cell r="E49">
            <v>0.16900000000000001</v>
          </cell>
          <cell r="F49">
            <v>964.6</v>
          </cell>
          <cell r="G49">
            <v>57.545142200000001</v>
          </cell>
          <cell r="H49" t="str">
            <v>Post-Newsweek</v>
          </cell>
          <cell r="I49">
            <v>101</v>
          </cell>
          <cell r="J49" t="str">
            <v>Times-Mirror</v>
          </cell>
          <cell r="K49">
            <v>157.77000000000001</v>
          </cell>
          <cell r="M49">
            <v>208.84399999999999</v>
          </cell>
          <cell r="N49">
            <v>165.06628571428573</v>
          </cell>
          <cell r="P49">
            <v>2.25</v>
          </cell>
          <cell r="W49">
            <v>41</v>
          </cell>
          <cell r="X49" t="str">
            <v>Hartford, New Britain, Middletown</v>
          </cell>
          <cell r="Y49" t="str">
            <v>American Radio</v>
          </cell>
        </row>
        <row r="50">
          <cell r="A50">
            <v>43</v>
          </cell>
          <cell r="B50" t="str">
            <v>Memphis</v>
          </cell>
          <cell r="C50" t="str">
            <v>Clear Channel</v>
          </cell>
          <cell r="D50">
            <v>34.6</v>
          </cell>
          <cell r="E50">
            <v>0.16900000000000001</v>
          </cell>
          <cell r="F50">
            <v>922.8</v>
          </cell>
          <cell r="G50">
            <v>53.959807200000007</v>
          </cell>
          <cell r="H50" t="str">
            <v>Raycom</v>
          </cell>
          <cell r="I50">
            <v>138</v>
          </cell>
          <cell r="J50" t="str">
            <v>Scripps-Howard</v>
          </cell>
          <cell r="K50">
            <v>148.6</v>
          </cell>
          <cell r="N50">
            <v>127.37142857142855</v>
          </cell>
          <cell r="P50">
            <v>2.25</v>
          </cell>
          <cell r="W50">
            <v>43</v>
          </cell>
          <cell r="X50" t="str">
            <v>Memphis</v>
          </cell>
          <cell r="Y50" t="str">
            <v>Clear Channel</v>
          </cell>
        </row>
        <row r="51">
          <cell r="A51">
            <v>44</v>
          </cell>
          <cell r="B51" t="str">
            <v>Nashville</v>
          </cell>
          <cell r="C51" t="str">
            <v>Gaylord</v>
          </cell>
          <cell r="D51">
            <v>18</v>
          </cell>
          <cell r="E51">
            <v>0.16900000000000001</v>
          </cell>
          <cell r="F51">
            <v>893.80000000000007</v>
          </cell>
          <cell r="G51">
            <v>27.189396000000006</v>
          </cell>
          <cell r="H51" t="str">
            <v>Landmark/Meredith</v>
          </cell>
          <cell r="I51">
            <v>74</v>
          </cell>
          <cell r="J51" t="str">
            <v>Gannett</v>
          </cell>
          <cell r="K51">
            <v>120.133</v>
          </cell>
          <cell r="L51">
            <v>192.691</v>
          </cell>
          <cell r="M51">
            <v>223.30199999999999</v>
          </cell>
          <cell r="N51">
            <v>145.23685714285713</v>
          </cell>
          <cell r="P51">
            <v>2.25</v>
          </cell>
          <cell r="W51">
            <v>44</v>
          </cell>
          <cell r="X51" t="str">
            <v>Nashville</v>
          </cell>
          <cell r="Y51" t="str">
            <v>SFX</v>
          </cell>
        </row>
        <row r="52">
          <cell r="A52">
            <v>45</v>
          </cell>
          <cell r="B52" t="str">
            <v>Las Vegas</v>
          </cell>
          <cell r="C52" t="str">
            <v>American Radio</v>
          </cell>
          <cell r="D52">
            <v>25.8</v>
          </cell>
          <cell r="E52">
            <v>0.16900000000000001</v>
          </cell>
          <cell r="F52">
            <v>813.59999999999991</v>
          </cell>
          <cell r="G52">
            <v>35.474587200000002</v>
          </cell>
          <cell r="H52" t="str">
            <v>Sunbelt</v>
          </cell>
          <cell r="I52">
            <v>44</v>
          </cell>
          <cell r="J52" t="str">
            <v>Donrey/Barbara Greenspan</v>
          </cell>
          <cell r="K52">
            <v>183.20500000000001</v>
          </cell>
          <cell r="L52">
            <v>176.07599999999999</v>
          </cell>
          <cell r="M52">
            <v>205.33099999999999</v>
          </cell>
          <cell r="N52">
            <v>185.34742857142857</v>
          </cell>
          <cell r="P52">
            <v>2.25</v>
          </cell>
          <cell r="W52">
            <v>48</v>
          </cell>
          <cell r="X52" t="str">
            <v>Las Vegas</v>
          </cell>
          <cell r="Y52" t="str">
            <v>American Radio/Jacor</v>
          </cell>
        </row>
        <row r="53">
          <cell r="A53">
            <v>46</v>
          </cell>
          <cell r="B53" t="str">
            <v>Rochester</v>
          </cell>
          <cell r="C53" t="str">
            <v>Jacor</v>
          </cell>
          <cell r="D53">
            <v>24.3</v>
          </cell>
          <cell r="E53">
            <v>0.16900000000000001</v>
          </cell>
          <cell r="F53">
            <v>898.1</v>
          </cell>
          <cell r="G53">
            <v>36.882272700000001</v>
          </cell>
          <cell r="H53" t="str">
            <v>Smith/Viacom/Guy Gannett</v>
          </cell>
          <cell r="I53">
            <v>33</v>
          </cell>
          <cell r="J53" t="str">
            <v>Gannett</v>
          </cell>
          <cell r="K53">
            <v>167.642</v>
          </cell>
          <cell r="L53">
            <v>180.559</v>
          </cell>
          <cell r="M53">
            <v>210.77</v>
          </cell>
          <cell r="N53">
            <v>175.64842857142858</v>
          </cell>
          <cell r="P53">
            <v>2.25</v>
          </cell>
          <cell r="W53">
            <v>45</v>
          </cell>
          <cell r="X53" t="str">
            <v>Rochester</v>
          </cell>
          <cell r="Y53" t="str">
            <v>American Radio</v>
          </cell>
        </row>
        <row r="54">
          <cell r="A54">
            <v>47</v>
          </cell>
          <cell r="B54" t="str">
            <v>Monmouth-Ocean, NJ</v>
          </cell>
          <cell r="C54" t="str">
            <v>Westinghouse</v>
          </cell>
          <cell r="D54">
            <v>19.100000000000001</v>
          </cell>
          <cell r="E54">
            <v>0.16900000000000001</v>
          </cell>
          <cell r="F54">
            <v>873.2</v>
          </cell>
          <cell r="G54">
            <v>28.186022800000003</v>
          </cell>
          <cell r="H54" t="str">
            <v>Disney</v>
          </cell>
          <cell r="N54" t="str">
            <v>NA</v>
          </cell>
          <cell r="P54">
            <v>2.25</v>
          </cell>
          <cell r="W54">
            <v>46</v>
          </cell>
          <cell r="X54" t="str">
            <v>Monmouth-Ocean, NJ</v>
          </cell>
          <cell r="Y54" t="str">
            <v>Nassau Broadcasting</v>
          </cell>
        </row>
        <row r="55">
          <cell r="A55">
            <v>48</v>
          </cell>
          <cell r="B55" t="str">
            <v>Raleigh-Durham</v>
          </cell>
          <cell r="C55" t="str">
            <v>SFX</v>
          </cell>
          <cell r="D55">
            <v>22.2</v>
          </cell>
          <cell r="E55">
            <v>0.16900000000000001</v>
          </cell>
          <cell r="F55">
            <v>822.2</v>
          </cell>
          <cell r="G55">
            <v>30.847299600000007</v>
          </cell>
          <cell r="H55" t="str">
            <v>Capitol Broadcasting</v>
          </cell>
          <cell r="I55">
            <v>112</v>
          </cell>
          <cell r="J55" t="str">
            <v>Knight-Ridder</v>
          </cell>
          <cell r="K55">
            <v>119.261</v>
          </cell>
          <cell r="L55">
            <v>137.51400000000001</v>
          </cell>
          <cell r="M55">
            <v>159.357</v>
          </cell>
          <cell r="N55">
            <v>127.59657142857142</v>
          </cell>
          <cell r="P55">
            <v>2.25</v>
          </cell>
          <cell r="W55">
            <v>50</v>
          </cell>
          <cell r="X55" t="str">
            <v>Raleigh-Durham</v>
          </cell>
          <cell r="Y55" t="str">
            <v>SFX</v>
          </cell>
        </row>
        <row r="56">
          <cell r="A56">
            <v>49</v>
          </cell>
          <cell r="B56" t="str">
            <v>W. Palm Beach, Boca Raton</v>
          </cell>
          <cell r="C56" t="str">
            <v>Fairbanks</v>
          </cell>
          <cell r="D56">
            <v>22.6</v>
          </cell>
          <cell r="E56">
            <v>0.16900000000000001</v>
          </cell>
          <cell r="F56">
            <v>830.7</v>
          </cell>
          <cell r="G56">
            <v>31.727755800000004</v>
          </cell>
          <cell r="H56" t="str">
            <v>Scripps Howard</v>
          </cell>
          <cell r="I56">
            <v>69</v>
          </cell>
          <cell r="J56" t="str">
            <v>Cox Communications</v>
          </cell>
          <cell r="K56">
            <v>151.66300000000001</v>
          </cell>
          <cell r="M56">
            <v>195.714</v>
          </cell>
          <cell r="N56">
            <v>157.95599999999999</v>
          </cell>
          <cell r="P56">
            <v>2.25</v>
          </cell>
          <cell r="W56">
            <v>47</v>
          </cell>
          <cell r="X56" t="str">
            <v>W. Palm Beach, Boca Raton</v>
          </cell>
          <cell r="Y56" t="str">
            <v>American Radio</v>
          </cell>
        </row>
        <row r="57">
          <cell r="A57">
            <v>50</v>
          </cell>
          <cell r="B57" t="str">
            <v>Louisville</v>
          </cell>
          <cell r="C57" t="str">
            <v>Clear Channel</v>
          </cell>
          <cell r="D57">
            <v>34.4</v>
          </cell>
          <cell r="E57">
            <v>0.16900000000000001</v>
          </cell>
          <cell r="F57">
            <v>839.7</v>
          </cell>
          <cell r="G57">
            <v>48.816799200000005</v>
          </cell>
          <cell r="H57" t="str">
            <v>Providence Journal/A.H. Belo</v>
          </cell>
          <cell r="I57">
            <v>92</v>
          </cell>
          <cell r="J57" t="str">
            <v>Gannett</v>
          </cell>
          <cell r="K57">
            <v>183.346</v>
          </cell>
          <cell r="M57">
            <v>251.4</v>
          </cell>
          <cell r="N57">
            <v>193.06800000000001</v>
          </cell>
          <cell r="P57">
            <v>2.25</v>
          </cell>
          <cell r="W57">
            <v>49</v>
          </cell>
          <cell r="X57" t="str">
            <v>Louisville</v>
          </cell>
          <cell r="Y57" t="str">
            <v>Clear Channel</v>
          </cell>
        </row>
        <row r="58">
          <cell r="A58" t="str">
            <v>Note:  Radio is Fall 1996 ratings period, Television is November 1996 ratings period and Newspaper is September 1996 circulation data.</v>
          </cell>
        </row>
        <row r="59">
          <cell r="A59" t="str">
            <v>Sources:   Radio and Records Ratings Report and Directory, BIA Publishing</v>
          </cell>
        </row>
        <row r="60">
          <cell r="A60" t="str">
            <v xml:space="preserve">    Audit Bureau of Circulation, Nielsen Media Research, Arbitron, Bear Stearns and Company</v>
          </cell>
        </row>
        <row r="89">
          <cell r="A89" t="str">
            <v>Exhibit 7: Listenership (Radio), Viewership (Television) and Circulation (Newspaper) Of Largest Local Media Properties</v>
          </cell>
        </row>
        <row r="90">
          <cell r="G90" t="str">
            <v>Largest</v>
          </cell>
          <cell r="I90" t="str">
            <v>Largest</v>
          </cell>
        </row>
        <row r="91">
          <cell r="G91" t="str">
            <v>Radio</v>
          </cell>
          <cell r="I91" t="str">
            <v>Television</v>
          </cell>
        </row>
        <row r="92">
          <cell r="D92" t="str">
            <v>Summer</v>
          </cell>
          <cell r="G92" t="str">
            <v>Group</v>
          </cell>
          <cell r="I92" t="str">
            <v>Station</v>
          </cell>
          <cell r="N92" t="str">
            <v>Largest</v>
          </cell>
        </row>
        <row r="93">
          <cell r="A93" t="str">
            <v>Market</v>
          </cell>
          <cell r="C93" t="str">
            <v>Largest</v>
          </cell>
          <cell r="D93">
            <v>1997</v>
          </cell>
          <cell r="E93" t="str">
            <v>Persons</v>
          </cell>
          <cell r="F93" t="str">
            <v>Total</v>
          </cell>
          <cell r="G93" t="str">
            <v>Total</v>
          </cell>
          <cell r="H93" t="str">
            <v>Largest</v>
          </cell>
          <cell r="I93" t="str">
            <v>18+Viewers</v>
          </cell>
          <cell r="J93" t="str">
            <v>Largest</v>
          </cell>
          <cell r="L93" t="str">
            <v>Saturday</v>
          </cell>
          <cell r="M93" t="str">
            <v>Average</v>
          </cell>
          <cell r="N93" t="str">
            <v>Newspaper</v>
          </cell>
        </row>
        <row r="94">
          <cell r="A94" t="str">
            <v>Revenue</v>
          </cell>
          <cell r="C94" t="str">
            <v>Radio</v>
          </cell>
          <cell r="D94" t="str">
            <v>Radio</v>
          </cell>
          <cell r="E94" t="str">
            <v>Using</v>
          </cell>
          <cell r="F94" t="str">
            <v>12+</v>
          </cell>
          <cell r="G94" t="str">
            <v>12+</v>
          </cell>
          <cell r="H94" t="str">
            <v>Television</v>
          </cell>
          <cell r="I94" t="str">
            <v>Within</v>
          </cell>
          <cell r="J94" t="str">
            <v>Newspaper</v>
          </cell>
          <cell r="K94" t="str">
            <v>Daily</v>
          </cell>
          <cell r="L94" t="str">
            <v>Circulation</v>
          </cell>
          <cell r="M94" t="str">
            <v>Sunday</v>
          </cell>
          <cell r="N94" t="str">
            <v>Average</v>
          </cell>
          <cell r="O94" t="str">
            <v xml:space="preserve">Local </v>
          </cell>
        </row>
        <row r="95">
          <cell r="A95" t="str">
            <v>Rank</v>
          </cell>
          <cell r="B95" t="str">
            <v>Market</v>
          </cell>
          <cell r="C95" t="str">
            <v>Share</v>
          </cell>
          <cell r="D95" t="str">
            <v>Share</v>
          </cell>
          <cell r="E95" t="str">
            <v>Radio</v>
          </cell>
          <cell r="F95" t="str">
            <v>Persons</v>
          </cell>
          <cell r="G95" t="str">
            <v>Listeners (000s)</v>
          </cell>
          <cell r="H95" t="str">
            <v>Share</v>
          </cell>
          <cell r="I95" t="str">
            <v>DMA (000s)</v>
          </cell>
          <cell r="J95" t="str">
            <v>Holder</v>
          </cell>
          <cell r="K95" t="str">
            <v>Circulation</v>
          </cell>
          <cell r="L95" t="str">
            <v>(When Applicable)</v>
          </cell>
          <cell r="M95" t="str">
            <v>Circulation</v>
          </cell>
          <cell r="N95" t="str">
            <v>Circulation (000s)</v>
          </cell>
          <cell r="O95" t="str">
            <v>Newspapers</v>
          </cell>
        </row>
        <row r="96">
          <cell r="A96">
            <v>1</v>
          </cell>
          <cell r="B96" t="str">
            <v>New York</v>
          </cell>
          <cell r="C96" t="str">
            <v>CBS</v>
          </cell>
          <cell r="D96">
            <v>19.7</v>
          </cell>
          <cell r="E96">
            <v>0.16900000000000001</v>
          </cell>
          <cell r="F96">
            <v>14114</v>
          </cell>
          <cell r="G96">
            <v>469.897402</v>
          </cell>
          <cell r="H96" t="str">
            <v>NBC</v>
          </cell>
          <cell r="I96">
            <v>643</v>
          </cell>
          <cell r="J96" t="str">
            <v>New York Times</v>
          </cell>
          <cell r="K96">
            <v>669.89499999999998</v>
          </cell>
          <cell r="L96">
            <v>646.89300000000003</v>
          </cell>
          <cell r="M96">
            <v>974.47799999999995</v>
          </cell>
          <cell r="N96">
            <v>710.12085714285706</v>
          </cell>
          <cell r="O96" t="str">
            <v>Times, Daily News, Post</v>
          </cell>
        </row>
        <row r="97">
          <cell r="A97">
            <v>2</v>
          </cell>
          <cell r="B97" t="str">
            <v>Los Angeles</v>
          </cell>
          <cell r="C97" t="str">
            <v>CBS</v>
          </cell>
          <cell r="D97">
            <v>20.3</v>
          </cell>
          <cell r="E97">
            <v>0.16900000000000001</v>
          </cell>
          <cell r="F97">
            <v>9741</v>
          </cell>
          <cell r="G97">
            <v>334.18448699999999</v>
          </cell>
          <cell r="H97" t="str">
            <v>NBC-KNBC</v>
          </cell>
          <cell r="I97">
            <v>411</v>
          </cell>
          <cell r="J97" t="str">
            <v>Times-Mirror</v>
          </cell>
          <cell r="K97">
            <v>877.41399999999999</v>
          </cell>
          <cell r="L97">
            <v>816.36900000000003</v>
          </cell>
          <cell r="M97">
            <v>1131.2329999999999</v>
          </cell>
          <cell r="N97">
            <v>904.95314285714278</v>
          </cell>
          <cell r="O97" t="str">
            <v>Times, Daily News</v>
          </cell>
        </row>
        <row r="98">
          <cell r="A98">
            <v>3</v>
          </cell>
          <cell r="B98" t="str">
            <v>Chicago</v>
          </cell>
          <cell r="C98" t="str">
            <v>CBS</v>
          </cell>
          <cell r="D98">
            <v>25.5</v>
          </cell>
          <cell r="E98">
            <v>0.16900000000000001</v>
          </cell>
          <cell r="F98">
            <v>6953</v>
          </cell>
          <cell r="G98">
            <v>299.63953500000002</v>
          </cell>
          <cell r="H98" t="str">
            <v>Disney-WLS</v>
          </cell>
          <cell r="I98">
            <v>299</v>
          </cell>
          <cell r="J98" t="str">
            <v>Tribune</v>
          </cell>
          <cell r="K98">
            <v>583.83100000000002</v>
          </cell>
          <cell r="L98">
            <v>527.02099999999996</v>
          </cell>
          <cell r="M98">
            <v>922.04600000000005</v>
          </cell>
          <cell r="N98">
            <v>624.03171428571443</v>
          </cell>
          <cell r="O98" t="str">
            <v>Tribune, Sun Times</v>
          </cell>
        </row>
        <row r="99">
          <cell r="A99">
            <v>4</v>
          </cell>
          <cell r="B99" t="str">
            <v>San Francisco</v>
          </cell>
          <cell r="C99" t="str">
            <v>Chancellor</v>
          </cell>
          <cell r="D99">
            <v>21.299999999999997</v>
          </cell>
          <cell r="E99">
            <v>0.16900000000000001</v>
          </cell>
          <cell r="F99">
            <v>5446</v>
          </cell>
          <cell r="G99">
            <v>196.03966199999999</v>
          </cell>
          <cell r="H99" t="str">
            <v>Disney/Chronicle-KRON</v>
          </cell>
          <cell r="I99">
            <v>174</v>
          </cell>
          <cell r="J99" t="str">
            <v>Hearst/Chronicle</v>
          </cell>
          <cell r="K99">
            <v>410.56700000000001</v>
          </cell>
          <cell r="L99">
            <v>382.78500000000003</v>
          </cell>
          <cell r="M99">
            <v>537.12300000000005</v>
          </cell>
          <cell r="N99">
            <v>424.67757142857141</v>
          </cell>
          <cell r="O99" t="str">
            <v>Chronicle, Examiner</v>
          </cell>
        </row>
        <row r="100">
          <cell r="A100">
            <v>5</v>
          </cell>
          <cell r="B100" t="str">
            <v>Philadelphia</v>
          </cell>
          <cell r="C100" t="str">
            <v>CBS</v>
          </cell>
          <cell r="D100">
            <v>21.5</v>
          </cell>
          <cell r="E100">
            <v>0.16900000000000001</v>
          </cell>
          <cell r="F100">
            <v>4065</v>
          </cell>
          <cell r="G100">
            <v>147.70177500000003</v>
          </cell>
          <cell r="H100" t="str">
            <v>ABC</v>
          </cell>
          <cell r="I100">
            <v>302</v>
          </cell>
          <cell r="J100" t="str">
            <v>Knight-Ridder</v>
          </cell>
          <cell r="K100">
            <v>392.85</v>
          </cell>
          <cell r="L100">
            <v>356.404</v>
          </cell>
          <cell r="M100">
            <v>796.12699999999995</v>
          </cell>
          <cell r="N100">
            <v>445.25442857142855</v>
          </cell>
          <cell r="O100" t="str">
            <v>Inquirer, News</v>
          </cell>
        </row>
        <row r="101">
          <cell r="A101">
            <v>6</v>
          </cell>
          <cell r="B101" t="str">
            <v>Detroit</v>
          </cell>
          <cell r="C101" t="str">
            <v>Chancellor</v>
          </cell>
          <cell r="D101">
            <v>27.799999999999997</v>
          </cell>
          <cell r="E101">
            <v>0.16900000000000001</v>
          </cell>
          <cell r="F101">
            <v>3679</v>
          </cell>
          <cell r="G101">
            <v>172.846778</v>
          </cell>
          <cell r="H101" t="str">
            <v>WDIV-N</v>
          </cell>
          <cell r="I101">
            <v>197</v>
          </cell>
          <cell r="J101" t="str">
            <v>Gannett/Knight-Ridder</v>
          </cell>
          <cell r="K101">
            <v>529.90899999999999</v>
          </cell>
          <cell r="L101">
            <v>531.87</v>
          </cell>
          <cell r="M101">
            <v>707.23099999999999</v>
          </cell>
          <cell r="N101">
            <v>555.52085714285715</v>
          </cell>
          <cell r="O101" t="str">
            <v>Free Press, News</v>
          </cell>
        </row>
        <row r="102">
          <cell r="A102">
            <v>7</v>
          </cell>
          <cell r="B102" t="str">
            <v>Dallas, Ft. Worth</v>
          </cell>
          <cell r="C102" t="str">
            <v>Chancellor</v>
          </cell>
          <cell r="D102">
            <v>23.4</v>
          </cell>
          <cell r="E102">
            <v>0.16900000000000001</v>
          </cell>
          <cell r="F102">
            <v>3622</v>
          </cell>
          <cell r="G102">
            <v>143.235612</v>
          </cell>
          <cell r="H102" t="str">
            <v>A.H. Belo</v>
          </cell>
          <cell r="I102">
            <v>168</v>
          </cell>
          <cell r="J102" t="str">
            <v>A.H. Belo</v>
          </cell>
          <cell r="K102">
            <v>418.327</v>
          </cell>
          <cell r="L102">
            <v>503.1</v>
          </cell>
          <cell r="M102">
            <v>704.904</v>
          </cell>
          <cell r="N102">
            <v>471.37700000000001</v>
          </cell>
          <cell r="O102" t="str">
            <v>Morning News</v>
          </cell>
        </row>
        <row r="103">
          <cell r="A103">
            <v>8</v>
          </cell>
          <cell r="B103" t="str">
            <v>Washington, DC</v>
          </cell>
          <cell r="C103" t="str">
            <v>Chancellor</v>
          </cell>
          <cell r="D103">
            <v>23.4</v>
          </cell>
          <cell r="E103">
            <v>0.16900000000000001</v>
          </cell>
          <cell r="F103">
            <v>3535</v>
          </cell>
          <cell r="G103">
            <v>139.79510999999999</v>
          </cell>
          <cell r="H103" t="str">
            <v>Gannett/Albritton-WUSA</v>
          </cell>
          <cell r="I103">
            <v>140</v>
          </cell>
          <cell r="J103" t="str">
            <v>Post-Newsweek</v>
          </cell>
          <cell r="K103">
            <v>668.62199999999996</v>
          </cell>
          <cell r="L103">
            <v>615.24699999999996</v>
          </cell>
          <cell r="M103">
            <v>898.39400000000001</v>
          </cell>
          <cell r="N103">
            <v>693.82157142857136</v>
          </cell>
          <cell r="O103" t="str">
            <v>Post, Times</v>
          </cell>
        </row>
        <row r="104">
          <cell r="A104">
            <v>9</v>
          </cell>
          <cell r="B104" t="str">
            <v>Houston, Galveston</v>
          </cell>
          <cell r="C104" t="str">
            <v>Chancellor</v>
          </cell>
          <cell r="D104">
            <v>27.9</v>
          </cell>
          <cell r="E104">
            <v>0.16900000000000001</v>
          </cell>
          <cell r="F104">
            <v>3393</v>
          </cell>
          <cell r="G104">
            <v>159.98334300000002</v>
          </cell>
          <cell r="H104" t="str">
            <v>Disney/Belo-KTRK</v>
          </cell>
          <cell r="I104">
            <v>133</v>
          </cell>
          <cell r="J104" t="str">
            <v>Hearst</v>
          </cell>
          <cell r="K104">
            <v>525.71199999999999</v>
          </cell>
          <cell r="M104">
            <v>714.93200000000002</v>
          </cell>
          <cell r="N104">
            <v>552.74342857142858</v>
          </cell>
          <cell r="O104" t="str">
            <v>Chronicle, Post</v>
          </cell>
        </row>
        <row r="105">
          <cell r="A105">
            <v>10</v>
          </cell>
          <cell r="B105" t="str">
            <v>Boston</v>
          </cell>
          <cell r="C105" t="str">
            <v>CBS</v>
          </cell>
          <cell r="D105">
            <v>39.5</v>
          </cell>
          <cell r="E105">
            <v>0.16900000000000001</v>
          </cell>
          <cell r="F105">
            <v>3265</v>
          </cell>
          <cell r="G105">
            <v>217.95507499999999</v>
          </cell>
          <cell r="H105" t="str">
            <v>Hearst-WHDH</v>
          </cell>
          <cell r="I105">
            <v>216</v>
          </cell>
          <cell r="J105" t="str">
            <v>New York Times</v>
          </cell>
          <cell r="K105">
            <v>381.98399999999998</v>
          </cell>
          <cell r="L105">
            <v>355.68299999999999</v>
          </cell>
          <cell r="M105">
            <v>584.31799999999998</v>
          </cell>
          <cell r="N105">
            <v>407.13157142857148</v>
          </cell>
          <cell r="O105" t="str">
            <v>Globe, Herald</v>
          </cell>
        </row>
        <row r="106">
          <cell r="A106" t="str">
            <v>Note:  Radio is Summer 1997 ratings period, Television is November 1996 ratings period and Newspaper is September 1996 circulation data.</v>
          </cell>
        </row>
        <row r="107">
          <cell r="A107" t="str">
            <v>Sources:   Radio and Records Ratings Report and Directory, BIA Publishing</v>
          </cell>
        </row>
        <row r="108">
          <cell r="A108" t="str">
            <v xml:space="preserve">    Audit Bureau of Circulation, Nielsen Media Research, Arbitron, Bear Stearns and Company</v>
          </cell>
        </row>
      </sheetData>
      <sheetData sheetId="8" refreshError="1"/>
      <sheetData sheetId="9" refreshError="1">
        <row r="10">
          <cell r="A10" t="str">
            <v>Exhibit 9: Advertising Spending and Growth: National Spot Television and National Spot Radio — 1990-97</v>
          </cell>
        </row>
        <row r="29">
          <cell r="B29">
            <v>1990</v>
          </cell>
          <cell r="C29">
            <v>1991</v>
          </cell>
          <cell r="D29">
            <v>1992</v>
          </cell>
          <cell r="E29">
            <v>1993</v>
          </cell>
          <cell r="F29">
            <v>1994</v>
          </cell>
          <cell r="G29">
            <v>1995</v>
          </cell>
          <cell r="H29">
            <v>1996</v>
          </cell>
          <cell r="I29">
            <v>1997</v>
          </cell>
        </row>
        <row r="30">
          <cell r="A30" t="str">
            <v>Growth- Spot Television</v>
          </cell>
          <cell r="B30">
            <v>5.8999999999999997E-2</v>
          </cell>
          <cell r="C30">
            <v>-8.6999999999999994E-2</v>
          </cell>
          <cell r="D30">
            <v>6.2E-2</v>
          </cell>
          <cell r="E30">
            <v>3.3000000000000002E-2</v>
          </cell>
          <cell r="F30">
            <v>0.153</v>
          </cell>
          <cell r="G30">
            <v>1.4E-2</v>
          </cell>
          <cell r="H30">
            <v>7.4999999999999997E-2</v>
          </cell>
          <cell r="I30">
            <v>0.02</v>
          </cell>
        </row>
        <row r="31">
          <cell r="A31" t="str">
            <v>Growth- Spot National Radio</v>
          </cell>
          <cell r="B31">
            <v>5.6884292178409825E-2</v>
          </cell>
          <cell r="C31">
            <v>-3.669724770642202E-2</v>
          </cell>
          <cell r="D31">
            <v>-4.4444444444444446E-2</v>
          </cell>
          <cell r="E31">
            <v>0.10099667774086379</v>
          </cell>
          <cell r="F31">
            <v>0.14785757392878696</v>
          </cell>
          <cell r="G31">
            <v>2.996845425867508E-2</v>
          </cell>
          <cell r="H31">
            <v>8.9841755997958142E-2</v>
          </cell>
          <cell r="I31">
            <v>9.6018735362997654E-2</v>
          </cell>
        </row>
        <row r="34">
          <cell r="A34" t="str">
            <v xml:space="preserve">Source:  McCann Erickson Worldwide, Bear, Stearns &amp; Co. Inc.  </v>
          </cell>
        </row>
      </sheetData>
      <sheetData sheetId="10"/>
      <sheetData sheetId="11" refreshError="1">
        <row r="1">
          <cell r="A1" t="str">
            <v>Exhibit 11: Cable Network Owners</v>
          </cell>
        </row>
        <row r="3">
          <cell r="B3" t="str">
            <v>Broadcast</v>
          </cell>
          <cell r="C3" t="str">
            <v>Broadcast</v>
          </cell>
          <cell r="D3" t="str">
            <v>Broadcast</v>
          </cell>
          <cell r="E3" t="str">
            <v>Broadcast</v>
          </cell>
          <cell r="F3" t="str">
            <v>Broadcast</v>
          </cell>
          <cell r="G3" t="str">
            <v>Broadcast</v>
          </cell>
          <cell r="H3" t="str">
            <v>Broadcast</v>
          </cell>
        </row>
        <row r="4">
          <cell r="B4" t="str">
            <v>Network</v>
          </cell>
          <cell r="C4" t="str">
            <v>Network</v>
          </cell>
          <cell r="D4" t="str">
            <v>Network</v>
          </cell>
          <cell r="E4" t="str">
            <v>Network</v>
          </cell>
          <cell r="F4" t="str">
            <v>Network</v>
          </cell>
          <cell r="G4" t="str">
            <v>Network</v>
          </cell>
          <cell r="H4" t="str">
            <v>Network</v>
          </cell>
        </row>
        <row r="5">
          <cell r="B5" t="str">
            <v>Disney</v>
          </cell>
          <cell r="C5" t="str">
            <v>CBS</v>
          </cell>
          <cell r="D5" t="str">
            <v>NBC</v>
          </cell>
          <cell r="E5" t="str">
            <v>News Corp.</v>
          </cell>
          <cell r="F5" t="str">
            <v>Time Warner</v>
          </cell>
          <cell r="G5" t="str">
            <v>Viacom</v>
          </cell>
          <cell r="H5" t="str">
            <v>USA Networks</v>
          </cell>
          <cell r="I5" t="str">
            <v>Total</v>
          </cell>
          <cell r="J5" t="str">
            <v>Other</v>
          </cell>
        </row>
        <row r="6">
          <cell r="A6" t="str">
            <v>Network</v>
          </cell>
          <cell r="B6" t="str">
            <v>ABC</v>
          </cell>
          <cell r="C6" t="str">
            <v>CBS</v>
          </cell>
          <cell r="D6" t="str">
            <v>NBC</v>
          </cell>
          <cell r="E6" t="str">
            <v>Fox</v>
          </cell>
          <cell r="F6" t="str">
            <v>WB</v>
          </cell>
          <cell r="G6" t="str">
            <v>UPN</v>
          </cell>
          <cell r="H6" t="str">
            <v>USA</v>
          </cell>
          <cell r="I6" t="str">
            <v>Networks</v>
          </cell>
          <cell r="J6" t="str">
            <v>Owners</v>
          </cell>
        </row>
        <row r="7">
          <cell r="A7" t="str">
            <v>TNT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  <cell r="J7" t="str">
            <v>None</v>
          </cell>
        </row>
        <row r="8">
          <cell r="A8" t="str">
            <v>USA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1</v>
          </cell>
          <cell r="J8" t="str">
            <v>None</v>
          </cell>
        </row>
        <row r="9">
          <cell r="A9" t="str">
            <v>TBS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  <cell r="J9" t="str">
            <v>None</v>
          </cell>
        </row>
        <row r="10">
          <cell r="A10" t="str">
            <v>Nickelodeon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1</v>
          </cell>
          <cell r="J10" t="str">
            <v>None</v>
          </cell>
        </row>
        <row r="11">
          <cell r="A11" t="str">
            <v>Lifetime</v>
          </cell>
          <cell r="B11">
            <v>0.5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0.5</v>
          </cell>
          <cell r="J11" t="str">
            <v>Hearst (50%)</v>
          </cell>
        </row>
        <row r="12">
          <cell r="A12" t="str">
            <v>ESPN</v>
          </cell>
          <cell r="B12">
            <v>0.8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0.8</v>
          </cell>
          <cell r="J12" t="str">
            <v>Hearst (20%)</v>
          </cell>
        </row>
        <row r="13">
          <cell r="A13" t="str">
            <v>Family</v>
          </cell>
          <cell r="B13">
            <v>0</v>
          </cell>
          <cell r="C13">
            <v>0</v>
          </cell>
          <cell r="D13">
            <v>0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 t="str">
            <v>None</v>
          </cell>
        </row>
        <row r="14">
          <cell r="A14" t="str">
            <v>A&amp;E</v>
          </cell>
          <cell r="B14">
            <v>0.375</v>
          </cell>
          <cell r="C14">
            <v>0</v>
          </cell>
          <cell r="D14">
            <v>0.25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0.625</v>
          </cell>
          <cell r="J14" t="str">
            <v>Hearst (25%)</v>
          </cell>
        </row>
        <row r="15">
          <cell r="A15" t="str">
            <v>Discovery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Liberty (49%), Cox (24.5%), Newhouse (24.5%), John Hendricks (2%)</v>
          </cell>
        </row>
        <row r="16">
          <cell r="A16" t="str">
            <v>CNN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  <cell r="J16" t="str">
            <v>None</v>
          </cell>
        </row>
        <row r="17">
          <cell r="A17" t="str">
            <v>Nashville Network</v>
          </cell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</v>
          </cell>
          <cell r="J17" t="str">
            <v>None</v>
          </cell>
        </row>
        <row r="18">
          <cell r="A18" t="str">
            <v>MTV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</v>
          </cell>
          <cell r="H18">
            <v>0</v>
          </cell>
          <cell r="I18">
            <v>1</v>
          </cell>
          <cell r="J18" t="str">
            <v>None</v>
          </cell>
        </row>
        <row r="19">
          <cell r="A19" t="str">
            <v>WGN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>Tribune (100%) - 50% Partner in WB</v>
          </cell>
        </row>
        <row r="20">
          <cell r="A20" t="str">
            <v>Cartoon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A21" t="str">
            <v>CNBC</v>
          </cell>
          <cell r="B21">
            <v>0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</row>
        <row r="22">
          <cell r="A22" t="str">
            <v>Sci-Fi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1</v>
          </cell>
        </row>
        <row r="23">
          <cell r="A23" t="str">
            <v>BET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Robert Johnson (49%), Liberty Media Corp. (22%), Public (29%)</v>
          </cell>
        </row>
        <row r="24">
          <cell r="A24" t="str">
            <v>Learning Channel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>Liberty (49%), Cox (24.5%), Newhouse (24.5%), John Hendricks (2%)</v>
          </cell>
        </row>
        <row r="25">
          <cell r="A25" t="str">
            <v>Headline News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1</v>
          </cell>
          <cell r="H25">
            <v>0</v>
          </cell>
          <cell r="I25">
            <v>1</v>
          </cell>
        </row>
        <row r="26">
          <cell r="A26" t="str">
            <v>Comedy Channel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0.5</v>
          </cell>
          <cell r="G26">
            <v>0.5</v>
          </cell>
          <cell r="H26">
            <v>0</v>
          </cell>
          <cell r="I26">
            <v>1</v>
          </cell>
        </row>
        <row r="28">
          <cell r="A28" t="str">
            <v>Source:  Federal Communications Commission; National Cable Television Association; Bear, Stearns &amp; Co. Inc.</v>
          </cell>
        </row>
      </sheetData>
      <sheetData sheetId="12"/>
      <sheetData sheetId="13" refreshError="1">
        <row r="19">
          <cell r="A19" t="str">
            <v>Exhibit 12: Cable Ratings and Share - 1987 - 1997</v>
          </cell>
        </row>
        <row r="40">
          <cell r="A40" t="str">
            <v>Source: Nielsen-November 1997 Ratings Book</v>
          </cell>
        </row>
      </sheetData>
      <sheetData sheetId="14" refreshError="1">
        <row r="1">
          <cell r="A1" t="str">
            <v>Exhibit 13: Ten Most and Least Penetrated Markets by Cable</v>
          </cell>
        </row>
        <row r="4">
          <cell r="A4" t="str">
            <v>Ten Highest</v>
          </cell>
          <cell r="E4" t="str">
            <v>Ten Lowest</v>
          </cell>
        </row>
        <row r="5">
          <cell r="A5" t="str">
            <v>Honolulu (71)</v>
          </cell>
          <cell r="C5">
            <v>0.87667595562332401</v>
          </cell>
          <cell r="E5" t="str">
            <v>Phoenix (17)</v>
          </cell>
          <cell r="G5">
            <v>0.58600228046633207</v>
          </cell>
        </row>
        <row r="6">
          <cell r="A6" t="str">
            <v>Hartford-New Haven (26)</v>
          </cell>
          <cell r="C6">
            <v>0.86482413706498351</v>
          </cell>
          <cell r="E6" t="str">
            <v>Houston (11)</v>
          </cell>
          <cell r="G6">
            <v>0.56497408178090791</v>
          </cell>
        </row>
        <row r="7">
          <cell r="A7" t="str">
            <v>West Palm Beach-Ft. Pierce (43)</v>
          </cell>
          <cell r="C7">
            <v>0.835512569926535</v>
          </cell>
          <cell r="E7" t="str">
            <v>Salt Lake City (36)</v>
          </cell>
          <cell r="G7">
            <v>0.56051628978285117</v>
          </cell>
        </row>
        <row r="8">
          <cell r="A8" t="str">
            <v>San Diego (26)</v>
          </cell>
          <cell r="C8">
            <v>0.82499269630703642</v>
          </cell>
          <cell r="E8" t="str">
            <v>Fresno-Visalia (55)</v>
          </cell>
          <cell r="G8">
            <v>0.53122792856422152</v>
          </cell>
        </row>
        <row r="9">
          <cell r="A9" t="str">
            <v>Wilkes Barre-Scranton (47)</v>
          </cell>
          <cell r="C9">
            <v>0.7985766507143236</v>
          </cell>
          <cell r="E9" t="str">
            <v>St. Louis (21)</v>
          </cell>
          <cell r="G9">
            <v>0.5276888532188686</v>
          </cell>
        </row>
        <row r="10">
          <cell r="A10" t="str">
            <v>Johnstown-Altoona (92)</v>
          </cell>
          <cell r="C10">
            <v>0.79621987168371766</v>
          </cell>
          <cell r="E10" t="str">
            <v>Dallas-Ft. Worth (8)</v>
          </cell>
          <cell r="G10">
            <v>0.5207573196864157</v>
          </cell>
        </row>
        <row r="11">
          <cell r="A11" t="str">
            <v>Ft. Myers-Naples (83)</v>
          </cell>
          <cell r="C11">
            <v>0.7905363170396299</v>
          </cell>
          <cell r="E11" t="str">
            <v>Minneapolis - St. Paul (14)</v>
          </cell>
          <cell r="G11">
            <v>0.51513017056833088</v>
          </cell>
        </row>
        <row r="12">
          <cell r="A12" t="str">
            <v>Pittsburgh (19)</v>
          </cell>
          <cell r="C12">
            <v>0.78861382231459309</v>
          </cell>
          <cell r="E12" t="str">
            <v>Springfield, MO (77)</v>
          </cell>
          <cell r="G12">
            <v>0.49493999889398882</v>
          </cell>
        </row>
        <row r="13">
          <cell r="A13" t="str">
            <v>Boston (6)</v>
          </cell>
          <cell r="C13">
            <v>0.77928988640022079</v>
          </cell>
          <cell r="E13" t="str">
            <v>Portland, OR (24)</v>
          </cell>
          <cell r="G13">
            <v>0.2723650109097614</v>
          </cell>
        </row>
        <row r="14">
          <cell r="A14" t="str">
            <v>Providence-New Bedford (49)</v>
          </cell>
          <cell r="C14">
            <v>0.7748086141518209</v>
          </cell>
          <cell r="E14" t="str">
            <v>Albany-Schenectady-Troy (52)</v>
          </cell>
          <cell r="G14">
            <v>0.17079786920370335</v>
          </cell>
        </row>
        <row r="17">
          <cell r="A17" t="str">
            <v>Source: Nielsen US Television Household estimates - September 1997.</v>
          </cell>
        </row>
      </sheetData>
      <sheetData sheetId="15" refreshError="1">
        <row r="31">
          <cell r="B31" t="str">
            <v>Exhibit 14: Broadcast and Cable Network Revenue and Cash Flow -1996</v>
          </cell>
        </row>
        <row r="46">
          <cell r="B46" t="str">
            <v xml:space="preserve">Note: Cable Networks Represent 20 Highest Rated Channels </v>
          </cell>
        </row>
        <row r="47">
          <cell r="B47" t="str">
            <v>Source: Paul Kagan Associates; Broadcasting and Cable</v>
          </cell>
        </row>
      </sheetData>
      <sheetData sheetId="16" refreshError="1">
        <row r="3">
          <cell r="B3" t="str">
            <v>Exhibit 15: Rate of Growth of Cable Advertising vs. Broadcast</v>
          </cell>
        </row>
        <row r="19">
          <cell r="B19" t="str">
            <v xml:space="preserve">Source:McCann Erickson Worldwide, Bear, Stearns &amp; Co. Inc. </v>
          </cell>
        </row>
      </sheetData>
      <sheetData sheetId="17" refreshError="1">
        <row r="2">
          <cell r="D2" t="str">
            <v>Exhibit 16: Cable Network's Share of Local Television Dollars</v>
          </cell>
        </row>
        <row r="14">
          <cell r="E14" t="str">
            <v xml:space="preserve"> </v>
          </cell>
        </row>
        <row r="15">
          <cell r="E15" t="str">
            <v xml:space="preserve"> </v>
          </cell>
        </row>
        <row r="16">
          <cell r="E16" t="str">
            <v xml:space="preserve"> </v>
          </cell>
        </row>
        <row r="23">
          <cell r="D23" t="str">
            <v>Source: McCann Erickson Worldwide, Bear, Stearns &amp; Co. Inc.</v>
          </cell>
        </row>
      </sheetData>
      <sheetData sheetId="18"/>
      <sheetData sheetId="19" refreshError="1">
        <row r="3">
          <cell r="B3" t="str">
            <v>Exhibit 18: Number of UHF and VHF Commerical Television Stations</v>
          </cell>
        </row>
        <row r="16">
          <cell r="B16" t="str">
            <v>Source: Broadcasting and Cable Magazine; TV Dimensions</v>
          </cell>
        </row>
      </sheetData>
      <sheetData sheetId="20" refreshError="1">
        <row r="1">
          <cell r="A1" t="str">
            <v>Exhibit 19: 25 Largest Broadcasters — Ranked by Total Clearance (Syndicator Perspective)</v>
          </cell>
        </row>
        <row r="3">
          <cell r="E3" t="str">
            <v>Total</v>
          </cell>
        </row>
        <row r="4">
          <cell r="E4" t="str">
            <v>"Syndicator"</v>
          </cell>
        </row>
        <row r="5">
          <cell r="A5" t="str">
            <v>Rank</v>
          </cell>
          <cell r="C5" t="str">
            <v>Company</v>
          </cell>
          <cell r="E5" t="str">
            <v>Clearance</v>
          </cell>
        </row>
        <row r="6">
          <cell r="A6">
            <v>1</v>
          </cell>
          <cell r="C6" t="str">
            <v>Paxson Communications</v>
          </cell>
          <cell r="E6">
            <v>0.56275357096433576</v>
          </cell>
        </row>
        <row r="7">
          <cell r="A7">
            <v>2</v>
          </cell>
          <cell r="C7" t="str">
            <v>News Corp. (Fox Broadcasting)</v>
          </cell>
          <cell r="E7">
            <v>0.40447106882487666</v>
          </cell>
        </row>
        <row r="8">
          <cell r="A8">
            <v>3</v>
          </cell>
          <cell r="C8" t="str">
            <v xml:space="preserve">Tribune </v>
          </cell>
          <cell r="E8">
            <v>0.35564861631290501</v>
          </cell>
        </row>
        <row r="9">
          <cell r="A9">
            <v>4</v>
          </cell>
          <cell r="C9" t="str">
            <v>CBS Corp.</v>
          </cell>
          <cell r="E9">
            <v>0.31792357992338499</v>
          </cell>
        </row>
        <row r="10">
          <cell r="A10">
            <v>5</v>
          </cell>
          <cell r="C10" t="str">
            <v>USA Networks, Inc.</v>
          </cell>
          <cell r="E10">
            <v>0.31717184382933628</v>
          </cell>
        </row>
        <row r="11">
          <cell r="A11">
            <v>6</v>
          </cell>
          <cell r="C11" t="str">
            <v>General Electric (NBC)</v>
          </cell>
          <cell r="E11">
            <v>0.2730676888010789</v>
          </cell>
        </row>
        <row r="12">
          <cell r="A12">
            <v>7</v>
          </cell>
          <cell r="C12" t="str">
            <v>Univision Communications</v>
          </cell>
          <cell r="E12">
            <v>0.26966436350822498</v>
          </cell>
        </row>
        <row r="13">
          <cell r="A13">
            <v>8</v>
          </cell>
          <cell r="C13" t="str">
            <v>Disney (ABC)</v>
          </cell>
          <cell r="E13">
            <v>0.24157789310985409</v>
          </cell>
        </row>
        <row r="14">
          <cell r="A14">
            <v>9</v>
          </cell>
          <cell r="C14" t="str">
            <v>Viacom</v>
          </cell>
          <cell r="E14">
            <v>0.23803774045749149</v>
          </cell>
        </row>
        <row r="15">
          <cell r="A15">
            <v>10</v>
          </cell>
          <cell r="C15" t="str">
            <v>Sinclair Broadcast</v>
          </cell>
          <cell r="E15">
            <v>0.22520729002630566</v>
          </cell>
        </row>
        <row r="16">
          <cell r="A16">
            <v>11</v>
          </cell>
          <cell r="C16" t="str">
            <v>Chris-Craft Industries (BHC, United)</v>
          </cell>
          <cell r="E16">
            <v>0.21590540450711362</v>
          </cell>
        </row>
        <row r="17">
          <cell r="A17">
            <v>12</v>
          </cell>
          <cell r="C17" t="str">
            <v>Telemundo Group</v>
          </cell>
          <cell r="E17">
            <v>0.21512691809749115</v>
          </cell>
        </row>
        <row r="18">
          <cell r="A18">
            <v>13</v>
          </cell>
          <cell r="C18" t="str">
            <v>Gannett Broadcasting</v>
          </cell>
          <cell r="E18">
            <v>0.16314844307285828</v>
          </cell>
        </row>
        <row r="19">
          <cell r="A19">
            <v>14</v>
          </cell>
          <cell r="C19" t="str">
            <v>A.H. Belo</v>
          </cell>
          <cell r="E19">
            <v>0.1417172017416285</v>
          </cell>
        </row>
        <row r="20">
          <cell r="A20">
            <v>15</v>
          </cell>
          <cell r="C20" t="str">
            <v>Scripps Howard</v>
          </cell>
          <cell r="E20">
            <v>9.8168524948988423E-2</v>
          </cell>
        </row>
        <row r="21">
          <cell r="A21">
            <v>16</v>
          </cell>
          <cell r="C21" t="str">
            <v>Cox Enterprises</v>
          </cell>
          <cell r="E21">
            <v>9.466329390629144E-2</v>
          </cell>
        </row>
        <row r="22">
          <cell r="A22">
            <v>17</v>
          </cell>
          <cell r="C22" t="str">
            <v xml:space="preserve">Young Broadcasting </v>
          </cell>
          <cell r="E22">
            <v>9.1821612847871992E-2</v>
          </cell>
        </row>
        <row r="23">
          <cell r="A23">
            <v>18</v>
          </cell>
          <cell r="C23" t="str">
            <v>Hearst-Argyle Television</v>
          </cell>
          <cell r="E23">
            <v>9.1488592835780716E-2</v>
          </cell>
        </row>
        <row r="24">
          <cell r="A24">
            <v>19</v>
          </cell>
          <cell r="C24" t="str">
            <v xml:space="preserve">Meredith </v>
          </cell>
          <cell r="E24">
            <v>7.6689095498966631E-2</v>
          </cell>
        </row>
        <row r="25">
          <cell r="A25">
            <v>20</v>
          </cell>
          <cell r="C25" t="str">
            <v>Washington Post</v>
          </cell>
          <cell r="E25">
            <v>7.1316564085289191E-2</v>
          </cell>
        </row>
        <row r="26">
          <cell r="A26">
            <v>21</v>
          </cell>
          <cell r="C26" t="str">
            <v>Granite Broadcasting</v>
          </cell>
          <cell r="E26">
            <v>7.0259113238220622E-2</v>
          </cell>
        </row>
        <row r="27">
          <cell r="A27">
            <v>22</v>
          </cell>
          <cell r="C27" t="str">
            <v>Raycom</v>
          </cell>
          <cell r="E27">
            <v>6.8286271768679532E-2</v>
          </cell>
        </row>
        <row r="28">
          <cell r="A28">
            <v>23</v>
          </cell>
          <cell r="C28" t="str">
            <v>All-American TV, Inc.</v>
          </cell>
          <cell r="E28">
            <v>6.7897048880468214E-2</v>
          </cell>
        </row>
        <row r="29">
          <cell r="A29">
            <v>24</v>
          </cell>
          <cell r="C29" t="str">
            <v>Glencairn Acquisitions</v>
          </cell>
          <cell r="E29">
            <v>6.5149428240329696E-2</v>
          </cell>
        </row>
        <row r="30">
          <cell r="A30">
            <v>25</v>
          </cell>
          <cell r="C30" t="str">
            <v>Clear Channel</v>
          </cell>
          <cell r="E30">
            <v>6.1556172754993844E-2</v>
          </cell>
        </row>
        <row r="31">
          <cell r="A31" t="str">
            <v xml:space="preserve">Note:  Clearance rank is based on total clearance of a broadcaster's station group based on the number of </v>
          </cell>
        </row>
        <row r="32">
          <cell r="A32" t="str">
            <v xml:space="preserve">cumulative television households reached (%) within that group's Designated Marketing Areas (DMAs).  </v>
          </cell>
        </row>
        <row r="33">
          <cell r="A33" t="str">
            <v>This rank includes pure independent, ethnic, and home shopping stations.</v>
          </cell>
        </row>
        <row r="35">
          <cell r="A35" t="str">
            <v>Sources:  Bear, Stearns &amp; Co. Inc.; Nielsen Media Research; BIA - Investing in Television '97.</v>
          </cell>
        </row>
      </sheetData>
      <sheetData sheetId="21" refreshError="1">
        <row r="1">
          <cell r="A1" t="str">
            <v>Exhibit 20: 50 Largest Broadcasters — Ranked by FCC Clearance</v>
          </cell>
        </row>
        <row r="3">
          <cell r="D3" t="str">
            <v>Total</v>
          </cell>
        </row>
        <row r="4">
          <cell r="D4" t="str">
            <v>"FCC"</v>
          </cell>
        </row>
        <row r="5">
          <cell r="A5" t="str">
            <v>Rank</v>
          </cell>
          <cell r="C5" t="str">
            <v>Company</v>
          </cell>
          <cell r="D5" t="str">
            <v>Clearance</v>
          </cell>
        </row>
        <row r="6">
          <cell r="A6">
            <v>1</v>
          </cell>
          <cell r="C6" t="str">
            <v>News Corp. (Fox Broadcasting)</v>
          </cell>
          <cell r="D6">
            <v>0.34621227662040099</v>
          </cell>
        </row>
        <row r="7">
          <cell r="A7">
            <v>2</v>
          </cell>
          <cell r="C7" t="str">
            <v>Paxson Communications</v>
          </cell>
          <cell r="D7">
            <v>0.31779890115377118</v>
          </cell>
        </row>
        <row r="8">
          <cell r="A8">
            <v>3</v>
          </cell>
          <cell r="C8" t="str">
            <v>CBS Corp.</v>
          </cell>
          <cell r="D8">
            <v>0.30882706221031747</v>
          </cell>
        </row>
        <row r="9">
          <cell r="A9">
            <v>4</v>
          </cell>
          <cell r="C9" t="str">
            <v xml:space="preserve">Tribune </v>
          </cell>
          <cell r="D9">
            <v>0.26004213261573172</v>
          </cell>
        </row>
        <row r="10">
          <cell r="A10">
            <v>5</v>
          </cell>
          <cell r="C10" t="str">
            <v>General Electric (NBC)</v>
          </cell>
          <cell r="D10">
            <v>0.25945658299401342</v>
          </cell>
        </row>
        <row r="11">
          <cell r="A11">
            <v>6</v>
          </cell>
          <cell r="C11" t="str">
            <v>Disney (ABC)</v>
          </cell>
          <cell r="D11">
            <v>0.23904786333356579</v>
          </cell>
        </row>
        <row r="12">
          <cell r="A12">
            <v>7</v>
          </cell>
          <cell r="C12" t="str">
            <v>Chris-Craft Industries (BHC, United)</v>
          </cell>
          <cell r="D12">
            <v>0.18723032118793104</v>
          </cell>
        </row>
        <row r="13">
          <cell r="A13">
            <v>8</v>
          </cell>
          <cell r="C13" t="str">
            <v>USA Networks, Inc.</v>
          </cell>
          <cell r="D13">
            <v>0.16795037618844519</v>
          </cell>
        </row>
        <row r="14">
          <cell r="A14">
            <v>9</v>
          </cell>
          <cell r="C14" t="str">
            <v>Gannett Broadcasting</v>
          </cell>
          <cell r="D14">
            <v>0.15747230301759843</v>
          </cell>
        </row>
        <row r="15">
          <cell r="A15">
            <v>10</v>
          </cell>
          <cell r="C15" t="str">
            <v>Univision Communications</v>
          </cell>
          <cell r="D15">
            <v>0.13483218175411249</v>
          </cell>
        </row>
        <row r="16">
          <cell r="A16">
            <v>11</v>
          </cell>
          <cell r="C16" t="str">
            <v>A.H. Belo</v>
          </cell>
          <cell r="D16">
            <v>0.13411593137107244</v>
          </cell>
        </row>
        <row r="17">
          <cell r="A17">
            <v>12</v>
          </cell>
          <cell r="C17" t="str">
            <v>Sinclair Broadcast</v>
          </cell>
          <cell r="D17">
            <v>0.13165562950509904</v>
          </cell>
        </row>
        <row r="18">
          <cell r="A18">
            <v>13</v>
          </cell>
          <cell r="C18" t="str">
            <v>Viacom</v>
          </cell>
          <cell r="D18">
            <v>0.12674808439143939</v>
          </cell>
        </row>
        <row r="19">
          <cell r="A19">
            <v>14</v>
          </cell>
          <cell r="C19" t="str">
            <v>Telemundo Group</v>
          </cell>
          <cell r="D19">
            <v>0.10756345904874558</v>
          </cell>
        </row>
        <row r="20">
          <cell r="A20">
            <v>15</v>
          </cell>
          <cell r="C20" t="str">
            <v>Cox Enterprises</v>
          </cell>
          <cell r="D20">
            <v>9.3337651223588877E-2</v>
          </cell>
        </row>
        <row r="21">
          <cell r="A21">
            <v>16</v>
          </cell>
          <cell r="C21" t="str">
            <v xml:space="preserve">Young Broadcasting </v>
          </cell>
          <cell r="D21">
            <v>9.0526532400804202E-2</v>
          </cell>
        </row>
        <row r="22">
          <cell r="A22">
            <v>17</v>
          </cell>
          <cell r="C22" t="str">
            <v>Hearst-Argyle Television</v>
          </cell>
          <cell r="D22">
            <v>8.7376215912756419E-2</v>
          </cell>
        </row>
        <row r="23">
          <cell r="A23">
            <v>18</v>
          </cell>
          <cell r="C23" t="str">
            <v>Scripps Howard</v>
          </cell>
          <cell r="D23">
            <v>8.0214886347008685E-2</v>
          </cell>
        </row>
        <row r="24">
          <cell r="A24">
            <v>19</v>
          </cell>
          <cell r="C24" t="str">
            <v>Washington Post</v>
          </cell>
          <cell r="D24">
            <v>7.1316564085289191E-2</v>
          </cell>
        </row>
        <row r="25">
          <cell r="A25">
            <v>20</v>
          </cell>
          <cell r="C25" t="str">
            <v xml:space="preserve">Meredith </v>
          </cell>
          <cell r="D25">
            <v>6.2230877705801685E-2</v>
          </cell>
        </row>
        <row r="26">
          <cell r="A26">
            <v>21</v>
          </cell>
          <cell r="C26" t="str">
            <v>Raycom</v>
          </cell>
          <cell r="D26">
            <v>5.6966411573565731E-2</v>
          </cell>
        </row>
        <row r="27">
          <cell r="A27">
            <v>22</v>
          </cell>
          <cell r="C27" t="str">
            <v xml:space="preserve">Pulitzer </v>
          </cell>
          <cell r="D27">
            <v>5.2467165773391625E-2</v>
          </cell>
        </row>
        <row r="28">
          <cell r="A28">
            <v>23</v>
          </cell>
          <cell r="C28" t="str">
            <v>Media General</v>
          </cell>
          <cell r="D28">
            <v>5.0372843872097631E-2</v>
          </cell>
        </row>
        <row r="29">
          <cell r="A29">
            <v>24</v>
          </cell>
          <cell r="C29" t="str">
            <v>LIN Television Corp. (Hicks, Muse)</v>
          </cell>
          <cell r="D29">
            <v>4.9606452859962409E-2</v>
          </cell>
        </row>
        <row r="30">
          <cell r="A30">
            <v>25</v>
          </cell>
          <cell r="C30" t="str">
            <v>Granite Broadcasting</v>
          </cell>
          <cell r="D30">
            <v>4.2194953868247301E-2</v>
          </cell>
        </row>
        <row r="31">
          <cell r="A31" t="str">
            <v>Note:  FCC rank is based on total clearance of a broadcaster's station group based on the number of cumulative</v>
          </cell>
        </row>
        <row r="32">
          <cell r="A32" t="str">
            <v>television households reached within that group's Designated Marketing Areas (DMAs), taking into account the</v>
          </cell>
        </row>
        <row r="33">
          <cell r="A33" t="str">
            <v>50% discount for UHF stations as applied to national ownership caps.  This rank includes pure independents,</v>
          </cell>
        </row>
        <row r="34">
          <cell r="A34" t="str">
            <v>ethnic, and home shopping stations.</v>
          </cell>
        </row>
        <row r="36">
          <cell r="A36" t="str">
            <v>Sources:  Bear, Stearns &amp; Co. Inc.; Nielsen Media Research; BIA - Investing in Television.</v>
          </cell>
        </row>
      </sheetData>
      <sheetData sheetId="22" refreshError="1">
        <row r="1">
          <cell r="A1" t="str">
            <v>Exhibit 21: Top 25 Broadcasters: FCC Clearance to Syndicator Clearance Ratio</v>
          </cell>
        </row>
        <row r="3">
          <cell r="A3" t="str">
            <v>Broadcaster</v>
          </cell>
          <cell r="B3" t="str">
            <v>FCC</v>
          </cell>
          <cell r="C3" t="str">
            <v>Syndicator</v>
          </cell>
          <cell r="D3" t="str">
            <v>FCC/Syndicator</v>
          </cell>
          <cell r="E3" t="str">
            <v>Telecom Act</v>
          </cell>
          <cell r="F3" t="str">
            <v xml:space="preserve">Acquisition </v>
          </cell>
          <cell r="G3" t="str">
            <v>FCC Clearance to</v>
          </cell>
        </row>
        <row r="4">
          <cell r="B4" t="str">
            <v>Clearance</v>
          </cell>
          <cell r="C4" t="str">
            <v>Clearance</v>
          </cell>
          <cell r="D4" t="str">
            <v>Clearance</v>
          </cell>
          <cell r="E4" t="str">
            <v>Ownership Cap</v>
          </cell>
          <cell r="F4" t="str">
            <v>Capacity</v>
          </cell>
          <cell r="G4" t="str">
            <v>Maximum</v>
          </cell>
        </row>
        <row r="5">
          <cell r="A5" t="str">
            <v>Paxson Communications</v>
          </cell>
          <cell r="B5">
            <v>0.318</v>
          </cell>
          <cell r="C5">
            <v>0.56275357096433576</v>
          </cell>
          <cell r="D5">
            <v>0.56507859995463827</v>
          </cell>
          <cell r="E5">
            <v>0.35</v>
          </cell>
          <cell r="F5">
            <v>3.1999999999999973E-2</v>
          </cell>
          <cell r="G5">
            <v>0.9085714285714287</v>
          </cell>
        </row>
        <row r="6">
          <cell r="A6" t="str">
            <v>News Corp. (Fox Broadcasting)</v>
          </cell>
          <cell r="B6">
            <v>0.34599999999999997</v>
          </cell>
          <cell r="C6">
            <v>0.40447106882487666</v>
          </cell>
          <cell r="D6">
            <v>0.85543819241570318</v>
          </cell>
          <cell r="E6">
            <v>0.35</v>
          </cell>
          <cell r="F6">
            <v>4.0000000000000036E-3</v>
          </cell>
          <cell r="G6">
            <v>0.98857142857142855</v>
          </cell>
        </row>
        <row r="7">
          <cell r="A7" t="str">
            <v xml:space="preserve">Tribune </v>
          </cell>
          <cell r="B7">
            <v>0.26</v>
          </cell>
          <cell r="C7">
            <v>0.35564861631290501</v>
          </cell>
          <cell r="D7">
            <v>0.73105865754654897</v>
          </cell>
          <cell r="E7">
            <v>0.35</v>
          </cell>
          <cell r="F7">
            <v>8.9999999999999969E-2</v>
          </cell>
          <cell r="G7">
            <v>0.74285714285714288</v>
          </cell>
        </row>
        <row r="8">
          <cell r="A8" t="str">
            <v>CBS Corp.</v>
          </cell>
          <cell r="B8">
            <v>0.30880000000000002</v>
          </cell>
          <cell r="C8">
            <v>0.31792357992338499</v>
          </cell>
          <cell r="D8">
            <v>0.97130260068918572</v>
          </cell>
          <cell r="E8">
            <v>0.35</v>
          </cell>
          <cell r="F8">
            <v>4.1199999999999959E-2</v>
          </cell>
          <cell r="G8">
            <v>0.88228571428571445</v>
          </cell>
        </row>
        <row r="9">
          <cell r="A9" t="str">
            <v>USA Networks, Inc.</v>
          </cell>
          <cell r="B9">
            <v>0.16800000000000001</v>
          </cell>
          <cell r="C9">
            <v>0.31717184382933628</v>
          </cell>
          <cell r="D9">
            <v>0.52968131714237976</v>
          </cell>
          <cell r="E9">
            <v>0.35</v>
          </cell>
          <cell r="F9">
            <v>0.18199999999999997</v>
          </cell>
          <cell r="G9">
            <v>0.48000000000000004</v>
          </cell>
        </row>
        <row r="10">
          <cell r="A10" t="str">
            <v>General Electric (NBC)</v>
          </cell>
          <cell r="B10">
            <v>0.25900000000000001</v>
          </cell>
          <cell r="C10">
            <v>0.2730676888010789</v>
          </cell>
          <cell r="D10">
            <v>0.94848277779460477</v>
          </cell>
          <cell r="E10">
            <v>0.35</v>
          </cell>
          <cell r="F10">
            <v>9.099999999999997E-2</v>
          </cell>
          <cell r="G10">
            <v>0.7400000000000001</v>
          </cell>
        </row>
        <row r="11">
          <cell r="A11" t="str">
            <v>Univision Communications</v>
          </cell>
          <cell r="B11">
            <v>0.1348</v>
          </cell>
          <cell r="C11">
            <v>0.26966436350822498</v>
          </cell>
          <cell r="D11">
            <v>0.4998806599667312</v>
          </cell>
          <cell r="E11">
            <v>0.35</v>
          </cell>
          <cell r="F11">
            <v>0.21519999999999997</v>
          </cell>
          <cell r="G11">
            <v>0.38514285714285718</v>
          </cell>
        </row>
        <row r="12">
          <cell r="A12" t="str">
            <v>Disney (ABC)</v>
          </cell>
          <cell r="B12">
            <v>0.23899999999999999</v>
          </cell>
          <cell r="C12">
            <v>0.24157789310985409</v>
          </cell>
          <cell r="D12">
            <v>0.98932893620078954</v>
          </cell>
          <cell r="E12">
            <v>0.35</v>
          </cell>
          <cell r="F12">
            <v>0.11099999999999999</v>
          </cell>
          <cell r="G12">
            <v>0.68285714285714283</v>
          </cell>
        </row>
        <row r="13">
          <cell r="A13" t="str">
            <v>Viacom</v>
          </cell>
          <cell r="B13">
            <v>0.12670000000000001</v>
          </cell>
          <cell r="C13">
            <v>0.23803774045749149</v>
          </cell>
          <cell r="D13">
            <v>0.53226853757094017</v>
          </cell>
          <cell r="E13">
            <v>0.35</v>
          </cell>
          <cell r="F13">
            <v>0.22329999999999997</v>
          </cell>
          <cell r="G13">
            <v>0.36200000000000004</v>
          </cell>
        </row>
        <row r="14">
          <cell r="A14" t="str">
            <v>Sinclair Broadcast</v>
          </cell>
          <cell r="B14">
            <v>0.13170000000000001</v>
          </cell>
          <cell r="C14">
            <v>0.22520729002630566</v>
          </cell>
          <cell r="D14">
            <v>0.58479456852669642</v>
          </cell>
          <cell r="E14">
            <v>0.35</v>
          </cell>
          <cell r="F14">
            <v>0.21829999999999997</v>
          </cell>
          <cell r="G14">
            <v>0.37628571428571433</v>
          </cell>
        </row>
        <row r="15">
          <cell r="A15" t="str">
            <v>Chris-Craft Industries (BHC, United)</v>
          </cell>
          <cell r="B15">
            <v>0.18720000000000001</v>
          </cell>
          <cell r="C15">
            <v>0.21590540450711362</v>
          </cell>
          <cell r="D15">
            <v>0.86704638277747315</v>
          </cell>
          <cell r="E15">
            <v>0.35</v>
          </cell>
          <cell r="F15">
            <v>0.16279999999999997</v>
          </cell>
          <cell r="G15">
            <v>0.53485714285714292</v>
          </cell>
        </row>
        <row r="16">
          <cell r="A16" t="str">
            <v>Telemundo Group</v>
          </cell>
          <cell r="B16">
            <v>0.1076</v>
          </cell>
          <cell r="C16">
            <v>0.21512691809749115</v>
          </cell>
          <cell r="D16">
            <v>0.50016985764300248</v>
          </cell>
          <cell r="E16">
            <v>0.35</v>
          </cell>
          <cell r="F16">
            <v>0.24239999999999998</v>
          </cell>
          <cell r="G16">
            <v>0.30742857142857144</v>
          </cell>
        </row>
        <row r="17">
          <cell r="A17" t="str">
            <v>Gannett Broadcasting</v>
          </cell>
          <cell r="B17">
            <v>0.157</v>
          </cell>
          <cell r="C17">
            <v>0.16314844307285828</v>
          </cell>
          <cell r="D17">
            <v>0.96231381092547397</v>
          </cell>
          <cell r="E17">
            <v>0.35</v>
          </cell>
          <cell r="F17">
            <v>0.19299999999999998</v>
          </cell>
          <cell r="G17">
            <v>0.44857142857142862</v>
          </cell>
        </row>
        <row r="18">
          <cell r="A18" t="str">
            <v>A.H. Belo</v>
          </cell>
          <cell r="B18">
            <v>0.1341</v>
          </cell>
          <cell r="C18">
            <v>0.1417172017416285</v>
          </cell>
          <cell r="D18">
            <v>0.94625069047358279</v>
          </cell>
          <cell r="E18">
            <v>0.35</v>
          </cell>
          <cell r="F18">
            <v>0.21589999999999998</v>
          </cell>
          <cell r="G18">
            <v>0.38314285714285717</v>
          </cell>
        </row>
        <row r="19">
          <cell r="A19" t="str">
            <v>Scripps Howard</v>
          </cell>
          <cell r="B19">
            <v>8.0199999999999994E-2</v>
          </cell>
          <cell r="C19">
            <v>9.8168524948988423E-2</v>
          </cell>
          <cell r="D19">
            <v>0.81696246369877246</v>
          </cell>
          <cell r="E19">
            <v>0.35</v>
          </cell>
          <cell r="F19">
            <v>0.26979999999999998</v>
          </cell>
          <cell r="G19">
            <v>0.22914285714285715</v>
          </cell>
        </row>
        <row r="20">
          <cell r="A20" t="str">
            <v>Cox Enterprises</v>
          </cell>
          <cell r="B20">
            <v>9.3299999999999994E-2</v>
          </cell>
          <cell r="C20">
            <v>9.466329390629144E-2</v>
          </cell>
          <cell r="D20">
            <v>0.98559849493890428</v>
          </cell>
          <cell r="E20">
            <v>0.35</v>
          </cell>
          <cell r="F20">
            <v>0.25669999999999998</v>
          </cell>
          <cell r="G20">
            <v>0.26657142857142857</v>
          </cell>
        </row>
        <row r="21">
          <cell r="A21" t="str">
            <v xml:space="preserve">Young Broadcasting </v>
          </cell>
          <cell r="B21">
            <v>9.0499999999999997E-2</v>
          </cell>
          <cell r="C21">
            <v>9.1821612847871992E-2</v>
          </cell>
          <cell r="D21">
            <v>0.98560673454885162</v>
          </cell>
          <cell r="E21">
            <v>0.35</v>
          </cell>
          <cell r="F21">
            <v>0.25949999999999995</v>
          </cell>
          <cell r="G21">
            <v>0.25857142857142856</v>
          </cell>
        </row>
        <row r="22">
          <cell r="A22" t="str">
            <v>Hearst-Argyle Television</v>
          </cell>
          <cell r="B22">
            <v>8.7400000000000005E-2</v>
          </cell>
          <cell r="C22">
            <v>9.1488592835780716E-2</v>
          </cell>
          <cell r="D22">
            <v>0.955310353902594</v>
          </cell>
          <cell r="E22">
            <v>0.35</v>
          </cell>
          <cell r="F22">
            <v>0.26259999999999994</v>
          </cell>
          <cell r="G22">
            <v>0.24971428571428575</v>
          </cell>
        </row>
        <row r="23">
          <cell r="A23" t="str">
            <v xml:space="preserve">Meredith </v>
          </cell>
          <cell r="B23">
            <v>6.2199999999999998E-2</v>
          </cell>
          <cell r="C23">
            <v>7.6689095498966631E-2</v>
          </cell>
          <cell r="D23">
            <v>0.81106707016564217</v>
          </cell>
          <cell r="E23">
            <v>0.35</v>
          </cell>
          <cell r="F23">
            <v>0.2878</v>
          </cell>
          <cell r="G23">
            <v>0.17771428571428571</v>
          </cell>
        </row>
        <row r="24">
          <cell r="A24" t="str">
            <v>Washington Post</v>
          </cell>
          <cell r="B24">
            <v>7.1300000000000002E-2</v>
          </cell>
          <cell r="C24">
            <v>7.1316564085289191E-2</v>
          </cell>
          <cell r="D24">
            <v>0.99976773859619228</v>
          </cell>
          <cell r="E24">
            <v>0.35</v>
          </cell>
          <cell r="F24">
            <v>0.27869999999999995</v>
          </cell>
          <cell r="G24">
            <v>0.20371428571428574</v>
          </cell>
        </row>
        <row r="25">
          <cell r="A25" t="str">
            <v>Granite Broadcasting</v>
          </cell>
          <cell r="B25">
            <v>4.2200000000000001E-2</v>
          </cell>
          <cell r="C25">
            <v>7.0259113238220622E-2</v>
          </cell>
          <cell r="D25">
            <v>0.60063382606206028</v>
          </cell>
          <cell r="E25">
            <v>0.35</v>
          </cell>
          <cell r="F25">
            <v>0.30779999999999996</v>
          </cell>
          <cell r="G25">
            <v>0.12057142857142858</v>
          </cell>
        </row>
        <row r="26">
          <cell r="A26" t="str">
            <v>Raycom</v>
          </cell>
          <cell r="B26">
            <v>5.7000000000000002E-2</v>
          </cell>
          <cell r="C26">
            <v>6.8286271768679532E-2</v>
          </cell>
          <cell r="D26">
            <v>0.83472121882840677</v>
          </cell>
          <cell r="E26">
            <v>0.35</v>
          </cell>
          <cell r="F26">
            <v>0.29299999999999998</v>
          </cell>
          <cell r="G26">
            <v>0.16285714285714287</v>
          </cell>
        </row>
        <row r="27">
          <cell r="A27" t="str">
            <v>All-American TV, Inc.</v>
          </cell>
          <cell r="B27">
            <v>3.39E-2</v>
          </cell>
          <cell r="C27">
            <v>6.7897048880468214E-2</v>
          </cell>
          <cell r="D27">
            <v>0.49928532327937353</v>
          </cell>
          <cell r="E27">
            <v>0.35</v>
          </cell>
          <cell r="F27">
            <v>0.31609999999999999</v>
          </cell>
          <cell r="G27">
            <v>9.6857142857142864E-2</v>
          </cell>
        </row>
        <row r="28">
          <cell r="A28" t="str">
            <v>Glencairn Acquisitions</v>
          </cell>
          <cell r="B28">
            <v>3.5000000000000003E-2</v>
          </cell>
          <cell r="C28">
            <v>6.5149428240329696E-2</v>
          </cell>
          <cell r="D28">
            <v>0.53722651058254145</v>
          </cell>
          <cell r="E28">
            <v>0.35</v>
          </cell>
          <cell r="F28">
            <v>0.31499999999999995</v>
          </cell>
          <cell r="G28">
            <v>0.10000000000000002</v>
          </cell>
        </row>
        <row r="29">
          <cell r="A29" t="str">
            <v>Clear Channel</v>
          </cell>
          <cell r="B29">
            <v>3.3599999999999998E-2</v>
          </cell>
          <cell r="C29">
            <v>6.1556172754993844E-2</v>
          </cell>
          <cell r="D29">
            <v>0.54584290244513523</v>
          </cell>
          <cell r="E29">
            <v>0.35</v>
          </cell>
          <cell r="F29">
            <v>0.31639999999999996</v>
          </cell>
          <cell r="G29">
            <v>9.6000000000000002E-2</v>
          </cell>
        </row>
        <row r="31">
          <cell r="A31" t="str">
            <v>Sources: Bear, Stearns &amp; Co. Inc.; Nielsen Media Research; BIA - Investing in Television '97</v>
          </cell>
        </row>
      </sheetData>
      <sheetData sheetId="23"/>
      <sheetData sheetId="24" refreshError="1">
        <row r="1">
          <cell r="A1" t="str">
            <v>Exhibit 23: Correlation of Rank in Early News and Sign-On/Sign-Off Rank - Top Fifty Markets</v>
          </cell>
        </row>
        <row r="3">
          <cell r="D3" t="str">
            <v>Early News</v>
          </cell>
          <cell r="E3" t="str">
            <v>Early News</v>
          </cell>
          <cell r="F3" t="str">
            <v>Early News</v>
          </cell>
        </row>
        <row r="4">
          <cell r="D4" t="str">
            <v>Rank 1</v>
          </cell>
          <cell r="E4" t="str">
            <v>Rank 2</v>
          </cell>
          <cell r="F4" t="str">
            <v>Rank 3</v>
          </cell>
        </row>
        <row r="6">
          <cell r="A6" t="str">
            <v>Number of Stations</v>
          </cell>
        </row>
        <row r="7">
          <cell r="A7" t="str">
            <v>Total Day Rank 1</v>
          </cell>
          <cell r="D7">
            <v>36</v>
          </cell>
          <cell r="E7">
            <v>14</v>
          </cell>
          <cell r="F7">
            <v>2</v>
          </cell>
        </row>
        <row r="8">
          <cell r="A8" t="str">
            <v>Total Day Rank 2</v>
          </cell>
          <cell r="D8">
            <v>15</v>
          </cell>
          <cell r="E8">
            <v>31</v>
          </cell>
          <cell r="F8">
            <v>4</v>
          </cell>
        </row>
        <row r="9">
          <cell r="A9" t="str">
            <v>Total Day Rank 3</v>
          </cell>
          <cell r="D9">
            <v>1</v>
          </cell>
          <cell r="E9">
            <v>4</v>
          </cell>
          <cell r="F9">
            <v>43</v>
          </cell>
        </row>
        <row r="10">
          <cell r="A10" t="str">
            <v xml:space="preserve">   Total Stations</v>
          </cell>
          <cell r="D10">
            <v>52</v>
          </cell>
          <cell r="E10">
            <v>49</v>
          </cell>
          <cell r="F10">
            <v>49</v>
          </cell>
        </row>
        <row r="12">
          <cell r="A12" t="str">
            <v>Percent</v>
          </cell>
        </row>
        <row r="13">
          <cell r="A13" t="str">
            <v>Total Day Rank 1</v>
          </cell>
          <cell r="D13">
            <v>0.69230769230769229</v>
          </cell>
          <cell r="E13">
            <v>0.2857142857142857</v>
          </cell>
          <cell r="F13">
            <v>4.0816326530612242E-2</v>
          </cell>
        </row>
        <row r="14">
          <cell r="A14" t="str">
            <v>Total Day Rank 2</v>
          </cell>
          <cell r="D14">
            <v>0.28846153846153844</v>
          </cell>
          <cell r="E14">
            <v>0.63265306122448983</v>
          </cell>
          <cell r="F14">
            <v>8.1632653061224483E-2</v>
          </cell>
        </row>
        <row r="15">
          <cell r="A15" t="str">
            <v>Total Day Rank 3</v>
          </cell>
          <cell r="D15">
            <v>1.9230769230769232E-2</v>
          </cell>
          <cell r="E15">
            <v>8.1632653061224483E-2</v>
          </cell>
          <cell r="F15">
            <v>0.87755102040816324</v>
          </cell>
        </row>
        <row r="17">
          <cell r="A17" t="str">
            <v>Note:  Analysis was based on November, May and February 1997 share data for ABC, CBS, and NBC</v>
          </cell>
        </row>
        <row r="18">
          <cell r="A18" t="str">
            <v xml:space="preserve">affiliates in top 50 markets.  There were total day ties for number one in Washington and Kansas City, ties  </v>
          </cell>
        </row>
        <row r="19">
          <cell r="A19" t="str">
            <v>for number two in Philadelphia and Pittsburgh and a 3-way early news tie for number one in San Diego</v>
          </cell>
        </row>
        <row r="21">
          <cell r="A21" t="str">
            <v>Source:  BIA - Investing in Television '97; Bear, Stearns &amp; Co. Inc.</v>
          </cell>
        </row>
      </sheetData>
      <sheetData sheetId="25" refreshError="1">
        <row r="1">
          <cell r="A1" t="str">
            <v>Exhibit 24: Correlation of Rank in Early News and Revenue - Top Fifty Markets</v>
          </cell>
        </row>
        <row r="3">
          <cell r="D3" t="str">
            <v>Early News</v>
          </cell>
          <cell r="E3" t="str">
            <v>Early News</v>
          </cell>
          <cell r="F3" t="str">
            <v>Early News</v>
          </cell>
        </row>
        <row r="4">
          <cell r="D4" t="str">
            <v>Rank 1</v>
          </cell>
          <cell r="E4" t="str">
            <v>Rank 2</v>
          </cell>
          <cell r="F4" t="str">
            <v>Rank 3</v>
          </cell>
        </row>
        <row r="6">
          <cell r="A6" t="str">
            <v>Number of Stations</v>
          </cell>
        </row>
        <row r="7">
          <cell r="A7" t="str">
            <v>Total Day Rank 1</v>
          </cell>
          <cell r="D7">
            <v>26</v>
          </cell>
          <cell r="E7">
            <v>21</v>
          </cell>
          <cell r="F7">
            <v>5</v>
          </cell>
        </row>
        <row r="8">
          <cell r="A8" t="str">
            <v>Total Day Rank 2</v>
          </cell>
          <cell r="D8">
            <v>21</v>
          </cell>
          <cell r="E8">
            <v>22</v>
          </cell>
          <cell r="F8">
            <v>6</v>
          </cell>
        </row>
        <row r="9">
          <cell r="A9" t="str">
            <v>Total Day Rank 3</v>
          </cell>
          <cell r="D9">
            <v>3</v>
          </cell>
          <cell r="E9">
            <v>8</v>
          </cell>
          <cell r="F9">
            <v>38</v>
          </cell>
        </row>
        <row r="10">
          <cell r="A10" t="str">
            <v xml:space="preserve">   Total Stations</v>
          </cell>
          <cell r="D10">
            <v>50</v>
          </cell>
          <cell r="E10">
            <v>51</v>
          </cell>
          <cell r="F10">
            <v>49</v>
          </cell>
        </row>
        <row r="12">
          <cell r="A12" t="str">
            <v>Percent</v>
          </cell>
        </row>
        <row r="13">
          <cell r="A13" t="str">
            <v>Total Day Rank 1</v>
          </cell>
          <cell r="D13">
            <v>0.52</v>
          </cell>
          <cell r="E13">
            <v>0.41176470588235292</v>
          </cell>
          <cell r="F13">
            <v>0.10204081632653061</v>
          </cell>
        </row>
        <row r="14">
          <cell r="A14" t="str">
            <v>Total Day Rank 2</v>
          </cell>
          <cell r="D14">
            <v>0.42</v>
          </cell>
          <cell r="E14">
            <v>0.43137254901960786</v>
          </cell>
          <cell r="F14">
            <v>0.12244897959183673</v>
          </cell>
        </row>
        <row r="15">
          <cell r="A15" t="str">
            <v>Total Day Rank 3</v>
          </cell>
          <cell r="D15">
            <v>0.06</v>
          </cell>
          <cell r="E15">
            <v>0.15686274509803921</v>
          </cell>
          <cell r="F15">
            <v>0.77551020408163263</v>
          </cell>
        </row>
        <row r="17">
          <cell r="A17" t="str">
            <v>Note:  Analysis was based on November, May and February 1997 share data for ABC, CBS, and NBC</v>
          </cell>
        </row>
        <row r="18">
          <cell r="A18" t="str">
            <v xml:space="preserve">affiliates in top 50 markets.  There were total revenue ties for number two in Hartford-New Haven  </v>
          </cell>
        </row>
        <row r="20">
          <cell r="A20" t="str">
            <v>Source:  BIA - Investing in Television '97, Bear, Stearns &amp; Co. Inc.</v>
          </cell>
        </row>
      </sheetData>
      <sheetData sheetId="26" refreshError="1">
        <row r="1">
          <cell r="A1" t="str">
            <v>Exhibit 25: Correlation of Revenue Rank by Affiliation - Top Fifty Markets</v>
          </cell>
        </row>
        <row r="3">
          <cell r="E3" t="str">
            <v xml:space="preserve"> </v>
          </cell>
          <cell r="F3" t="str">
            <v xml:space="preserve"> </v>
          </cell>
        </row>
        <row r="4">
          <cell r="D4" t="str">
            <v>ABC</v>
          </cell>
          <cell r="E4" t="str">
            <v>CBS</v>
          </cell>
          <cell r="F4" t="str">
            <v>NBC</v>
          </cell>
          <cell r="G4" t="str">
            <v xml:space="preserve">Total </v>
          </cell>
        </row>
        <row r="6">
          <cell r="A6" t="str">
            <v>Number of Stations</v>
          </cell>
        </row>
        <row r="7">
          <cell r="A7" t="str">
            <v>Total Revenue Rank 1</v>
          </cell>
          <cell r="D7">
            <v>17</v>
          </cell>
          <cell r="E7">
            <v>8</v>
          </cell>
          <cell r="F7">
            <v>25</v>
          </cell>
          <cell r="G7">
            <v>50</v>
          </cell>
        </row>
        <row r="8">
          <cell r="A8" t="str">
            <v>Total Revenue Rank 2</v>
          </cell>
          <cell r="D8">
            <v>16</v>
          </cell>
          <cell r="E8">
            <v>15</v>
          </cell>
          <cell r="F8">
            <v>20</v>
          </cell>
          <cell r="G8">
            <v>51</v>
          </cell>
        </row>
        <row r="9">
          <cell r="A9" t="str">
            <v>Total Revenue Rank 3</v>
          </cell>
          <cell r="D9">
            <v>17</v>
          </cell>
          <cell r="E9">
            <v>27</v>
          </cell>
          <cell r="F9">
            <v>5</v>
          </cell>
          <cell r="G9">
            <v>49</v>
          </cell>
        </row>
        <row r="10">
          <cell r="A10" t="str">
            <v xml:space="preserve">   Total Stations</v>
          </cell>
          <cell r="D10">
            <v>50</v>
          </cell>
          <cell r="E10">
            <v>50</v>
          </cell>
          <cell r="F10">
            <v>50</v>
          </cell>
        </row>
        <row r="12">
          <cell r="A12" t="str">
            <v>Percent</v>
          </cell>
        </row>
        <row r="13">
          <cell r="A13" t="str">
            <v>Total Revenue Rank 1</v>
          </cell>
          <cell r="D13">
            <v>0.34</v>
          </cell>
          <cell r="E13">
            <v>0.16</v>
          </cell>
          <cell r="F13">
            <v>0.5</v>
          </cell>
        </row>
        <row r="14">
          <cell r="A14" t="str">
            <v>Total Revenue Rank 2</v>
          </cell>
          <cell r="D14">
            <v>0.32</v>
          </cell>
          <cell r="E14">
            <v>0.3</v>
          </cell>
          <cell r="F14">
            <v>0.4</v>
          </cell>
        </row>
        <row r="15">
          <cell r="A15" t="str">
            <v>Total Revenue Rank 3</v>
          </cell>
          <cell r="D15">
            <v>0.34</v>
          </cell>
          <cell r="E15">
            <v>0.54</v>
          </cell>
          <cell r="F15">
            <v>0.1</v>
          </cell>
        </row>
        <row r="17">
          <cell r="A17" t="str">
            <v>Note:  Analysis was based on November, May and February 1997 share data for ABC, CBS, and NBC</v>
          </cell>
        </row>
        <row r="18">
          <cell r="A18" t="str">
            <v xml:space="preserve">affiliates in top 50 markets.  There was a tie in revenue rank for number two in Hartford-New Haven  </v>
          </cell>
        </row>
        <row r="20">
          <cell r="A20" t="str">
            <v>Source:  BIA - Investing in Television, Bear, Stearns &amp; Co. Inc.</v>
          </cell>
        </row>
      </sheetData>
      <sheetData sheetId="27"/>
      <sheetData sheetId="28" refreshError="1">
        <row r="1">
          <cell r="A1" t="str">
            <v xml:space="preserve">Exhibit 27: Summary of Television Ratings - Average Households and Adults Over 1997-1998 Season to Date  </v>
          </cell>
        </row>
        <row r="4">
          <cell r="A4" t="str">
            <v xml:space="preserve">For the Week Ending February 22, 1998 </v>
          </cell>
        </row>
        <row r="6">
          <cell r="A6" t="str">
            <v>Primetime - Total Households</v>
          </cell>
          <cell r="B6" t="str">
            <v>ABC</v>
          </cell>
          <cell r="C6" t="str">
            <v>CBS</v>
          </cell>
          <cell r="D6" t="str">
            <v>NBC</v>
          </cell>
          <cell r="E6" t="str">
            <v>Fox</v>
          </cell>
          <cell r="F6" t="str">
            <v>WB</v>
          </cell>
          <cell r="G6" t="str">
            <v>UPN</v>
          </cell>
        </row>
        <row r="7">
          <cell r="A7" t="str">
            <v>1997- 1998 Season</v>
          </cell>
          <cell r="B7">
            <v>8396</v>
          </cell>
          <cell r="C7">
            <v>9786</v>
          </cell>
          <cell r="D7">
            <v>10241</v>
          </cell>
          <cell r="E7">
            <v>7036</v>
          </cell>
          <cell r="F7">
            <v>3021</v>
          </cell>
          <cell r="G7">
            <v>2861</v>
          </cell>
        </row>
        <row r="8">
          <cell r="A8" t="str">
            <v>1996 - 1997 Season</v>
          </cell>
          <cell r="B8">
            <v>9246</v>
          </cell>
          <cell r="C8">
            <v>9406</v>
          </cell>
          <cell r="D8">
            <v>10449</v>
          </cell>
          <cell r="E8">
            <v>7800</v>
          </cell>
          <cell r="F8">
            <v>2540</v>
          </cell>
          <cell r="G8">
            <v>3127</v>
          </cell>
        </row>
        <row r="9">
          <cell r="A9" t="str">
            <v xml:space="preserve">   Change</v>
          </cell>
          <cell r="B9">
            <v>-9.193164611723989E-2</v>
          </cell>
          <cell r="C9">
            <v>4.0399744843716778E-2</v>
          </cell>
          <cell r="D9">
            <v>-1.9906211120681406E-2</v>
          </cell>
          <cell r="E9">
            <v>-9.7948717948717942E-2</v>
          </cell>
          <cell r="F9">
            <v>0.18937007874015749</v>
          </cell>
          <cell r="G9">
            <v>-8.5065558042852568E-2</v>
          </cell>
        </row>
        <row r="11">
          <cell r="A11" t="str">
            <v xml:space="preserve">Primetime - Adults 18-49 </v>
          </cell>
        </row>
        <row r="12">
          <cell r="A12" t="str">
            <v>1997- 1998 Season</v>
          </cell>
          <cell r="B12">
            <v>6292</v>
          </cell>
          <cell r="C12">
            <v>5534</v>
          </cell>
          <cell r="D12">
            <v>8404</v>
          </cell>
          <cell r="E12">
            <v>6275</v>
          </cell>
          <cell r="F12">
            <v>1989</v>
          </cell>
          <cell r="G12">
            <v>2069</v>
          </cell>
        </row>
        <row r="13">
          <cell r="A13" t="str">
            <v>1996 - 1997 Season</v>
          </cell>
          <cell r="B13">
            <v>6957</v>
          </cell>
          <cell r="C13">
            <v>5336</v>
          </cell>
          <cell r="D13">
            <v>8513</v>
          </cell>
          <cell r="E13">
            <v>6885</v>
          </cell>
          <cell r="F13">
            <v>1617</v>
          </cell>
          <cell r="G13">
            <v>2466</v>
          </cell>
        </row>
        <row r="14">
          <cell r="A14" t="str">
            <v xml:space="preserve">   Change</v>
          </cell>
          <cell r="B14">
            <v>-9.5587178381486268E-2</v>
          </cell>
          <cell r="C14">
            <v>3.7106446776611693E-2</v>
          </cell>
          <cell r="D14">
            <v>-1.2803946904733937E-2</v>
          </cell>
          <cell r="E14">
            <v>-8.8598402323892517E-2</v>
          </cell>
          <cell r="F14">
            <v>0.23005565862708721</v>
          </cell>
          <cell r="G14">
            <v>-0.16098945660989455</v>
          </cell>
        </row>
        <row r="16">
          <cell r="A16" t="str">
            <v>Primetime - Adults 25-54</v>
          </cell>
        </row>
        <row r="17">
          <cell r="A17" t="str">
            <v>1997- 1998 Season</v>
          </cell>
          <cell r="B17">
            <v>6553</v>
          </cell>
          <cell r="C17">
            <v>6320</v>
          </cell>
          <cell r="D17">
            <v>8537</v>
          </cell>
          <cell r="E17">
            <v>5755</v>
          </cell>
          <cell r="F17">
            <v>1731</v>
          </cell>
          <cell r="G17">
            <v>1912</v>
          </cell>
        </row>
        <row r="18">
          <cell r="A18" t="str">
            <v>1996 - 1997 Season</v>
          </cell>
          <cell r="B18">
            <v>7103</v>
          </cell>
          <cell r="C18">
            <v>5931</v>
          </cell>
          <cell r="D18">
            <v>8674</v>
          </cell>
          <cell r="E18">
            <v>6423</v>
          </cell>
          <cell r="F18">
            <v>1384</v>
          </cell>
          <cell r="G18">
            <v>2290</v>
          </cell>
        </row>
        <row r="19">
          <cell r="A19" t="str">
            <v xml:space="preserve">   Change</v>
          </cell>
          <cell r="B19">
            <v>-7.7432070955934115E-2</v>
          </cell>
          <cell r="C19">
            <v>6.5587590625526895E-2</v>
          </cell>
          <cell r="D19">
            <v>-1.5794327876412266E-2</v>
          </cell>
          <cell r="E19">
            <v>-0.10400124552389849</v>
          </cell>
          <cell r="F19">
            <v>0.25072254335260113</v>
          </cell>
          <cell r="G19">
            <v>-0.16506550218340613</v>
          </cell>
        </row>
        <row r="21">
          <cell r="A21" t="str">
            <v xml:space="preserve">Source: Nielsen Media Research; Fox Broadcasting, Inc.; Westinghouse; Bear, Stearns &amp; Co. Inc. </v>
          </cell>
        </row>
      </sheetData>
      <sheetData sheetId="29" refreshError="1">
        <row r="1">
          <cell r="A1" t="str">
            <v>Exhibit 28: Profitability of Networks</v>
          </cell>
        </row>
        <row r="21">
          <cell r="A21" t="str">
            <v>Source: Broadcasting and Cable</v>
          </cell>
        </row>
      </sheetData>
      <sheetData sheetId="30" refreshError="1">
        <row r="1">
          <cell r="A1" t="str">
            <v>Exhibit 29: Nielsen Total Television Households Ratings Summary</v>
          </cell>
        </row>
        <row r="3">
          <cell r="A3" t="str">
            <v>Broadcast</v>
          </cell>
        </row>
        <row r="4">
          <cell r="A4" t="str">
            <v>Season -</v>
          </cell>
          <cell r="B4" t="str">
            <v>ABC</v>
          </cell>
          <cell r="C4" t="str">
            <v>CBS</v>
          </cell>
          <cell r="D4" t="str">
            <v>NBC</v>
          </cell>
          <cell r="E4" t="str">
            <v>Fox</v>
          </cell>
          <cell r="F4" t="str">
            <v>UPN</v>
          </cell>
          <cell r="G4" t="str">
            <v>WB</v>
          </cell>
          <cell r="H4" t="str">
            <v>ABC</v>
          </cell>
          <cell r="I4" t="str">
            <v>CBS</v>
          </cell>
          <cell r="J4" t="str">
            <v>NBC</v>
          </cell>
          <cell r="K4" t="str">
            <v>Fox</v>
          </cell>
        </row>
        <row r="5">
          <cell r="A5" t="str">
            <v>September to April</v>
          </cell>
          <cell r="B5" t="str">
            <v>Ratings</v>
          </cell>
          <cell r="C5" t="str">
            <v>Ratings</v>
          </cell>
          <cell r="D5" t="str">
            <v>Ratings</v>
          </cell>
          <cell r="E5" t="str">
            <v>Ratings</v>
          </cell>
          <cell r="F5" t="str">
            <v>Ratings</v>
          </cell>
          <cell r="G5" t="str">
            <v>Ratings</v>
          </cell>
        </row>
        <row r="6">
          <cell r="A6" t="str">
            <v>1978-1979</v>
          </cell>
          <cell r="B6">
            <v>21</v>
          </cell>
          <cell r="C6">
            <v>18.600000000000001</v>
          </cell>
          <cell r="D6">
            <v>17.100000000000001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2</v>
          </cell>
          <cell r="J6">
            <v>3</v>
          </cell>
          <cell r="K6" t="str">
            <v>NA</v>
          </cell>
        </row>
        <row r="7">
          <cell r="A7" t="str">
            <v>1979-1980</v>
          </cell>
          <cell r="B7">
            <v>19.5</v>
          </cell>
          <cell r="C7">
            <v>19.600000000000001</v>
          </cell>
          <cell r="D7">
            <v>17.399999999999999</v>
          </cell>
          <cell r="E7">
            <v>0</v>
          </cell>
          <cell r="F7">
            <v>0</v>
          </cell>
          <cell r="G7">
            <v>0</v>
          </cell>
          <cell r="H7">
            <v>2</v>
          </cell>
          <cell r="I7">
            <v>1</v>
          </cell>
          <cell r="J7">
            <v>3</v>
          </cell>
          <cell r="K7" t="str">
            <v>NA</v>
          </cell>
        </row>
        <row r="8">
          <cell r="A8" t="str">
            <v>1980-1981</v>
          </cell>
          <cell r="B8">
            <v>18.2</v>
          </cell>
          <cell r="C8">
            <v>19.8</v>
          </cell>
          <cell r="D8">
            <v>16.600000000000001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1</v>
          </cell>
          <cell r="J8">
            <v>3</v>
          </cell>
          <cell r="K8" t="str">
            <v>NA</v>
          </cell>
        </row>
        <row r="9">
          <cell r="A9" t="str">
            <v>1981-1982</v>
          </cell>
          <cell r="B9">
            <v>18.100000000000001</v>
          </cell>
          <cell r="C9">
            <v>19</v>
          </cell>
          <cell r="D9">
            <v>15.2</v>
          </cell>
          <cell r="E9">
            <v>0</v>
          </cell>
          <cell r="F9">
            <v>0</v>
          </cell>
          <cell r="G9">
            <v>0</v>
          </cell>
          <cell r="H9">
            <v>2</v>
          </cell>
          <cell r="I9">
            <v>1</v>
          </cell>
          <cell r="J9">
            <v>3</v>
          </cell>
          <cell r="K9" t="str">
            <v>NA</v>
          </cell>
        </row>
        <row r="10">
          <cell r="A10" t="str">
            <v>1982-1983</v>
          </cell>
          <cell r="B10">
            <v>17.7</v>
          </cell>
          <cell r="C10">
            <v>18.2</v>
          </cell>
          <cell r="D10">
            <v>15.1</v>
          </cell>
          <cell r="E10">
            <v>0</v>
          </cell>
          <cell r="F10">
            <v>0</v>
          </cell>
          <cell r="G10">
            <v>0</v>
          </cell>
          <cell r="H10">
            <v>2</v>
          </cell>
          <cell r="I10">
            <v>1</v>
          </cell>
          <cell r="J10">
            <v>3</v>
          </cell>
          <cell r="K10" t="str">
            <v>NA</v>
          </cell>
        </row>
        <row r="11">
          <cell r="A11" t="str">
            <v>1983-1984</v>
          </cell>
          <cell r="B11">
            <v>17.2</v>
          </cell>
          <cell r="C11">
            <v>18</v>
          </cell>
          <cell r="D11">
            <v>14.9</v>
          </cell>
          <cell r="E11">
            <v>0</v>
          </cell>
          <cell r="F11">
            <v>0</v>
          </cell>
          <cell r="G11">
            <v>0</v>
          </cell>
          <cell r="H11">
            <v>2</v>
          </cell>
          <cell r="I11">
            <v>1</v>
          </cell>
          <cell r="J11">
            <v>3</v>
          </cell>
          <cell r="K11" t="str">
            <v>NA</v>
          </cell>
        </row>
        <row r="12">
          <cell r="A12" t="str">
            <v>1984-1985</v>
          </cell>
          <cell r="B12">
            <v>15.4</v>
          </cell>
          <cell r="C12">
            <v>16.899999999999999</v>
          </cell>
          <cell r="D12">
            <v>16.2</v>
          </cell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1</v>
          </cell>
          <cell r="J12">
            <v>2</v>
          </cell>
          <cell r="K12" t="str">
            <v>NA</v>
          </cell>
        </row>
        <row r="13">
          <cell r="A13" t="str">
            <v>1985-1986</v>
          </cell>
          <cell r="B13">
            <v>14.9</v>
          </cell>
          <cell r="C13">
            <v>16.7</v>
          </cell>
          <cell r="D13">
            <v>17.5</v>
          </cell>
          <cell r="E13">
            <v>0</v>
          </cell>
          <cell r="F13">
            <v>0</v>
          </cell>
          <cell r="G13">
            <v>0</v>
          </cell>
          <cell r="H13">
            <v>3</v>
          </cell>
          <cell r="I13">
            <v>2</v>
          </cell>
          <cell r="J13">
            <v>1</v>
          </cell>
          <cell r="K13" t="str">
            <v>NA</v>
          </cell>
        </row>
        <row r="14">
          <cell r="A14" t="str">
            <v>1986-1987</v>
          </cell>
          <cell r="B14">
            <v>14.1</v>
          </cell>
          <cell r="C14">
            <v>15.8</v>
          </cell>
          <cell r="D14">
            <v>17.8</v>
          </cell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2</v>
          </cell>
          <cell r="J14">
            <v>1</v>
          </cell>
          <cell r="K14" t="str">
            <v>NA</v>
          </cell>
        </row>
        <row r="15">
          <cell r="A15" t="str">
            <v>1987-1988(1)</v>
          </cell>
          <cell r="B15">
            <v>13.7</v>
          </cell>
          <cell r="C15">
            <v>13.4</v>
          </cell>
          <cell r="D15">
            <v>16</v>
          </cell>
          <cell r="E15">
            <v>3.9</v>
          </cell>
          <cell r="F15">
            <v>0</v>
          </cell>
          <cell r="G15">
            <v>0</v>
          </cell>
          <cell r="H15">
            <v>2</v>
          </cell>
          <cell r="I15">
            <v>3</v>
          </cell>
          <cell r="J15">
            <v>1</v>
          </cell>
          <cell r="K15">
            <v>4</v>
          </cell>
        </row>
        <row r="16">
          <cell r="A16" t="str">
            <v>1988-1989(1)</v>
          </cell>
          <cell r="B16">
            <v>12.9</v>
          </cell>
          <cell r="C16">
            <v>12.5</v>
          </cell>
          <cell r="D16">
            <v>15.9</v>
          </cell>
          <cell r="E16">
            <v>5.6</v>
          </cell>
          <cell r="F16">
            <v>0</v>
          </cell>
          <cell r="G16">
            <v>0</v>
          </cell>
          <cell r="H16">
            <v>2</v>
          </cell>
          <cell r="I16">
            <v>3</v>
          </cell>
          <cell r="J16">
            <v>1</v>
          </cell>
          <cell r="K16">
            <v>4</v>
          </cell>
        </row>
        <row r="17">
          <cell r="A17" t="str">
            <v>1989-1990(1)</v>
          </cell>
          <cell r="B17">
            <v>12.9</v>
          </cell>
          <cell r="C17">
            <v>12.2</v>
          </cell>
          <cell r="D17">
            <v>14.6</v>
          </cell>
          <cell r="E17">
            <v>6.3</v>
          </cell>
          <cell r="F17">
            <v>0</v>
          </cell>
          <cell r="G17">
            <v>0</v>
          </cell>
          <cell r="H17">
            <v>2</v>
          </cell>
          <cell r="I17">
            <v>3</v>
          </cell>
          <cell r="J17">
            <v>1</v>
          </cell>
          <cell r="K17">
            <v>4</v>
          </cell>
        </row>
        <row r="18">
          <cell r="A18" t="str">
            <v>1990-1991</v>
          </cell>
          <cell r="B18">
            <v>12.5</v>
          </cell>
          <cell r="C18">
            <v>12.3</v>
          </cell>
          <cell r="D18">
            <v>12.7</v>
          </cell>
          <cell r="E18">
            <v>6.4</v>
          </cell>
          <cell r="F18">
            <v>0</v>
          </cell>
          <cell r="G18">
            <v>0</v>
          </cell>
          <cell r="H18">
            <v>2</v>
          </cell>
          <cell r="I18">
            <v>3</v>
          </cell>
          <cell r="J18">
            <v>1</v>
          </cell>
          <cell r="K18">
            <v>4</v>
          </cell>
        </row>
        <row r="19">
          <cell r="A19" t="str">
            <v>1991-1992(2)</v>
          </cell>
          <cell r="B19">
            <v>12.2</v>
          </cell>
          <cell r="C19">
            <v>13.8</v>
          </cell>
          <cell r="D19">
            <v>12.3</v>
          </cell>
          <cell r="E19">
            <v>8</v>
          </cell>
          <cell r="F19">
            <v>0</v>
          </cell>
          <cell r="G19">
            <v>0</v>
          </cell>
          <cell r="H19">
            <v>3</v>
          </cell>
          <cell r="I19">
            <v>1</v>
          </cell>
          <cell r="J19">
            <v>2</v>
          </cell>
          <cell r="K19">
            <v>4</v>
          </cell>
        </row>
        <row r="20">
          <cell r="A20" t="str">
            <v>1992-1993</v>
          </cell>
          <cell r="B20">
            <v>12.4</v>
          </cell>
          <cell r="C20">
            <v>13.3</v>
          </cell>
          <cell r="D20">
            <v>11</v>
          </cell>
          <cell r="E20">
            <v>7.7</v>
          </cell>
          <cell r="F20">
            <v>0</v>
          </cell>
          <cell r="G20">
            <v>0</v>
          </cell>
          <cell r="H20">
            <v>2</v>
          </cell>
          <cell r="I20">
            <v>1</v>
          </cell>
          <cell r="J20">
            <v>3</v>
          </cell>
          <cell r="K20">
            <v>4</v>
          </cell>
        </row>
        <row r="21">
          <cell r="A21" t="str">
            <v>1993-1994</v>
          </cell>
          <cell r="B21">
            <v>12.4</v>
          </cell>
          <cell r="C21">
            <v>14</v>
          </cell>
          <cell r="D21">
            <v>11</v>
          </cell>
          <cell r="E21">
            <v>7.2</v>
          </cell>
          <cell r="F21">
            <v>0</v>
          </cell>
          <cell r="G21">
            <v>0</v>
          </cell>
          <cell r="H21">
            <v>2</v>
          </cell>
          <cell r="I21">
            <v>1</v>
          </cell>
          <cell r="J21">
            <v>3</v>
          </cell>
          <cell r="K21">
            <v>4</v>
          </cell>
        </row>
        <row r="22">
          <cell r="A22" t="str">
            <v>1994-1995</v>
          </cell>
          <cell r="B22">
            <v>12</v>
          </cell>
          <cell r="C22">
            <v>11.1</v>
          </cell>
          <cell r="D22">
            <v>11.5</v>
          </cell>
          <cell r="E22">
            <v>7.7</v>
          </cell>
          <cell r="F22">
            <v>3.4</v>
          </cell>
          <cell r="G22">
            <v>1.9</v>
          </cell>
          <cell r="H22">
            <v>1</v>
          </cell>
          <cell r="I22">
            <v>3</v>
          </cell>
          <cell r="J22">
            <v>2</v>
          </cell>
          <cell r="K22">
            <v>4</v>
          </cell>
        </row>
        <row r="23">
          <cell r="A23" t="str">
            <v>1995-1996(3)</v>
          </cell>
          <cell r="B23">
            <v>10.6</v>
          </cell>
          <cell r="C23">
            <v>9.6</v>
          </cell>
          <cell r="D23">
            <v>11.7</v>
          </cell>
          <cell r="E23">
            <v>7.3</v>
          </cell>
          <cell r="F23">
            <v>3.1</v>
          </cell>
          <cell r="G23">
            <v>2.4</v>
          </cell>
          <cell r="H23">
            <v>2</v>
          </cell>
          <cell r="I23">
            <v>3</v>
          </cell>
          <cell r="J23">
            <v>1</v>
          </cell>
          <cell r="K23">
            <v>4</v>
          </cell>
        </row>
        <row r="24">
          <cell r="A24" t="str">
            <v>1996-1997(4)</v>
          </cell>
          <cell r="B24">
            <v>9.1999999999999993</v>
          </cell>
          <cell r="C24">
            <v>9.6</v>
          </cell>
          <cell r="D24">
            <v>10.5</v>
          </cell>
          <cell r="E24">
            <v>7.7</v>
          </cell>
          <cell r="F24">
            <v>3.2</v>
          </cell>
          <cell r="G24">
            <v>2.6</v>
          </cell>
          <cell r="H24">
            <v>3</v>
          </cell>
          <cell r="I24">
            <v>2</v>
          </cell>
          <cell r="J24">
            <v>1</v>
          </cell>
          <cell r="K24">
            <v>4</v>
          </cell>
        </row>
        <row r="25">
          <cell r="A25" t="str">
            <v>1997-1998 (5)</v>
          </cell>
          <cell r="B25">
            <v>8.6</v>
          </cell>
          <cell r="C25">
            <v>10</v>
          </cell>
          <cell r="D25">
            <v>10.5</v>
          </cell>
          <cell r="E25">
            <v>7.2</v>
          </cell>
          <cell r="F25">
            <v>2.9</v>
          </cell>
          <cell r="G25">
            <v>3.1</v>
          </cell>
          <cell r="H25">
            <v>3</v>
          </cell>
          <cell r="I25">
            <v>2</v>
          </cell>
          <cell r="J25">
            <v>1</v>
          </cell>
          <cell r="K25">
            <v>4</v>
          </cell>
        </row>
        <row r="26">
          <cell r="A26" t="str">
            <v>Notes:</v>
          </cell>
        </row>
        <row r="27">
          <cell r="A27" t="str">
            <v xml:space="preserve">(1) Ratings for Fox are from Fox Broadcasting, Inc. for the seasons ending 1988 to 1990; </v>
          </cell>
        </row>
        <row r="28">
          <cell r="A28" t="str">
            <v xml:space="preserve">     Nielsen began breaking out Fox ratings beginning in 1990-91 season.</v>
          </cell>
        </row>
        <row r="29">
          <cell r="A29" t="str">
            <v>(2)  In 1992, Total Number of U.S. Households was adjusted downward slightly due to census results.</v>
          </cell>
        </row>
        <row r="30">
          <cell r="A30" t="str">
            <v>(3)  1995-96 season was extended until May 22, 1996.</v>
          </cell>
        </row>
        <row r="31">
          <cell r="A31" t="str">
            <v>(4) 1996-1997 Broadcast Season is through May 25, 1997</v>
          </cell>
        </row>
        <row r="32">
          <cell r="A32" t="str">
            <v>(5) 1997-1998 Broadcast Season to Date February 22, 1998</v>
          </cell>
        </row>
        <row r="34">
          <cell r="A34" t="str">
            <v>Sources:  Nielsen Media Research; Fox Broadcasting, Inc.; Westinghouse; Bear, Stearns &amp; Co. Inc.</v>
          </cell>
        </row>
      </sheetData>
      <sheetData sheetId="31" refreshError="1">
        <row r="1">
          <cell r="A1" t="str">
            <v>Exhibit 30: Difference Between Late News Share and Early News Share</v>
          </cell>
        </row>
        <row r="3">
          <cell r="E3" t="str">
            <v>Late News</v>
          </cell>
          <cell r="F3" t="str">
            <v>Late News</v>
          </cell>
          <cell r="G3" t="str">
            <v>Late News</v>
          </cell>
        </row>
        <row r="4">
          <cell r="E4" t="str">
            <v>Minus</v>
          </cell>
          <cell r="F4" t="str">
            <v>Minus</v>
          </cell>
          <cell r="G4" t="str">
            <v>Minus</v>
          </cell>
        </row>
        <row r="5">
          <cell r="A5" t="str">
            <v>Market</v>
          </cell>
          <cell r="E5" t="str">
            <v>Early News</v>
          </cell>
          <cell r="F5" t="str">
            <v>Early Fringe</v>
          </cell>
          <cell r="G5" t="str">
            <v>Early Fringe</v>
          </cell>
        </row>
        <row r="6">
          <cell r="A6" t="str">
            <v>Rank</v>
          </cell>
          <cell r="B6" t="str">
            <v>Market</v>
          </cell>
          <cell r="E6" t="str">
            <v>ABC</v>
          </cell>
          <cell r="F6" t="str">
            <v>CBS</v>
          </cell>
          <cell r="G6" t="str">
            <v>NBC</v>
          </cell>
        </row>
        <row r="7">
          <cell r="A7">
            <v>1</v>
          </cell>
          <cell r="B7" t="str">
            <v>New York</v>
          </cell>
          <cell r="E7">
            <v>-4.6666666666666679</v>
          </cell>
          <cell r="F7">
            <v>2.666666666666667</v>
          </cell>
          <cell r="G7">
            <v>6.6666666666666661</v>
          </cell>
        </row>
        <row r="8">
          <cell r="A8">
            <v>2</v>
          </cell>
          <cell r="B8" t="str">
            <v>Los Angeles</v>
          </cell>
          <cell r="E8">
            <v>0.3333333333333357</v>
          </cell>
          <cell r="F8">
            <v>6.333333333333333</v>
          </cell>
          <cell r="G8">
            <v>9.3333333333333339</v>
          </cell>
        </row>
        <row r="9">
          <cell r="A9">
            <v>3</v>
          </cell>
          <cell r="B9" t="str">
            <v>Chicago</v>
          </cell>
          <cell r="E9">
            <v>1.3333333333333321</v>
          </cell>
          <cell r="F9">
            <v>3.6666666666666679</v>
          </cell>
          <cell r="G9">
            <v>10.333333333333334</v>
          </cell>
        </row>
        <row r="10">
          <cell r="A10">
            <v>4</v>
          </cell>
          <cell r="B10" t="str">
            <v>Philadelphia</v>
          </cell>
          <cell r="E10">
            <v>0.3333333333333357</v>
          </cell>
          <cell r="F10">
            <v>2</v>
          </cell>
          <cell r="G10">
            <v>10.666666666666668</v>
          </cell>
        </row>
        <row r="11">
          <cell r="A11">
            <v>5</v>
          </cell>
          <cell r="B11" t="str">
            <v>San Francisco-Oakland-San Jose</v>
          </cell>
          <cell r="E11">
            <v>-1.6666666666666679</v>
          </cell>
          <cell r="F11">
            <v>2.6666666666666661</v>
          </cell>
          <cell r="G11">
            <v>8.3333333333333321</v>
          </cell>
        </row>
        <row r="12">
          <cell r="A12">
            <v>6</v>
          </cell>
          <cell r="B12" t="str">
            <v>Boston</v>
          </cell>
          <cell r="E12">
            <v>6</v>
          </cell>
          <cell r="F12">
            <v>4</v>
          </cell>
          <cell r="G12">
            <v>3.6666666666666679</v>
          </cell>
        </row>
        <row r="13">
          <cell r="A13">
            <v>7</v>
          </cell>
          <cell r="B13" t="str">
            <v>Washington, D.C.</v>
          </cell>
          <cell r="E13">
            <v>0.33333333333333215</v>
          </cell>
          <cell r="F13">
            <v>0.66666666666666607</v>
          </cell>
          <cell r="G13">
            <v>7.6666666666666661</v>
          </cell>
        </row>
        <row r="14">
          <cell r="A14">
            <v>8</v>
          </cell>
          <cell r="B14" t="str">
            <v>Dallas-Ft. Worth</v>
          </cell>
          <cell r="E14">
            <v>3.3333333333333321</v>
          </cell>
          <cell r="F14">
            <v>2.666666666666667</v>
          </cell>
          <cell r="G14">
            <v>6</v>
          </cell>
        </row>
        <row r="15">
          <cell r="A15">
            <v>9</v>
          </cell>
          <cell r="B15" t="str">
            <v>Detroit</v>
          </cell>
          <cell r="E15">
            <v>4.6666666666666643</v>
          </cell>
          <cell r="F15">
            <v>0.33333333333333393</v>
          </cell>
          <cell r="G15">
            <v>4.6666666666666679</v>
          </cell>
        </row>
        <row r="16">
          <cell r="A16">
            <v>10</v>
          </cell>
          <cell r="B16" t="str">
            <v>Atlanta</v>
          </cell>
          <cell r="E16">
            <v>-0.6666666666666643</v>
          </cell>
          <cell r="F16">
            <v>1.6666666666666661</v>
          </cell>
          <cell r="G16">
            <v>2.3333333333333321</v>
          </cell>
        </row>
        <row r="17">
          <cell r="A17">
            <v>11</v>
          </cell>
          <cell r="B17" t="str">
            <v>Houston</v>
          </cell>
          <cell r="E17">
            <v>5</v>
          </cell>
          <cell r="F17">
            <v>-2.3333333333333321</v>
          </cell>
          <cell r="G17">
            <v>2.6666666666666661</v>
          </cell>
        </row>
        <row r="18">
          <cell r="A18">
            <v>12</v>
          </cell>
          <cell r="B18" t="str">
            <v>Seattle-Tacoma</v>
          </cell>
          <cell r="E18">
            <v>2.6666666666666679</v>
          </cell>
          <cell r="F18">
            <v>-2.3333333333333339</v>
          </cell>
          <cell r="G18">
            <v>7.6666666666666679</v>
          </cell>
        </row>
        <row r="19">
          <cell r="A19">
            <v>13</v>
          </cell>
          <cell r="B19" t="str">
            <v>Cleveland</v>
          </cell>
          <cell r="E19">
            <v>5</v>
          </cell>
          <cell r="F19">
            <v>3.3333333333333339</v>
          </cell>
          <cell r="G19">
            <v>8.3333333333333339</v>
          </cell>
        </row>
        <row r="20">
          <cell r="A20">
            <v>14</v>
          </cell>
          <cell r="B20" t="str">
            <v>Minneapolis - St. Paul</v>
          </cell>
          <cell r="E20">
            <v>5.3333333333333321</v>
          </cell>
          <cell r="F20">
            <v>-2</v>
          </cell>
          <cell r="G20">
            <v>10.666666666666668</v>
          </cell>
        </row>
        <row r="21">
          <cell r="A21">
            <v>15</v>
          </cell>
          <cell r="B21" t="str">
            <v>Tampa-St Petersburg-Sarasota</v>
          </cell>
          <cell r="E21">
            <v>2.6666666666666661</v>
          </cell>
          <cell r="F21">
            <v>-4.3333333333333321</v>
          </cell>
          <cell r="G21">
            <v>3.3333333333333357</v>
          </cell>
        </row>
        <row r="22">
          <cell r="A22">
            <v>16</v>
          </cell>
          <cell r="B22" t="str">
            <v>Miami - Ft. Lauderdale</v>
          </cell>
          <cell r="E22">
            <v>-2.3333333333333321</v>
          </cell>
          <cell r="F22">
            <v>3.666666666666667</v>
          </cell>
          <cell r="G22">
            <v>5.666666666666667</v>
          </cell>
        </row>
        <row r="23">
          <cell r="A23">
            <v>17</v>
          </cell>
          <cell r="B23" t="str">
            <v>Phoenix</v>
          </cell>
          <cell r="E23">
            <v>1.3333333333333339</v>
          </cell>
          <cell r="F23">
            <v>7</v>
          </cell>
          <cell r="G23">
            <v>6.9999999999999982</v>
          </cell>
        </row>
        <row r="24">
          <cell r="A24">
            <v>18</v>
          </cell>
          <cell r="B24" t="str">
            <v>Denver</v>
          </cell>
          <cell r="E24">
            <v>-3</v>
          </cell>
          <cell r="F24">
            <v>6.6666666666666661</v>
          </cell>
          <cell r="G24">
            <v>15.000000000000002</v>
          </cell>
        </row>
        <row r="25">
          <cell r="A25">
            <v>19</v>
          </cell>
          <cell r="B25" t="str">
            <v>Pittsburgh</v>
          </cell>
          <cell r="E25">
            <v>8.0000000000000018</v>
          </cell>
          <cell r="F25">
            <v>4.6666666666666643</v>
          </cell>
          <cell r="G25">
            <v>0</v>
          </cell>
        </row>
        <row r="26">
          <cell r="A26">
            <v>20</v>
          </cell>
          <cell r="B26" t="str">
            <v>Sacramento-Stockton-Modesto</v>
          </cell>
          <cell r="E26">
            <v>5</v>
          </cell>
          <cell r="F26">
            <v>1</v>
          </cell>
          <cell r="G26">
            <v>9</v>
          </cell>
        </row>
        <row r="27">
          <cell r="A27">
            <v>21</v>
          </cell>
          <cell r="B27" t="str">
            <v>St. Louis</v>
          </cell>
          <cell r="E27">
            <v>0.33333333333333215</v>
          </cell>
          <cell r="F27">
            <v>4</v>
          </cell>
          <cell r="G27">
            <v>-2</v>
          </cell>
        </row>
        <row r="28">
          <cell r="A28">
            <v>22</v>
          </cell>
          <cell r="B28" t="str">
            <v>Orlando-Daytona Beach-Melbourne</v>
          </cell>
          <cell r="E28">
            <v>-2</v>
          </cell>
          <cell r="F28">
            <v>4.6666666666666661</v>
          </cell>
          <cell r="G28">
            <v>2.9999999999999982</v>
          </cell>
        </row>
        <row r="29">
          <cell r="A29">
            <v>23</v>
          </cell>
          <cell r="B29" t="str">
            <v>Baltimore</v>
          </cell>
          <cell r="E29">
            <v>-1.3333333333333339</v>
          </cell>
          <cell r="F29">
            <v>1</v>
          </cell>
          <cell r="G29">
            <v>7</v>
          </cell>
        </row>
        <row r="30">
          <cell r="A30">
            <v>24</v>
          </cell>
          <cell r="B30" t="str">
            <v>Portland, OR</v>
          </cell>
          <cell r="E30">
            <v>-0.6666666666666643</v>
          </cell>
          <cell r="F30">
            <v>5</v>
          </cell>
          <cell r="G30">
            <v>8.9999999999999982</v>
          </cell>
        </row>
        <row r="31">
          <cell r="A31">
            <v>25</v>
          </cell>
          <cell r="B31" t="str">
            <v>Indianapolis</v>
          </cell>
          <cell r="E31">
            <v>2.3333333333333339</v>
          </cell>
          <cell r="F31">
            <v>-1.6666666666666679</v>
          </cell>
          <cell r="G31">
            <v>5.9999999999999982</v>
          </cell>
        </row>
        <row r="32">
          <cell r="A32">
            <v>26</v>
          </cell>
          <cell r="B32" t="str">
            <v>San Diego</v>
          </cell>
          <cell r="E32">
            <v>2.3333333333333339</v>
          </cell>
          <cell r="F32">
            <v>2.3333333333333339</v>
          </cell>
          <cell r="G32">
            <v>6.6666666666666679</v>
          </cell>
        </row>
        <row r="33">
          <cell r="A33">
            <v>27</v>
          </cell>
          <cell r="B33" t="str">
            <v>Hartford-New Haven</v>
          </cell>
          <cell r="E33">
            <v>-1</v>
          </cell>
          <cell r="F33">
            <v>-0.3333333333333357</v>
          </cell>
          <cell r="G33">
            <v>7.3333333333333339</v>
          </cell>
        </row>
        <row r="34">
          <cell r="A34">
            <v>28</v>
          </cell>
          <cell r="B34" t="str">
            <v>Charlotte</v>
          </cell>
          <cell r="E34">
            <v>4.6666666666666679</v>
          </cell>
          <cell r="F34">
            <v>4</v>
          </cell>
          <cell r="G34">
            <v>-2</v>
          </cell>
        </row>
        <row r="35">
          <cell r="A35">
            <v>29</v>
          </cell>
          <cell r="B35" t="str">
            <v>Raleigh-Durham</v>
          </cell>
          <cell r="E35">
            <v>1.6666666666666679</v>
          </cell>
          <cell r="F35">
            <v>5.6666666666666679</v>
          </cell>
          <cell r="G35">
            <v>1</v>
          </cell>
        </row>
        <row r="36">
          <cell r="A36">
            <v>30</v>
          </cell>
          <cell r="B36" t="str">
            <v>Cincinnati</v>
          </cell>
          <cell r="E36">
            <v>0.6666666666666643</v>
          </cell>
          <cell r="F36">
            <v>7.3333333333333339</v>
          </cell>
          <cell r="G36">
            <v>6</v>
          </cell>
        </row>
        <row r="37">
          <cell r="A37">
            <v>31</v>
          </cell>
          <cell r="B37" t="str">
            <v>Kansas City</v>
          </cell>
          <cell r="E37">
            <v>8.6666666666666679</v>
          </cell>
          <cell r="F37">
            <v>-2.6666666666666679</v>
          </cell>
          <cell r="G37">
            <v>0.66666666666666696</v>
          </cell>
        </row>
        <row r="38">
          <cell r="A38">
            <v>32</v>
          </cell>
          <cell r="B38" t="str">
            <v>Milwaukee</v>
          </cell>
          <cell r="E38">
            <v>6.0000000000000018</v>
          </cell>
          <cell r="F38">
            <v>0.66666666666666652</v>
          </cell>
          <cell r="G38">
            <v>3.6666666666666643</v>
          </cell>
        </row>
        <row r="39">
          <cell r="A39">
            <v>33</v>
          </cell>
          <cell r="B39" t="str">
            <v>Nashville</v>
          </cell>
          <cell r="E39">
            <v>2</v>
          </cell>
          <cell r="F39">
            <v>7</v>
          </cell>
          <cell r="G39">
            <v>1.6666666666666679</v>
          </cell>
        </row>
        <row r="40">
          <cell r="A40">
            <v>34</v>
          </cell>
          <cell r="B40" t="str">
            <v>Columbus, OH</v>
          </cell>
          <cell r="E40">
            <v>6.0000000000000018</v>
          </cell>
          <cell r="F40">
            <v>-2.3333333333333357</v>
          </cell>
          <cell r="G40">
            <v>7.6666666666666679</v>
          </cell>
        </row>
        <row r="41">
          <cell r="A41">
            <v>35</v>
          </cell>
          <cell r="B41" t="str">
            <v>Greenville-Spartanburg-Asheville</v>
          </cell>
          <cell r="E41">
            <v>-4</v>
          </cell>
          <cell r="F41">
            <v>5.3333333333333357</v>
          </cell>
          <cell r="G41">
            <v>5</v>
          </cell>
        </row>
        <row r="42">
          <cell r="A42">
            <v>36</v>
          </cell>
          <cell r="B42" t="str">
            <v>Salt Lake City</v>
          </cell>
          <cell r="E42">
            <v>-0.6666666666666643</v>
          </cell>
          <cell r="F42">
            <v>2.6666666666666679</v>
          </cell>
          <cell r="G42">
            <v>16.333333333333336</v>
          </cell>
        </row>
        <row r="43">
          <cell r="A43">
            <v>37</v>
          </cell>
          <cell r="B43" t="str">
            <v>Grand Rapids-Kalamazoo-Battle Creek</v>
          </cell>
          <cell r="E43">
            <v>7.3333333333333339</v>
          </cell>
          <cell r="F43">
            <v>-6</v>
          </cell>
          <cell r="G43">
            <v>8.6666666666666679</v>
          </cell>
        </row>
        <row r="44">
          <cell r="A44">
            <v>38</v>
          </cell>
          <cell r="B44" t="str">
            <v>San Antonio</v>
          </cell>
          <cell r="E44">
            <v>5.6666666666666679</v>
          </cell>
          <cell r="F44">
            <v>10.333333333333334</v>
          </cell>
          <cell r="G44">
            <v>1.6666666666666643</v>
          </cell>
        </row>
        <row r="45">
          <cell r="A45">
            <v>39</v>
          </cell>
          <cell r="B45" t="str">
            <v>Norfolk-Portsmouth-Newport News</v>
          </cell>
          <cell r="E45">
            <v>-5.6666666666666679</v>
          </cell>
          <cell r="F45">
            <v>2.3333333333333339</v>
          </cell>
          <cell r="G45">
            <v>11.666666666666664</v>
          </cell>
        </row>
        <row r="46">
          <cell r="A46">
            <v>40</v>
          </cell>
          <cell r="B46" t="str">
            <v>Buffalo</v>
          </cell>
          <cell r="E46">
            <v>1.6666666666666714</v>
          </cell>
          <cell r="F46">
            <v>7.6666666666666643</v>
          </cell>
          <cell r="G46">
            <v>4.6666666666666661</v>
          </cell>
        </row>
        <row r="47">
          <cell r="A47">
            <v>41</v>
          </cell>
          <cell r="B47" t="str">
            <v>New Orleans</v>
          </cell>
          <cell r="E47">
            <v>-0.33333333333333215</v>
          </cell>
          <cell r="F47">
            <v>-1.6666666666666643</v>
          </cell>
          <cell r="G47">
            <v>5.666666666666667</v>
          </cell>
        </row>
        <row r="48">
          <cell r="A48">
            <v>42</v>
          </cell>
          <cell r="B48" t="str">
            <v>Memphis</v>
          </cell>
          <cell r="E48">
            <v>1.666666666666667</v>
          </cell>
          <cell r="F48">
            <v>2.3333333333333321</v>
          </cell>
          <cell r="G48">
            <v>1</v>
          </cell>
        </row>
        <row r="49">
          <cell r="A49">
            <v>43</v>
          </cell>
          <cell r="B49" t="str">
            <v>West Palm Beach-Ft. Pierce</v>
          </cell>
          <cell r="E49">
            <v>3</v>
          </cell>
          <cell r="F49">
            <v>0</v>
          </cell>
          <cell r="G49">
            <v>0</v>
          </cell>
        </row>
        <row r="50">
          <cell r="A50">
            <v>44</v>
          </cell>
          <cell r="B50" t="str">
            <v>Oklahoma City</v>
          </cell>
          <cell r="E50">
            <v>-3</v>
          </cell>
          <cell r="F50">
            <v>10.333333333333332</v>
          </cell>
          <cell r="G50">
            <v>5.3333333333333321</v>
          </cell>
        </row>
        <row r="51">
          <cell r="A51">
            <v>45</v>
          </cell>
          <cell r="B51" t="str">
            <v>Harrisburg-Lancaster-Lebanon-York</v>
          </cell>
          <cell r="E51">
            <v>9.6666666666666661</v>
          </cell>
          <cell r="F51">
            <v>-8.6666666666666679</v>
          </cell>
          <cell r="G51">
            <v>11.000000000000004</v>
          </cell>
        </row>
        <row r="52">
          <cell r="A52">
            <v>46</v>
          </cell>
          <cell r="B52" t="str">
            <v>Greensboro-High Point-Winston Salem</v>
          </cell>
          <cell r="E52">
            <v>-1.333333333333333</v>
          </cell>
          <cell r="F52">
            <v>-1.3333333333333321</v>
          </cell>
          <cell r="G52">
            <v>9</v>
          </cell>
        </row>
        <row r="53">
          <cell r="A53">
            <v>47</v>
          </cell>
          <cell r="B53" t="str">
            <v>Wilkes Barre-Scranton</v>
          </cell>
          <cell r="E53">
            <v>11.666666666666668</v>
          </cell>
          <cell r="F53">
            <v>-0.33333333333333393</v>
          </cell>
          <cell r="G53">
            <v>-2.3333333333333321</v>
          </cell>
        </row>
        <row r="54">
          <cell r="A54">
            <v>48</v>
          </cell>
          <cell r="B54" t="str">
            <v>Albuquerque-Santa Fe</v>
          </cell>
          <cell r="E54">
            <v>9.3333333333333321</v>
          </cell>
          <cell r="F54">
            <v>-6.3333333333333321</v>
          </cell>
          <cell r="G54">
            <v>8.6666666666666679</v>
          </cell>
        </row>
        <row r="55">
          <cell r="A55">
            <v>49</v>
          </cell>
          <cell r="B55" t="str">
            <v>Providence-New Bedford</v>
          </cell>
          <cell r="E55">
            <v>-4.333333333333333</v>
          </cell>
          <cell r="F55">
            <v>-2</v>
          </cell>
          <cell r="G55">
            <v>13</v>
          </cell>
        </row>
        <row r="56">
          <cell r="A56">
            <v>50</v>
          </cell>
          <cell r="B56" t="str">
            <v>Louisville</v>
          </cell>
          <cell r="E56">
            <v>11.333333333333336</v>
          </cell>
          <cell r="F56">
            <v>-4.6666666666666643</v>
          </cell>
          <cell r="G56">
            <v>4</v>
          </cell>
        </row>
        <row r="57">
          <cell r="B57" t="str">
            <v>Cumulative Totals</v>
          </cell>
          <cell r="E57">
            <v>110.66666666666669</v>
          </cell>
          <cell r="F57">
            <v>86.666666666666686</v>
          </cell>
          <cell r="G57">
            <v>298</v>
          </cell>
        </row>
        <row r="59">
          <cell r="B59" t="str">
            <v>Average Increase Per Station</v>
          </cell>
          <cell r="E59">
            <v>2.2133333333333338</v>
          </cell>
          <cell r="F59">
            <v>1.7333333333333336</v>
          </cell>
          <cell r="G59">
            <v>5.96</v>
          </cell>
        </row>
        <row r="61">
          <cell r="A61" t="str">
            <v>Sources:  BIA - Investing in Television '97; Bear Stearns &amp; Co. Inc.</v>
          </cell>
        </row>
      </sheetData>
      <sheetData sheetId="32" refreshError="1">
        <row r="1">
          <cell r="A1" t="str">
            <v>Exhibit 31:  Affiliate Switches in NFL AFC Cities</v>
          </cell>
        </row>
        <row r="3">
          <cell r="C3" t="str">
            <v>Former</v>
          </cell>
          <cell r="D3" t="str">
            <v>Current</v>
          </cell>
        </row>
        <row r="4">
          <cell r="C4" t="str">
            <v>Market</v>
          </cell>
          <cell r="D4" t="str">
            <v>Market</v>
          </cell>
        </row>
        <row r="5">
          <cell r="A5" t="str">
            <v>AFC</v>
          </cell>
          <cell r="B5" t="str">
            <v>AFC</v>
          </cell>
          <cell r="C5" t="str">
            <v>Affiliate</v>
          </cell>
          <cell r="D5" t="str">
            <v>Affiliate</v>
          </cell>
        </row>
        <row r="6">
          <cell r="A6" t="str">
            <v>Team</v>
          </cell>
          <cell r="B6" t="str">
            <v>City</v>
          </cell>
          <cell r="C6" t="str">
            <v>NBC Owner</v>
          </cell>
          <cell r="D6" t="str">
            <v>CBS Owner</v>
          </cell>
        </row>
        <row r="8">
          <cell r="A8" t="str">
            <v>East</v>
          </cell>
        </row>
        <row r="9">
          <cell r="A9" t="str">
            <v>New England Patriots</v>
          </cell>
          <cell r="B9" t="str">
            <v>Boston</v>
          </cell>
          <cell r="C9" t="str">
            <v>Sunbeam Television</v>
          </cell>
          <cell r="D9" t="str">
            <v>CBS Corp.</v>
          </cell>
        </row>
        <row r="10">
          <cell r="A10" t="str">
            <v>Miami Dolphins</v>
          </cell>
          <cell r="B10" t="str">
            <v>Miami</v>
          </cell>
          <cell r="C10" t="str">
            <v>General Electric</v>
          </cell>
          <cell r="D10" t="str">
            <v>CBS Corp.</v>
          </cell>
        </row>
        <row r="11">
          <cell r="A11" t="str">
            <v>New York Jets</v>
          </cell>
          <cell r="B11" t="str">
            <v>New York</v>
          </cell>
          <cell r="C11" t="str">
            <v>General Electric</v>
          </cell>
          <cell r="D11" t="str">
            <v>CBS Corp.</v>
          </cell>
        </row>
        <row r="12">
          <cell r="A12" t="str">
            <v>Buffalo Bills</v>
          </cell>
          <cell r="B12" t="str">
            <v>Buffalo</v>
          </cell>
          <cell r="C12" t="str">
            <v>Gannett Co. Inc.</v>
          </cell>
          <cell r="D12" t="str">
            <v>LIN Television</v>
          </cell>
        </row>
        <row r="13">
          <cell r="A13" t="str">
            <v>Indianapolis Colts</v>
          </cell>
          <cell r="B13" t="str">
            <v>Indianapolis</v>
          </cell>
          <cell r="C13" t="str">
            <v>Dispatch Bcst Group</v>
          </cell>
          <cell r="D13" t="str">
            <v>LIN Television</v>
          </cell>
        </row>
        <row r="15">
          <cell r="A15" t="str">
            <v>Central</v>
          </cell>
        </row>
        <row r="16">
          <cell r="A16" t="str">
            <v>Pittsburgh Steelers</v>
          </cell>
          <cell r="B16" t="str">
            <v>Pittsburgh</v>
          </cell>
          <cell r="C16" t="str">
            <v>Cox Communications</v>
          </cell>
          <cell r="D16" t="str">
            <v>CBS Corp.</v>
          </cell>
        </row>
        <row r="17">
          <cell r="A17" t="str">
            <v>Jacksonville Jaguars</v>
          </cell>
          <cell r="B17" t="str">
            <v>Jacksonville</v>
          </cell>
          <cell r="C17" t="str">
            <v>Gannett Co. Inc.</v>
          </cell>
          <cell r="D17" t="str">
            <v>Post-Newsweek Stations</v>
          </cell>
        </row>
        <row r="18">
          <cell r="A18" t="str">
            <v>Tennessee</v>
          </cell>
        </row>
        <row r="19">
          <cell r="A19" t="str">
            <v>Baltimore Ravens</v>
          </cell>
          <cell r="B19" t="str">
            <v>Baltimore</v>
          </cell>
          <cell r="C19" t="str">
            <v>Hearst-Argyle</v>
          </cell>
          <cell r="D19" t="str">
            <v>CBS Corp.</v>
          </cell>
        </row>
        <row r="20">
          <cell r="A20" t="str">
            <v>Cincinnati Bengals</v>
          </cell>
          <cell r="B20" t="str">
            <v>Cincinnati</v>
          </cell>
          <cell r="C20" t="str">
            <v>Hearst-Argyle</v>
          </cell>
          <cell r="D20" t="str">
            <v>Jacor Comm</v>
          </cell>
        </row>
        <row r="22">
          <cell r="A22" t="str">
            <v>West</v>
          </cell>
        </row>
        <row r="23">
          <cell r="A23" t="str">
            <v>Kansas City Chiefs</v>
          </cell>
          <cell r="B23" t="str">
            <v>Kansas City</v>
          </cell>
          <cell r="C23" t="str">
            <v>Scripps Howard</v>
          </cell>
          <cell r="D23" t="str">
            <v>Meredith Corp.</v>
          </cell>
        </row>
        <row r="24">
          <cell r="A24" t="str">
            <v>Denver Broncos</v>
          </cell>
          <cell r="B24" t="str">
            <v>Denver</v>
          </cell>
          <cell r="C24" t="str">
            <v>Gannett Co. Inc.</v>
          </cell>
          <cell r="D24" t="str">
            <v>CBS Corp.</v>
          </cell>
        </row>
        <row r="25">
          <cell r="A25" t="str">
            <v>Seattle Seahawks</v>
          </cell>
          <cell r="B25" t="str">
            <v>Seattle</v>
          </cell>
          <cell r="C25" t="str">
            <v>Belo Corp.</v>
          </cell>
          <cell r="D25" t="str">
            <v>Paramount Stations</v>
          </cell>
        </row>
        <row r="26">
          <cell r="A26" t="str">
            <v>Oakland Raiders</v>
          </cell>
          <cell r="B26" t="str">
            <v>San Francisco, Los Angeles</v>
          </cell>
        </row>
        <row r="27">
          <cell r="A27" t="str">
            <v>San Diego Chargers</v>
          </cell>
          <cell r="B27" t="str">
            <v>San Diego</v>
          </cell>
          <cell r="C27" t="str">
            <v>General Electric</v>
          </cell>
          <cell r="D27" t="str">
            <v>Midwest Television</v>
          </cell>
        </row>
        <row r="29">
          <cell r="A29" t="str">
            <v>Source:</v>
          </cell>
        </row>
      </sheetData>
      <sheetData sheetId="33" refreshError="1">
        <row r="1">
          <cell r="A1" t="str">
            <v>Exhibit 32: Network Affiliation Balance of Top 25 Broadcasters</v>
          </cell>
        </row>
        <row r="4">
          <cell r="A4" t="str">
            <v xml:space="preserve"> </v>
          </cell>
          <cell r="B4" t="str">
            <v xml:space="preserve">Total </v>
          </cell>
          <cell r="C4" t="str">
            <v>Percent</v>
          </cell>
          <cell r="D4" t="str">
            <v>Percent</v>
          </cell>
          <cell r="E4" t="str">
            <v>Percent</v>
          </cell>
          <cell r="F4" t="str">
            <v>Percent</v>
          </cell>
          <cell r="G4" t="str">
            <v>Percent</v>
          </cell>
          <cell r="H4" t="str">
            <v>Percent</v>
          </cell>
          <cell r="I4" t="str">
            <v>Percent</v>
          </cell>
        </row>
        <row r="5">
          <cell r="B5" t="str">
            <v>"Syndicator"</v>
          </cell>
          <cell r="C5" t="str">
            <v>Clearance</v>
          </cell>
          <cell r="D5" t="str">
            <v>Clearance</v>
          </cell>
          <cell r="E5" t="str">
            <v>Clearance</v>
          </cell>
          <cell r="F5" t="str">
            <v>Clearance</v>
          </cell>
          <cell r="G5" t="str">
            <v>Clearance</v>
          </cell>
          <cell r="H5" t="str">
            <v>Clearance</v>
          </cell>
          <cell r="I5" t="str">
            <v>Clearance</v>
          </cell>
        </row>
        <row r="6">
          <cell r="A6" t="str">
            <v>Broadcaster</v>
          </cell>
          <cell r="B6" t="str">
            <v>Clearance</v>
          </cell>
          <cell r="C6" t="str">
            <v>ABC</v>
          </cell>
          <cell r="D6" t="str">
            <v>CBS</v>
          </cell>
          <cell r="E6" t="str">
            <v>NBC</v>
          </cell>
          <cell r="F6" t="str">
            <v>Fox</v>
          </cell>
          <cell r="G6" t="str">
            <v>UPN</v>
          </cell>
          <cell r="H6" t="str">
            <v>WB</v>
          </cell>
          <cell r="I6" t="str">
            <v>Independent</v>
          </cell>
        </row>
        <row r="7">
          <cell r="A7" t="str">
            <v>Paxson Communications</v>
          </cell>
          <cell r="B7">
            <v>0.55278569782412845</v>
          </cell>
          <cell r="C7">
            <v>2.7135392124066085E-2</v>
          </cell>
          <cell r="D7">
            <v>0</v>
          </cell>
          <cell r="E7">
            <v>0</v>
          </cell>
          <cell r="F7">
            <v>8.8899668263315319E-3</v>
          </cell>
          <cell r="G7">
            <v>0</v>
          </cell>
          <cell r="H7">
            <v>0</v>
          </cell>
          <cell r="I7">
            <v>0.96397464104960218</v>
          </cell>
        </row>
        <row r="8">
          <cell r="A8" t="str">
            <v>News Corp. (Fox Broadcasting)</v>
          </cell>
          <cell r="B8">
            <v>0.40447106882487666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 xml:space="preserve">Tribune </v>
          </cell>
          <cell r="B9">
            <v>0.35564861631290501</v>
          </cell>
          <cell r="C9">
            <v>1.7880009049680217E-2</v>
          </cell>
          <cell r="D9">
            <v>4.8082168340130162E-2</v>
          </cell>
          <cell r="E9">
            <v>0</v>
          </cell>
          <cell r="F9">
            <v>0.15636078824092819</v>
          </cell>
          <cell r="G9">
            <v>0</v>
          </cell>
          <cell r="H9">
            <v>0.77767703436926128</v>
          </cell>
          <cell r="I9">
            <v>0</v>
          </cell>
        </row>
        <row r="10">
          <cell r="A10" t="str">
            <v>CBS Corp.</v>
          </cell>
          <cell r="B10">
            <v>0.31792357992338499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USA Networks, Inc.</v>
          </cell>
          <cell r="B11">
            <v>0.30007148718984483</v>
          </cell>
          <cell r="C11">
            <v>0</v>
          </cell>
          <cell r="D11">
            <v>0</v>
          </cell>
          <cell r="E11">
            <v>0</v>
          </cell>
          <cell r="F11">
            <v>6.241482229101282E-2</v>
          </cell>
          <cell r="G11">
            <v>0</v>
          </cell>
          <cell r="H11">
            <v>0</v>
          </cell>
          <cell r="I11">
            <v>0.93758517770898719</v>
          </cell>
        </row>
        <row r="12">
          <cell r="A12" t="str">
            <v>General Electric (NBC)</v>
          </cell>
          <cell r="B12">
            <v>0.2730676888010789</v>
          </cell>
          <cell r="C12">
            <v>0</v>
          </cell>
          <cell r="D12">
            <v>0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Univision Communications</v>
          </cell>
          <cell r="B13">
            <v>0.27310000000000001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</row>
        <row r="14">
          <cell r="A14" t="str">
            <v>Disney (ABC)</v>
          </cell>
          <cell r="B14">
            <v>0.24157789310985409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Viacom</v>
          </cell>
          <cell r="B15">
            <v>0.23803774045749149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0.9589458602687897</v>
          </cell>
          <cell r="H15">
            <v>4.1054139731210235E-2</v>
          </cell>
          <cell r="I15">
            <v>0</v>
          </cell>
        </row>
        <row r="16">
          <cell r="A16" t="str">
            <v>Sinclair Broadcast</v>
          </cell>
          <cell r="B16">
            <v>0.22520729002630566</v>
          </cell>
          <cell r="C16">
            <v>0.15114778807866272</v>
          </cell>
          <cell r="D16">
            <v>5.1098219259175341E-2</v>
          </cell>
          <cell r="E16">
            <v>3.3203708930761841E-2</v>
          </cell>
          <cell r="F16">
            <v>0.4952097819037764</v>
          </cell>
          <cell r="G16">
            <v>4.5206087654599478E-3</v>
          </cell>
          <cell r="H16">
            <v>0.14967739952551454</v>
          </cell>
          <cell r="I16">
            <v>0.11514249353664928</v>
          </cell>
        </row>
        <row r="17">
          <cell r="A17" t="str">
            <v>Chris-Craft Industries (BHC, United)</v>
          </cell>
          <cell r="B17">
            <v>0.21590540450711362</v>
          </cell>
          <cell r="C17">
            <v>3.2647414918370823E-2</v>
          </cell>
          <cell r="D17">
            <v>0</v>
          </cell>
          <cell r="E17">
            <v>3.0672423904201589E-2</v>
          </cell>
          <cell r="F17">
            <v>0</v>
          </cell>
          <cell r="G17">
            <v>0.88995194945233713</v>
          </cell>
          <cell r="H17">
            <v>0</v>
          </cell>
          <cell r="I17">
            <v>4.6728211725090341E-2</v>
          </cell>
        </row>
        <row r="18">
          <cell r="A18" t="str">
            <v>Telemundo Group</v>
          </cell>
          <cell r="B18">
            <v>0.21512691809749115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</v>
          </cell>
        </row>
        <row r="19">
          <cell r="A19" t="str">
            <v>Gannett Broadcasting</v>
          </cell>
          <cell r="B19">
            <v>0.16314844307285828</v>
          </cell>
          <cell r="C19">
            <v>6.9582521884380383E-2</v>
          </cell>
          <cell r="D19">
            <v>0.28952818140185799</v>
          </cell>
          <cell r="E19">
            <v>0.64088929671376182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A.H. Belo</v>
          </cell>
          <cell r="B20">
            <v>0.1417172017416285</v>
          </cell>
          <cell r="C20">
            <v>0.30379756867989344</v>
          </cell>
          <cell r="D20">
            <v>0.34927169915728068</v>
          </cell>
          <cell r="E20">
            <v>0.28094486010398534</v>
          </cell>
          <cell r="F20">
            <v>6.5985872058840475E-2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Scripps Howard</v>
          </cell>
          <cell r="B21">
            <v>9.8168524948988423E-2</v>
          </cell>
          <cell r="C21">
            <v>0.80723112128146446</v>
          </cell>
          <cell r="D21">
            <v>0</v>
          </cell>
          <cell r="E21">
            <v>0.19276887871853546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Cox Enterprises</v>
          </cell>
          <cell r="B22">
            <v>9.466329390629144E-2</v>
          </cell>
          <cell r="C22">
            <v>0.38361313900107002</v>
          </cell>
          <cell r="D22">
            <v>0.21751169272720997</v>
          </cell>
          <cell r="E22">
            <v>0.12300339132235683</v>
          </cell>
          <cell r="F22">
            <v>0.27587177694936316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 xml:space="preserve">Young Broadcasting </v>
          </cell>
          <cell r="B23">
            <v>9.1821612847871992E-2</v>
          </cell>
          <cell r="C23">
            <v>0.30517467182791136</v>
          </cell>
          <cell r="D23">
            <v>0.10421371071667547</v>
          </cell>
          <cell r="E23">
            <v>3.3561585257105252E-2</v>
          </cell>
          <cell r="F23">
            <v>0</v>
          </cell>
          <cell r="G23">
            <v>0</v>
          </cell>
          <cell r="H23">
            <v>0</v>
          </cell>
          <cell r="I23">
            <v>0.55705003219830795</v>
          </cell>
        </row>
        <row r="24">
          <cell r="A24" t="str">
            <v>Hearst-Argyle Television</v>
          </cell>
          <cell r="B24">
            <v>9.1488592835780716E-2</v>
          </cell>
          <cell r="C24">
            <v>0.71248051018939018</v>
          </cell>
          <cell r="D24">
            <v>0</v>
          </cell>
          <cell r="E24">
            <v>0.28751948981060987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 xml:space="preserve">Meredith </v>
          </cell>
          <cell r="B25">
            <v>7.6689095498966631E-2</v>
          </cell>
          <cell r="C25">
            <v>0</v>
          </cell>
          <cell r="D25">
            <v>0.45791715418295292</v>
          </cell>
          <cell r="E25">
            <v>0.10508303667880242</v>
          </cell>
          <cell r="F25">
            <v>0.4369998091382446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Washington Post</v>
          </cell>
          <cell r="B26">
            <v>7.1316564085289191E-2</v>
          </cell>
          <cell r="C26">
            <v>0.29129517817845479</v>
          </cell>
          <cell r="D26">
            <v>0.22103177273566821</v>
          </cell>
          <cell r="E26">
            <v>0.487673049085877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Granite Broadcasting</v>
          </cell>
          <cell r="B27">
            <v>7.0259113238220622E-2</v>
          </cell>
          <cell r="C27">
            <v>0.1569789833346171</v>
          </cell>
          <cell r="D27">
            <v>0.12074590922765462</v>
          </cell>
          <cell r="E27">
            <v>0.12937435417462972</v>
          </cell>
          <cell r="F27">
            <v>0</v>
          </cell>
          <cell r="G27">
            <v>0</v>
          </cell>
          <cell r="H27">
            <v>0.59290075326309855</v>
          </cell>
          <cell r="I27">
            <v>0</v>
          </cell>
        </row>
        <row r="28">
          <cell r="A28" t="str">
            <v>Raycom</v>
          </cell>
          <cell r="B28">
            <v>6.8286271768679532E-2</v>
          </cell>
          <cell r="C28">
            <v>0.14764701134200042</v>
          </cell>
          <cell r="D28">
            <v>0.30831896388814878</v>
          </cell>
          <cell r="E28">
            <v>0.339506861620055</v>
          </cell>
          <cell r="F28">
            <v>0.17232091623932541</v>
          </cell>
          <cell r="G28">
            <v>3.2206246910470242E-2</v>
          </cell>
          <cell r="H28">
            <v>0</v>
          </cell>
          <cell r="I28">
            <v>0</v>
          </cell>
        </row>
        <row r="29">
          <cell r="A29" t="str">
            <v>All-American TV, Inc.</v>
          </cell>
          <cell r="B29">
            <v>6.7897048880468214E-2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</row>
        <row r="30">
          <cell r="A30" t="str">
            <v>Glencairn Acquisitions</v>
          </cell>
          <cell r="B30">
            <v>6.5149428240329696E-2</v>
          </cell>
          <cell r="C30">
            <v>0</v>
          </cell>
          <cell r="D30">
            <v>0</v>
          </cell>
          <cell r="E30">
            <v>0</v>
          </cell>
          <cell r="F30">
            <v>0.15402832459813928</v>
          </cell>
          <cell r="G30">
            <v>0.2869229129573439</v>
          </cell>
          <cell r="H30">
            <v>0.47337594352634355</v>
          </cell>
          <cell r="I30">
            <v>8.5672818918173382E-2</v>
          </cell>
        </row>
        <row r="31">
          <cell r="A31" t="str">
            <v>Clear Channel</v>
          </cell>
          <cell r="B31">
            <v>6.1556172754993844E-2</v>
          </cell>
          <cell r="C31">
            <v>0.10185920296663795</v>
          </cell>
          <cell r="D31">
            <v>0.19033015372020312</v>
          </cell>
          <cell r="E31">
            <v>7.4638137569967816E-2</v>
          </cell>
          <cell r="F31">
            <v>0.57417196619238298</v>
          </cell>
          <cell r="G31">
            <v>5.9000539550808216E-2</v>
          </cell>
          <cell r="H31">
            <v>0</v>
          </cell>
          <cell r="I31">
            <v>0</v>
          </cell>
        </row>
        <row r="32">
          <cell r="A32" t="str">
            <v>Pappas Telecasting</v>
          </cell>
          <cell r="B32">
            <v>5.8018697815317995E-2</v>
          </cell>
          <cell r="C32">
            <v>4.7166939245527811E-2</v>
          </cell>
          <cell r="D32">
            <v>0</v>
          </cell>
          <cell r="E32">
            <v>0</v>
          </cell>
          <cell r="F32">
            <v>0.18342192175041483</v>
          </cell>
          <cell r="G32">
            <v>0</v>
          </cell>
          <cell r="H32">
            <v>7.0084703204231616E-2</v>
          </cell>
          <cell r="I32">
            <v>0.69932643579982567</v>
          </cell>
        </row>
        <row r="33">
          <cell r="A33" t="str">
            <v xml:space="preserve">Pulitzer </v>
          </cell>
          <cell r="B33">
            <v>5.5296837256006953E-2</v>
          </cell>
          <cell r="C33">
            <v>0.17185924637424244</v>
          </cell>
          <cell r="D33">
            <v>0.17315369814344961</v>
          </cell>
          <cell r="E33">
            <v>0.65498705548230796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Beindorf &amp; Headley</v>
          </cell>
          <cell r="B34">
            <v>5.5033291423998071E-2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</row>
        <row r="35">
          <cell r="A35" t="str">
            <v>LIN Television Corp. (Hicks, Muse)</v>
          </cell>
          <cell r="B35">
            <v>5.4850616688057005E-2</v>
          </cell>
          <cell r="C35">
            <v>0.23206533475311444</v>
          </cell>
          <cell r="D35">
            <v>0.34084613494374244</v>
          </cell>
          <cell r="E35">
            <v>0.42708853030314309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Media General</v>
          </cell>
          <cell r="B36">
            <v>5.4059869106735742E-2</v>
          </cell>
          <cell r="C36">
            <v>0.25303161102755717</v>
          </cell>
          <cell r="D36">
            <v>0.33554473740291085</v>
          </cell>
          <cell r="E36">
            <v>0.41142365156953209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Harriscope</v>
          </cell>
          <cell r="B37">
            <v>5.1149232393407656E-2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1</v>
          </cell>
        </row>
        <row r="38">
          <cell r="A38" t="str">
            <v>Liberman Broadcasting</v>
          </cell>
          <cell r="B38">
            <v>5.1149232393407656E-2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</row>
        <row r="39">
          <cell r="A39" t="str">
            <v>Ackerley Communications</v>
          </cell>
          <cell r="B39">
            <v>5.0520374740122546E-2</v>
          </cell>
          <cell r="C39">
            <v>9.6630581642637881E-2</v>
          </cell>
          <cell r="D39">
            <v>5.5668923918105469E-2</v>
          </cell>
          <cell r="E39">
            <v>3.5590679347707918E-2</v>
          </cell>
          <cell r="F39">
            <v>4.1686510395052292E-2</v>
          </cell>
          <cell r="G39">
            <v>0</v>
          </cell>
          <cell r="H39">
            <v>0</v>
          </cell>
          <cell r="I39">
            <v>0.77042330469649656</v>
          </cell>
        </row>
        <row r="40">
          <cell r="A40" t="str">
            <v>Allbritton Communications</v>
          </cell>
          <cell r="B40">
            <v>4.831609867038688E-2</v>
          </cell>
          <cell r="C40">
            <v>0.92349990403875482</v>
          </cell>
          <cell r="D40">
            <v>2.1727697037638792E-2</v>
          </cell>
          <cell r="E40">
            <v>4.5528408533835489E-2</v>
          </cell>
          <cell r="F40">
            <v>9.2439903897707787E-3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Acme Television, LLC</v>
          </cell>
          <cell r="B41">
            <v>4.6423378771929508E-2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7.0376406879273989E-2</v>
          </cell>
          <cell r="H41">
            <v>0.92962359312072607</v>
          </cell>
          <cell r="I41">
            <v>0</v>
          </cell>
        </row>
        <row r="42">
          <cell r="A42" t="str">
            <v>D.P Media Inc.</v>
          </cell>
          <cell r="B42">
            <v>4.6179948603967812E-2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</v>
          </cell>
        </row>
        <row r="43">
          <cell r="A43" t="str">
            <v>News Web</v>
          </cell>
          <cell r="B43">
            <v>4.430592432854781E-2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  <cell r="I43">
            <v>0</v>
          </cell>
        </row>
        <row r="44">
          <cell r="A44" t="str">
            <v>Weigel Broadcasting</v>
          </cell>
          <cell r="B44">
            <v>4.3335062735854885E-2</v>
          </cell>
          <cell r="C44">
            <v>7.3714172612371467E-2</v>
          </cell>
          <cell r="D44">
            <v>0.18630241566838518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0.73998341171924331</v>
          </cell>
        </row>
        <row r="45">
          <cell r="A45" t="str">
            <v>JASUS Corporation</v>
          </cell>
          <cell r="B45">
            <v>4.1891534093038314E-2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0.47001772051313928</v>
          </cell>
          <cell r="I45">
            <v>0.52998227948686072</v>
          </cell>
        </row>
        <row r="46">
          <cell r="A46" t="str">
            <v>Lee Enterprises</v>
          </cell>
          <cell r="B46">
            <v>4.0541742402482171E-2</v>
          </cell>
          <cell r="C46">
            <v>8.9582913560346561E-2</v>
          </cell>
          <cell r="D46">
            <v>0.57607797703002206</v>
          </cell>
          <cell r="E46">
            <v>0.26779417690912755</v>
          </cell>
          <cell r="F46">
            <v>0</v>
          </cell>
          <cell r="G46">
            <v>6.6544932500503723E-2</v>
          </cell>
          <cell r="H46">
            <v>0</v>
          </cell>
          <cell r="I46">
            <v>0</v>
          </cell>
        </row>
        <row r="47">
          <cell r="A47" t="str">
            <v>New York Times</v>
          </cell>
          <cell r="B47">
            <v>3.718181384678583E-2</v>
          </cell>
          <cell r="C47">
            <v>0.23839235448391397</v>
          </cell>
          <cell r="D47">
            <v>0.49343787331621508</v>
          </cell>
          <cell r="E47">
            <v>0.26816977219987087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Sunbeam Television</v>
          </cell>
          <cell r="B48">
            <v>3.6353599881879188E-2</v>
          </cell>
          <cell r="C48">
            <v>0</v>
          </cell>
          <cell r="D48">
            <v>0</v>
          </cell>
          <cell r="E48">
            <v>0.61071725501651575</v>
          </cell>
          <cell r="F48">
            <v>0.38928274498348425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Benedek Broadcasting</v>
          </cell>
          <cell r="B49">
            <v>3.3791513133353129E-2</v>
          </cell>
          <cell r="C49">
            <v>0.29723336926037741</v>
          </cell>
          <cell r="D49">
            <v>0.44337486999303111</v>
          </cell>
          <cell r="E49">
            <v>0.25939176074659148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Malrite Communications</v>
          </cell>
          <cell r="B50">
            <v>3.3366474825859103E-2</v>
          </cell>
          <cell r="C50">
            <v>0</v>
          </cell>
          <cell r="D50">
            <v>0.44955473268659918</v>
          </cell>
          <cell r="E50">
            <v>0.1248523426263121</v>
          </cell>
          <cell r="F50">
            <v>0.42559292468708881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 xml:space="preserve">McGraw-Hill </v>
          </cell>
          <cell r="B51">
            <v>3.3246087171485424E-2</v>
          </cell>
          <cell r="C51">
            <v>1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Freedom Newspapers</v>
          </cell>
          <cell r="B52">
            <v>3.2463205837082683E-2</v>
          </cell>
          <cell r="C52">
            <v>0.34765231403206576</v>
          </cell>
          <cell r="D52">
            <v>0.65234768596793424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Whitehead Media (Global Broadcasting)</v>
          </cell>
          <cell r="B53">
            <v>3.2100413310524691E-2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</row>
        <row r="54">
          <cell r="A54" t="str">
            <v xml:space="preserve">Chronicle </v>
          </cell>
          <cell r="B54">
            <v>3.1600278678529534E-2</v>
          </cell>
          <cell r="C54">
            <v>0.137747073250332</v>
          </cell>
          <cell r="D54">
            <v>0</v>
          </cell>
          <cell r="E54">
            <v>0.86225292674966791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Hubbard Broadcasting</v>
          </cell>
          <cell r="B55">
            <v>3.1175807534143278E-2</v>
          </cell>
          <cell r="C55">
            <v>0.529736404250023</v>
          </cell>
          <cell r="D55">
            <v>0</v>
          </cell>
          <cell r="E55">
            <v>0.47026359574997706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Bahakel Communications</v>
          </cell>
          <cell r="B56">
            <v>2.8770710108992528E-2</v>
          </cell>
          <cell r="C56">
            <v>0.15780341786326202</v>
          </cell>
          <cell r="D56">
            <v>7.7799701123980422E-2</v>
          </cell>
          <cell r="E56">
            <v>0</v>
          </cell>
          <cell r="F56">
            <v>0.47123812399702336</v>
          </cell>
          <cell r="G56">
            <v>0</v>
          </cell>
          <cell r="H56">
            <v>0</v>
          </cell>
          <cell r="I56">
            <v>0.29315875701573413</v>
          </cell>
        </row>
        <row r="59">
          <cell r="A59" t="str">
            <v>Source: Bear, Stearns &amp; Co. Inc.; Nielsen Media Research; BIA - Investing in Television '97</v>
          </cell>
        </row>
      </sheetData>
      <sheetData sheetId="34" refreshError="1">
        <row r="1">
          <cell r="A1" t="str">
            <v>Exhibit 33: Geographic Balance of Largest Broadcasters</v>
          </cell>
        </row>
        <row r="4">
          <cell r="C4" t="str">
            <v>Granite</v>
          </cell>
          <cell r="D4" t="str">
            <v>LIN</v>
          </cell>
          <cell r="E4" t="str">
            <v>Sinclair</v>
          </cell>
          <cell r="F4" t="str">
            <v xml:space="preserve">Young </v>
          </cell>
        </row>
        <row r="5">
          <cell r="A5" t="str">
            <v>Northeast</v>
          </cell>
          <cell r="C5" t="str">
            <v>Broadcasting</v>
          </cell>
          <cell r="D5" t="str">
            <v>Television</v>
          </cell>
          <cell r="E5" t="str">
            <v>Broadcasting</v>
          </cell>
          <cell r="F5" t="str">
            <v>Broadcasting</v>
          </cell>
          <cell r="G5" t="str">
            <v>USA Networks</v>
          </cell>
          <cell r="H5" t="str">
            <v>Hearst-Argyle</v>
          </cell>
          <cell r="I5" t="str">
            <v>A.H. Belo</v>
          </cell>
        </row>
        <row r="6">
          <cell r="A6" t="str">
            <v>Conn</v>
          </cell>
          <cell r="D6">
            <v>9.4999999999999998E-3</v>
          </cell>
        </row>
        <row r="7">
          <cell r="A7" t="str">
            <v>Del</v>
          </cell>
        </row>
        <row r="8">
          <cell r="A8" t="str">
            <v>Main</v>
          </cell>
        </row>
        <row r="9">
          <cell r="A9" t="str">
            <v>Mary</v>
          </cell>
          <cell r="E9">
            <v>1.01E-2</v>
          </cell>
          <cell r="G9" t="str">
            <v xml:space="preserve"> </v>
          </cell>
          <cell r="H9">
            <v>1.01E-2</v>
          </cell>
        </row>
        <row r="10">
          <cell r="A10" t="str">
            <v>New Hamp</v>
          </cell>
        </row>
        <row r="11">
          <cell r="A11" t="str">
            <v>NJ</v>
          </cell>
          <cell r="G11">
            <v>9.6200000000000008E-2</v>
          </cell>
        </row>
        <row r="12">
          <cell r="A12" t="str">
            <v>NY</v>
          </cell>
          <cell r="C12">
            <v>1.03E-2</v>
          </cell>
          <cell r="D12">
            <v>6.6E-3</v>
          </cell>
          <cell r="E12">
            <v>1.4999999999999999E-2</v>
          </cell>
          <cell r="F12">
            <v>5.1999999999999998E-3</v>
          </cell>
          <cell r="G12">
            <v>0</v>
          </cell>
        </row>
        <row r="13">
          <cell r="A13" t="str">
            <v>Penn</v>
          </cell>
          <cell r="E13">
            <v>1.1599999999999999E-2</v>
          </cell>
          <cell r="G13" t="str">
            <v xml:space="preserve"> </v>
          </cell>
          <cell r="H13">
            <v>1.1599999999999999E-2</v>
          </cell>
        </row>
        <row r="14">
          <cell r="A14" t="str">
            <v>RI</v>
          </cell>
        </row>
        <row r="15">
          <cell r="A15" t="str">
            <v>VT</v>
          </cell>
          <cell r="H15">
            <v>3.0000000000000001E-3</v>
          </cell>
        </row>
        <row r="16">
          <cell r="A16" t="str">
            <v>West Va</v>
          </cell>
          <cell r="E16">
            <v>4.8999999999999998E-3</v>
          </cell>
        </row>
        <row r="17">
          <cell r="A17" t="str">
            <v>DC</v>
          </cell>
        </row>
        <row r="18">
          <cell r="A18" t="str">
            <v>Mass</v>
          </cell>
          <cell r="G18">
            <v>2.1999999999999999E-2</v>
          </cell>
          <cell r="H18">
            <v>2.2200000000000001E-2</v>
          </cell>
        </row>
        <row r="19">
          <cell r="A19" t="str">
            <v xml:space="preserve">   Northeast Totals</v>
          </cell>
          <cell r="C19">
            <v>1.03E-2</v>
          </cell>
          <cell r="D19">
            <v>1.61E-2</v>
          </cell>
          <cell r="E19">
            <v>4.1599999999999998E-2</v>
          </cell>
          <cell r="F19">
            <v>5.1999999999999998E-3</v>
          </cell>
          <cell r="G19">
            <v>0.1182</v>
          </cell>
          <cell r="H19">
            <v>4.6899999999999997E-2</v>
          </cell>
          <cell r="I19">
            <v>0</v>
          </cell>
        </row>
        <row r="21">
          <cell r="A21" t="str">
            <v>South</v>
          </cell>
        </row>
        <row r="22">
          <cell r="A22" t="str">
            <v>Alabama</v>
          </cell>
          <cell r="E22">
            <v>6.2000000000000006E-3</v>
          </cell>
          <cell r="G22">
            <v>4.5999999999999999E-3</v>
          </cell>
        </row>
        <row r="23">
          <cell r="A23" t="str">
            <v>Ark</v>
          </cell>
          <cell r="H23">
            <v>2.2000000000000001E-3</v>
          </cell>
        </row>
        <row r="24">
          <cell r="A24" t="str">
            <v>Flo</v>
          </cell>
          <cell r="E24">
            <v>4.5999999999999999E-3</v>
          </cell>
          <cell r="G24">
            <v>2.8899999999999999E-2</v>
          </cell>
        </row>
        <row r="25">
          <cell r="A25" t="str">
            <v>Geo</v>
          </cell>
        </row>
        <row r="26">
          <cell r="A26" t="str">
            <v>Ken</v>
          </cell>
          <cell r="E26">
            <v>4.1000000000000003E-3</v>
          </cell>
          <cell r="I26">
            <v>5.7000000000000002E-3</v>
          </cell>
        </row>
        <row r="27">
          <cell r="A27" t="str">
            <v>Lou</v>
          </cell>
          <cell r="F27">
            <v>2.0999999999999999E-3</v>
          </cell>
          <cell r="G27">
            <v>6.4000000000000003E-3</v>
          </cell>
          <cell r="I27">
            <v>6.4000000000000003E-3</v>
          </cell>
        </row>
        <row r="28">
          <cell r="A28" t="str">
            <v>Miss</v>
          </cell>
          <cell r="H28">
            <v>3.0000000000000001E-3</v>
          </cell>
        </row>
        <row r="29">
          <cell r="A29" t="str">
            <v>NC</v>
          </cell>
          <cell r="E29">
            <v>1.43E-2</v>
          </cell>
          <cell r="I29">
            <v>8.6E-3</v>
          </cell>
        </row>
        <row r="30">
          <cell r="A30" t="str">
            <v>Okl</v>
          </cell>
          <cell r="E30">
            <v>6.1000000000000004E-3</v>
          </cell>
          <cell r="H30">
            <v>6.1000000000000004E-3</v>
          </cell>
          <cell r="I30">
            <v>4.7999999999999996E-3</v>
          </cell>
        </row>
        <row r="31">
          <cell r="A31" t="str">
            <v>SC</v>
          </cell>
          <cell r="E31">
            <v>9.4999999999999998E-3</v>
          </cell>
        </row>
        <row r="32">
          <cell r="A32" t="str">
            <v>Tenn</v>
          </cell>
          <cell r="E32">
            <v>1.1000000000000001E-2</v>
          </cell>
          <cell r="F32">
            <v>1.26E-2</v>
          </cell>
        </row>
        <row r="33">
          <cell r="A33" t="str">
            <v>Tex</v>
          </cell>
          <cell r="C33">
            <v>4.5999999999999999E-3</v>
          </cell>
          <cell r="D33">
            <v>2.3400000000000001E-2</v>
          </cell>
          <cell r="E33">
            <v>8.8999999999999999E-3</v>
          </cell>
          <cell r="F33" t="str">
            <v xml:space="preserve"> </v>
          </cell>
          <cell r="G33">
            <v>3.6000000000000004E-2</v>
          </cell>
          <cell r="I33">
            <v>4.2600000000000006E-2</v>
          </cell>
        </row>
        <row r="34">
          <cell r="A34" t="str">
            <v>VA</v>
          </cell>
          <cell r="D34">
            <v>6.4999999999999997E-3</v>
          </cell>
          <cell r="E34">
            <v>1.1200000000000002E-2</v>
          </cell>
          <cell r="F34">
            <v>4.7000000000000002E-3</v>
          </cell>
          <cell r="I34">
            <v>6.4999999999999997E-3</v>
          </cell>
        </row>
        <row r="35">
          <cell r="A35" t="str">
            <v xml:space="preserve">   South Totals</v>
          </cell>
          <cell r="C35">
            <v>4.5999999999999999E-3</v>
          </cell>
          <cell r="D35">
            <v>2.9899999999999999E-2</v>
          </cell>
          <cell r="E35">
            <v>7.5900000000000009E-2</v>
          </cell>
          <cell r="F35">
            <v>1.9400000000000001E-2</v>
          </cell>
          <cell r="G35">
            <v>7.5900000000000009E-2</v>
          </cell>
          <cell r="H35">
            <v>1.1300000000000001E-2</v>
          </cell>
          <cell r="I35">
            <v>7.4600000000000014E-2</v>
          </cell>
        </row>
        <row r="37">
          <cell r="A37" t="str">
            <v>Midwest</v>
          </cell>
        </row>
        <row r="38">
          <cell r="A38" t="str">
            <v>Ill</v>
          </cell>
          <cell r="C38">
            <v>2.3E-3</v>
          </cell>
          <cell r="D38">
            <v>3.5000000000000001E-3</v>
          </cell>
          <cell r="E38" t="str">
            <v xml:space="preserve"> </v>
          </cell>
          <cell r="F38">
            <v>1.6999999999999999E-3</v>
          </cell>
          <cell r="G38">
            <v>3.2099999999999997E-2</v>
          </cell>
        </row>
        <row r="39">
          <cell r="A39" t="str">
            <v>Ind</v>
          </cell>
          <cell r="C39">
            <v>2.5000000000000001E-3</v>
          </cell>
          <cell r="D39">
            <v>1.2200000000000001E-2</v>
          </cell>
          <cell r="E39">
            <v>1.21E-2</v>
          </cell>
        </row>
        <row r="40">
          <cell r="A40" t="str">
            <v>Iowa</v>
          </cell>
          <cell r="E40">
            <v>3.8999999999999998E-3</v>
          </cell>
          <cell r="F40">
            <v>3.0999999999999999E-3</v>
          </cell>
        </row>
        <row r="41">
          <cell r="A41" t="str">
            <v>Kans</v>
          </cell>
          <cell r="E41">
            <v>8.0999999999999996E-3</v>
          </cell>
        </row>
        <row r="42">
          <cell r="A42" t="str">
            <v>Mich</v>
          </cell>
          <cell r="C42">
            <v>1.9900000000000001E-2</v>
          </cell>
          <cell r="E42">
            <v>4.4999999999999997E-3</v>
          </cell>
          <cell r="F42">
            <v>2.3999999999999998E-3</v>
          </cell>
        </row>
        <row r="43">
          <cell r="A43" t="str">
            <v>Minn</v>
          </cell>
          <cell r="C43" t="str">
            <v xml:space="preserve"> </v>
          </cell>
          <cell r="E43">
            <v>1.4800000000000001E-2</v>
          </cell>
        </row>
        <row r="44">
          <cell r="A44" t="str">
            <v>Missouri</v>
          </cell>
          <cell r="E44">
            <v>1.49E-2</v>
          </cell>
          <cell r="G44" t="str">
            <v xml:space="preserve"> </v>
          </cell>
          <cell r="H44">
            <v>8.0999999999999996E-3</v>
          </cell>
          <cell r="I44">
            <v>1.1299999999999999E-2</v>
          </cell>
        </row>
        <row r="45">
          <cell r="A45" t="str">
            <v>Neb</v>
          </cell>
        </row>
        <row r="46">
          <cell r="A46" t="str">
            <v>ND</v>
          </cell>
        </row>
        <row r="47">
          <cell r="A47" t="str">
            <v>Ohio</v>
          </cell>
          <cell r="E47">
            <v>2.0799999999999999E-2</v>
          </cell>
          <cell r="G47">
            <v>1.4999999999999999E-2</v>
          </cell>
          <cell r="H47">
            <v>8.0999999999999996E-3</v>
          </cell>
        </row>
        <row r="48">
          <cell r="A48" t="str">
            <v>SD</v>
          </cell>
          <cell r="F48">
            <v>3.1999999999999997E-3</v>
          </cell>
        </row>
        <row r="49">
          <cell r="A49" t="str">
            <v>Wis</v>
          </cell>
          <cell r="E49">
            <v>1.1300000000000001E-2</v>
          </cell>
          <cell r="F49">
            <v>5.7000000000000002E-3</v>
          </cell>
          <cell r="G49">
            <v>3.8999999999999998E-3</v>
          </cell>
          <cell r="H49">
            <v>8.0999999999999996E-3</v>
          </cell>
        </row>
        <row r="50">
          <cell r="A50" t="str">
            <v xml:space="preserve">   Midwest Totals</v>
          </cell>
          <cell r="C50">
            <v>2.47E-2</v>
          </cell>
          <cell r="D50">
            <v>1.5700000000000002E-2</v>
          </cell>
          <cell r="E50">
            <v>9.0400000000000008E-2</v>
          </cell>
          <cell r="F50">
            <v>1.61E-2</v>
          </cell>
          <cell r="G50">
            <v>5.0999999999999997E-2</v>
          </cell>
          <cell r="H50">
            <v>2.4299999999999999E-2</v>
          </cell>
          <cell r="I50">
            <v>1.1299999999999999E-2</v>
          </cell>
        </row>
        <row r="52">
          <cell r="A52" t="str">
            <v>West</v>
          </cell>
        </row>
        <row r="53">
          <cell r="A53" t="str">
            <v>Alas</v>
          </cell>
        </row>
        <row r="54">
          <cell r="A54" t="str">
            <v>AZ</v>
          </cell>
          <cell r="I54">
            <v>3.5999999999999999E-3</v>
          </cell>
        </row>
        <row r="55">
          <cell r="A55" t="str">
            <v>CA</v>
          </cell>
          <cell r="C55">
            <v>3.0699999999999998E-2</v>
          </cell>
          <cell r="E55">
            <v>1.15E-2</v>
          </cell>
          <cell r="F55">
            <v>5.11E-2</v>
          </cell>
          <cell r="G55">
            <v>5.1299999999999998E-2</v>
          </cell>
          <cell r="H55">
            <v>2.0999999999999999E-3</v>
          </cell>
          <cell r="I55">
            <v>1.15E-2</v>
          </cell>
        </row>
        <row r="56">
          <cell r="A56" t="str">
            <v>Col</v>
          </cell>
        </row>
        <row r="57">
          <cell r="A57" t="str">
            <v>Haw</v>
          </cell>
          <cell r="G57">
            <v>3.8999999999999998E-3</v>
          </cell>
          <cell r="H57">
            <v>3.8999999999999998E-3</v>
          </cell>
          <cell r="I57">
            <v>3.8999999999999998E-3</v>
          </cell>
        </row>
        <row r="58">
          <cell r="A58" t="str">
            <v>ID</v>
          </cell>
          <cell r="I58">
            <v>1.9E-3</v>
          </cell>
        </row>
        <row r="59">
          <cell r="A59" t="str">
            <v>Mont</v>
          </cell>
        </row>
        <row r="60">
          <cell r="A60" t="str">
            <v>Nev</v>
          </cell>
          <cell r="E60">
            <v>4.5999999999999999E-3</v>
          </cell>
        </row>
        <row r="61">
          <cell r="A61" t="str">
            <v>NMex</v>
          </cell>
          <cell r="E61" t="str">
            <v xml:space="preserve"> </v>
          </cell>
          <cell r="I61">
            <v>5.7000000000000002E-3</v>
          </cell>
        </row>
        <row r="62">
          <cell r="A62" t="str">
            <v>Ore</v>
          </cell>
          <cell r="I62">
            <v>0.01</v>
          </cell>
        </row>
        <row r="63">
          <cell r="A63" t="str">
            <v>Utah</v>
          </cell>
        </row>
        <row r="64">
          <cell r="A64" t="str">
            <v>Wash</v>
          </cell>
          <cell r="I64">
            <v>1.9300000000000001E-2</v>
          </cell>
        </row>
        <row r="65">
          <cell r="A65" t="str">
            <v>Wyoming</v>
          </cell>
        </row>
        <row r="66">
          <cell r="A66" t="str">
            <v xml:space="preserve">   West Totals</v>
          </cell>
          <cell r="C66">
            <v>3.0699999999999998E-2</v>
          </cell>
          <cell r="D66">
            <v>0</v>
          </cell>
          <cell r="E66">
            <v>1.61E-2</v>
          </cell>
          <cell r="F66">
            <v>5.11E-2</v>
          </cell>
          <cell r="G66">
            <v>5.5199999999999999E-2</v>
          </cell>
          <cell r="H66">
            <v>6.0000000000000001E-3</v>
          </cell>
          <cell r="I66">
            <v>5.5900000000000005E-2</v>
          </cell>
        </row>
        <row r="68">
          <cell r="A68" t="str">
            <v>Total Distribution</v>
          </cell>
          <cell r="C68">
            <v>7.0300000000000001E-2</v>
          </cell>
          <cell r="D68">
            <v>6.1700000000000005E-2</v>
          </cell>
          <cell r="E68">
            <v>0.22400000000000003</v>
          </cell>
          <cell r="F68">
            <v>9.1799999999999993E-2</v>
          </cell>
          <cell r="G68">
            <v>0.30030000000000001</v>
          </cell>
          <cell r="H68">
            <v>8.8500000000000009E-2</v>
          </cell>
          <cell r="I68">
            <v>0.14180000000000004</v>
          </cell>
        </row>
        <row r="71">
          <cell r="A71" t="str">
            <v>Exhibit 33: Geographic Balance of Largest Broadcasters</v>
          </cell>
        </row>
        <row r="73">
          <cell r="A73" t="str">
            <v>Regional Distribution</v>
          </cell>
        </row>
        <row r="75">
          <cell r="A75" t="str">
            <v>Northeast - %</v>
          </cell>
          <cell r="C75">
            <v>0.1465149359886202</v>
          </cell>
          <cell r="D75">
            <v>0.26094003241491082</v>
          </cell>
          <cell r="E75">
            <v>0.18571428571428567</v>
          </cell>
          <cell r="F75">
            <v>5.6644880174291944E-2</v>
          </cell>
          <cell r="G75">
            <v>0.3936063936063936</v>
          </cell>
          <cell r="H75">
            <v>0.52994350282485869</v>
          </cell>
          <cell r="I75">
            <v>0</v>
          </cell>
        </row>
        <row r="76">
          <cell r="A76" t="str">
            <v>South - %</v>
          </cell>
          <cell r="C76">
            <v>6.5433854907539113E-2</v>
          </cell>
          <cell r="D76">
            <v>0.48460291734197725</v>
          </cell>
          <cell r="E76">
            <v>0.33883928571428573</v>
          </cell>
          <cell r="F76">
            <v>0.21132897603485842</v>
          </cell>
          <cell r="G76">
            <v>0.25274725274725279</v>
          </cell>
          <cell r="H76">
            <v>0.12768361581920903</v>
          </cell>
          <cell r="I76">
            <v>0.5260930888575458</v>
          </cell>
        </row>
        <row r="77">
          <cell r="A77" t="str">
            <v>Midwest - %</v>
          </cell>
          <cell r="C77">
            <v>0.35135135135135132</v>
          </cell>
          <cell r="D77">
            <v>0.25445705024311183</v>
          </cell>
          <cell r="E77">
            <v>0.40357142857142853</v>
          </cell>
          <cell r="F77">
            <v>0.17538126361655776</v>
          </cell>
          <cell r="G77">
            <v>0.16983016983016982</v>
          </cell>
          <cell r="H77">
            <v>0.27457627118644062</v>
          </cell>
          <cell r="I77">
            <v>7.9689703808180509E-2</v>
          </cell>
        </row>
        <row r="78">
          <cell r="A78" t="str">
            <v>West - %</v>
          </cell>
          <cell r="C78">
            <v>0.43669985775248932</v>
          </cell>
          <cell r="D78">
            <v>0</v>
          </cell>
          <cell r="E78">
            <v>7.1874999999999994E-2</v>
          </cell>
          <cell r="F78">
            <v>0.55664488017429203</v>
          </cell>
          <cell r="G78">
            <v>0.18381618381618381</v>
          </cell>
          <cell r="H78">
            <v>6.7796610169491525E-2</v>
          </cell>
          <cell r="I78">
            <v>0.39421720733427357</v>
          </cell>
        </row>
        <row r="79">
          <cell r="A79" t="str">
            <v xml:space="preserve">   Totals</v>
          </cell>
          <cell r="C79">
            <v>0.99999999999999989</v>
          </cell>
          <cell r="D79">
            <v>0.99999999999999989</v>
          </cell>
          <cell r="E79">
            <v>0.99999999999999989</v>
          </cell>
          <cell r="F79">
            <v>1.0000000000000002</v>
          </cell>
          <cell r="G79">
            <v>1</v>
          </cell>
          <cell r="H79">
            <v>1</v>
          </cell>
          <cell r="I79">
            <v>0.99999999999999989</v>
          </cell>
        </row>
        <row r="81">
          <cell r="A81" t="str">
            <v xml:space="preserve">Sources: Nielsen; Bear, Stearns &amp; Co. Inc. </v>
          </cell>
        </row>
      </sheetData>
      <sheetData sheetId="35"/>
      <sheetData sheetId="36"/>
      <sheetData sheetId="37" refreshError="1">
        <row r="1">
          <cell r="A1" t="str">
            <v>Exhibit XX: Local Marketing Agreement Summary in Top 100 Television Markets</v>
          </cell>
        </row>
        <row r="3">
          <cell r="C3" t="str">
            <v>Brokering</v>
          </cell>
          <cell r="D3" t="str">
            <v>Brokering</v>
          </cell>
          <cell r="E3" t="str">
            <v>LMAed</v>
          </cell>
          <cell r="G3">
            <v>1996</v>
          </cell>
          <cell r="H3">
            <v>1996</v>
          </cell>
          <cell r="I3">
            <v>1996</v>
          </cell>
          <cell r="J3">
            <v>1996</v>
          </cell>
          <cell r="K3">
            <v>1996</v>
          </cell>
          <cell r="M3" t="str">
            <v>Share</v>
          </cell>
          <cell r="N3" t="str">
            <v>Share</v>
          </cell>
          <cell r="O3" t="str">
            <v>Share</v>
          </cell>
          <cell r="P3" t="str">
            <v>Share</v>
          </cell>
          <cell r="Q3" t="str">
            <v>Share</v>
          </cell>
          <cell r="R3" t="str">
            <v>Share</v>
          </cell>
          <cell r="S3" t="str">
            <v>Brokering</v>
          </cell>
          <cell r="T3" t="str">
            <v>Brokering +</v>
          </cell>
          <cell r="U3" t="str">
            <v>Percent of</v>
          </cell>
        </row>
        <row r="4">
          <cell r="B4" t="str">
            <v>Market</v>
          </cell>
          <cell r="C4" t="str">
            <v>Station</v>
          </cell>
          <cell r="D4" t="str">
            <v>Partner</v>
          </cell>
          <cell r="E4" t="str">
            <v>Station</v>
          </cell>
          <cell r="F4" t="str">
            <v>LMA</v>
          </cell>
          <cell r="G4" t="str">
            <v>LMA</v>
          </cell>
          <cell r="H4" t="str">
            <v>Total LMA</v>
          </cell>
          <cell r="I4" t="str">
            <v xml:space="preserve">Market </v>
          </cell>
          <cell r="J4" t="str">
            <v>Percent of</v>
          </cell>
          <cell r="K4" t="str">
            <v>Total</v>
          </cell>
          <cell r="L4" t="str">
            <v>Percent</v>
          </cell>
          <cell r="M4" t="str">
            <v>May</v>
          </cell>
          <cell r="N4" t="str">
            <v>Feb</v>
          </cell>
          <cell r="O4" t="str">
            <v>Nov</v>
          </cell>
          <cell r="P4" t="str">
            <v>May</v>
          </cell>
          <cell r="Q4" t="str">
            <v>Feb</v>
          </cell>
          <cell r="R4" t="str">
            <v>Nov</v>
          </cell>
          <cell r="S4" t="str">
            <v>Station</v>
          </cell>
          <cell r="T4" t="str">
            <v>LMA</v>
          </cell>
          <cell r="U4" t="str">
            <v>Market</v>
          </cell>
          <cell r="V4" t="str">
            <v>LMAed</v>
          </cell>
        </row>
        <row r="5">
          <cell r="A5" t="str">
            <v>Market</v>
          </cell>
          <cell r="B5" t="str">
            <v>Rank</v>
          </cell>
          <cell r="C5" t="str">
            <v>Calls</v>
          </cell>
          <cell r="D5" t="str">
            <v>Station</v>
          </cell>
          <cell r="E5" t="str">
            <v>Calls</v>
          </cell>
          <cell r="F5" t="str">
            <v>Owner</v>
          </cell>
          <cell r="G5" t="str">
            <v>Revenue</v>
          </cell>
          <cell r="H5" t="str">
            <v>Revenues</v>
          </cell>
          <cell r="I5" t="str">
            <v>Revenues</v>
          </cell>
          <cell r="J5" t="str">
            <v>Market Rev.</v>
          </cell>
          <cell r="K5" t="str">
            <v>Revenues</v>
          </cell>
          <cell r="L5" t="str">
            <v>Revenues</v>
          </cell>
          <cell r="M5">
            <v>1997</v>
          </cell>
          <cell r="N5">
            <v>1997</v>
          </cell>
          <cell r="O5">
            <v>1996</v>
          </cell>
          <cell r="P5">
            <v>1996</v>
          </cell>
          <cell r="Q5">
            <v>1996</v>
          </cell>
          <cell r="R5">
            <v>1995</v>
          </cell>
          <cell r="S5" t="str">
            <v>Revenue</v>
          </cell>
          <cell r="T5" t="str">
            <v>Revenue</v>
          </cell>
          <cell r="U5" t="str">
            <v>Revenues</v>
          </cell>
          <cell r="V5" t="str">
            <v>Affiliation</v>
          </cell>
        </row>
        <row r="6">
          <cell r="A6" t="str">
            <v>Cedar Rapids</v>
          </cell>
          <cell r="B6">
            <v>86</v>
          </cell>
          <cell r="C6" t="str">
            <v>KFXA</v>
          </cell>
          <cell r="D6" t="str">
            <v>2nd Generation</v>
          </cell>
          <cell r="E6" t="str">
            <v>KFXB</v>
          </cell>
          <cell r="F6" t="str">
            <v>Dubuque TV</v>
          </cell>
          <cell r="G6">
            <v>0</v>
          </cell>
          <cell r="H6">
            <v>0</v>
          </cell>
          <cell r="I6">
            <v>37300</v>
          </cell>
          <cell r="J6">
            <v>0</v>
          </cell>
          <cell r="K6">
            <v>37300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2800</v>
          </cell>
          <cell r="T6">
            <v>2800</v>
          </cell>
          <cell r="U6">
            <v>7.5067024128686322E-2</v>
          </cell>
          <cell r="V6" t="str">
            <v>Fox</v>
          </cell>
        </row>
        <row r="7">
          <cell r="A7" t="str">
            <v>Honolulu</v>
          </cell>
          <cell r="B7">
            <v>69</v>
          </cell>
          <cell r="C7" t="str">
            <v>KHNL</v>
          </cell>
          <cell r="D7" t="str">
            <v>A.H. Belo</v>
          </cell>
          <cell r="E7" t="str">
            <v>KFVE</v>
          </cell>
          <cell r="F7" t="str">
            <v>Ka' Ikena Lani TV</v>
          </cell>
          <cell r="G7">
            <v>2600</v>
          </cell>
          <cell r="I7">
            <v>65100</v>
          </cell>
          <cell r="J7">
            <v>3.9938556067588324E-2</v>
          </cell>
          <cell r="M7">
            <v>4</v>
          </cell>
          <cell r="N7">
            <v>6</v>
          </cell>
          <cell r="O7">
            <v>5</v>
          </cell>
          <cell r="P7">
            <v>5</v>
          </cell>
          <cell r="Q7">
            <v>7</v>
          </cell>
          <cell r="R7">
            <v>5</v>
          </cell>
          <cell r="S7">
            <v>11500</v>
          </cell>
          <cell r="T7">
            <v>14100</v>
          </cell>
          <cell r="U7">
            <v>0.21658986175115208</v>
          </cell>
          <cell r="V7" t="str">
            <v>UPN</v>
          </cell>
        </row>
        <row r="8">
          <cell r="A8" t="str">
            <v>Seattle</v>
          </cell>
          <cell r="B8">
            <v>12</v>
          </cell>
          <cell r="C8" t="str">
            <v>KING</v>
          </cell>
          <cell r="D8" t="str">
            <v>A.H. Belo</v>
          </cell>
          <cell r="E8" t="str">
            <v>KONG</v>
          </cell>
          <cell r="F8" t="str">
            <v>Susan Uecker(Zeus)</v>
          </cell>
          <cell r="G8">
            <v>0</v>
          </cell>
          <cell r="I8">
            <v>283500</v>
          </cell>
          <cell r="J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84000</v>
          </cell>
          <cell r="T8">
            <v>84000</v>
          </cell>
          <cell r="U8">
            <v>0.29629629629629628</v>
          </cell>
          <cell r="V8" t="str">
            <v>Independent</v>
          </cell>
        </row>
        <row r="9">
          <cell r="A9" t="str">
            <v>Spokane</v>
          </cell>
          <cell r="B9">
            <v>73</v>
          </cell>
          <cell r="C9" t="str">
            <v>KREM</v>
          </cell>
          <cell r="D9" t="str">
            <v>A.H. Belo</v>
          </cell>
          <cell r="E9" t="str">
            <v>KSKN</v>
          </cell>
          <cell r="F9" t="str">
            <v>KSKN Inc.</v>
          </cell>
          <cell r="G9">
            <v>0</v>
          </cell>
          <cell r="I9">
            <v>47600</v>
          </cell>
          <cell r="J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14100</v>
          </cell>
          <cell r="T9">
            <v>14100</v>
          </cell>
          <cell r="U9">
            <v>0.29621848739495799</v>
          </cell>
          <cell r="V9" t="str">
            <v>HSN</v>
          </cell>
        </row>
        <row r="10">
          <cell r="A10" t="str">
            <v>Tucson</v>
          </cell>
          <cell r="B10">
            <v>78</v>
          </cell>
          <cell r="C10" t="str">
            <v>KMSB</v>
          </cell>
          <cell r="D10" t="str">
            <v>A.H. Belo</v>
          </cell>
          <cell r="E10" t="str">
            <v>KTTU</v>
          </cell>
          <cell r="F10" t="str">
            <v>Clear Channel</v>
          </cell>
          <cell r="G10">
            <v>3900</v>
          </cell>
          <cell r="H10">
            <v>6500</v>
          </cell>
          <cell r="I10">
            <v>54100</v>
          </cell>
          <cell r="J10">
            <v>7.2088724584103508E-2</v>
          </cell>
          <cell r="K10">
            <v>450300</v>
          </cell>
          <cell r="L10">
            <v>1.4434821230290917E-2</v>
          </cell>
          <cell r="M10">
            <v>3</v>
          </cell>
          <cell r="N10">
            <v>4</v>
          </cell>
          <cell r="O10">
            <v>4</v>
          </cell>
          <cell r="P10">
            <v>3</v>
          </cell>
          <cell r="Q10">
            <v>5</v>
          </cell>
          <cell r="R10">
            <v>4</v>
          </cell>
          <cell r="S10">
            <v>8500</v>
          </cell>
          <cell r="T10">
            <v>12400</v>
          </cell>
          <cell r="U10">
            <v>0.22920517560073936</v>
          </cell>
          <cell r="V10" t="str">
            <v>UPN</v>
          </cell>
        </row>
        <row r="11">
          <cell r="A11" t="str">
            <v>Jacksonville</v>
          </cell>
          <cell r="B11">
            <v>54</v>
          </cell>
          <cell r="C11" t="str">
            <v>WJXX</v>
          </cell>
          <cell r="D11" t="str">
            <v>Albritton Comm.</v>
          </cell>
          <cell r="E11" t="str">
            <v>WBSG</v>
          </cell>
          <cell r="F11" t="str">
            <v>WBSG-TV LP</v>
          </cell>
          <cell r="G11">
            <v>2200</v>
          </cell>
          <cell r="H11">
            <v>2200</v>
          </cell>
          <cell r="I11">
            <v>88500</v>
          </cell>
          <cell r="J11">
            <v>2.4858757062146894E-2</v>
          </cell>
          <cell r="K11">
            <v>88500</v>
          </cell>
          <cell r="L11">
            <v>2.4858757062146894E-2</v>
          </cell>
          <cell r="M11">
            <v>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2200</v>
          </cell>
          <cell r="U11">
            <v>2.4858757062146894E-2</v>
          </cell>
          <cell r="V11" t="str">
            <v>ABC</v>
          </cell>
        </row>
        <row r="12">
          <cell r="A12" t="str">
            <v>Green Bay</v>
          </cell>
          <cell r="B12">
            <v>70</v>
          </cell>
          <cell r="C12" t="str">
            <v>WGBA</v>
          </cell>
          <cell r="D12" t="str">
            <v>Aries Telecom</v>
          </cell>
          <cell r="E12" t="str">
            <v>WACY</v>
          </cell>
          <cell r="F12" t="str">
            <v>Ace TV Inc.</v>
          </cell>
          <cell r="G12">
            <v>2200</v>
          </cell>
          <cell r="H12">
            <v>2200</v>
          </cell>
          <cell r="I12">
            <v>49800</v>
          </cell>
          <cell r="J12">
            <v>4.4176706827309238E-2</v>
          </cell>
          <cell r="K12">
            <v>49800</v>
          </cell>
          <cell r="L12">
            <v>4.4176706827309238E-2</v>
          </cell>
          <cell r="M12">
            <v>4</v>
          </cell>
          <cell r="N12">
            <v>4</v>
          </cell>
          <cell r="O12">
            <v>3</v>
          </cell>
          <cell r="P12">
            <v>3</v>
          </cell>
          <cell r="Q12">
            <v>5</v>
          </cell>
          <cell r="R12">
            <v>4</v>
          </cell>
          <cell r="S12">
            <v>10500</v>
          </cell>
          <cell r="T12">
            <v>12700</v>
          </cell>
          <cell r="U12">
            <v>0.25502008032128515</v>
          </cell>
          <cell r="V12" t="str">
            <v>UPN</v>
          </cell>
        </row>
        <row r="13">
          <cell r="A13" t="str">
            <v>Louisville</v>
          </cell>
          <cell r="B13">
            <v>50</v>
          </cell>
          <cell r="C13" t="str">
            <v>WDRB</v>
          </cell>
          <cell r="D13" t="str">
            <v>Blade Communications</v>
          </cell>
          <cell r="E13" t="str">
            <v>WFTE</v>
          </cell>
          <cell r="F13" t="str">
            <v>Greater Lousiville TV</v>
          </cell>
          <cell r="G13">
            <v>3500</v>
          </cell>
          <cell r="H13">
            <v>3500</v>
          </cell>
          <cell r="I13">
            <v>91000</v>
          </cell>
          <cell r="J13">
            <v>3.8461538461538464E-2</v>
          </cell>
          <cell r="K13">
            <v>91000</v>
          </cell>
          <cell r="L13">
            <v>3.8461538461538464E-2</v>
          </cell>
          <cell r="M13">
            <v>4</v>
          </cell>
          <cell r="N13">
            <v>3</v>
          </cell>
          <cell r="O13">
            <v>4</v>
          </cell>
          <cell r="P13">
            <v>4</v>
          </cell>
          <cell r="Q13">
            <v>3</v>
          </cell>
          <cell r="R13">
            <v>3</v>
          </cell>
          <cell r="S13">
            <v>17000</v>
          </cell>
          <cell r="T13">
            <v>20500</v>
          </cell>
          <cell r="U13">
            <v>0.22527472527472528</v>
          </cell>
          <cell r="V13" t="str">
            <v>UPN</v>
          </cell>
        </row>
        <row r="14">
          <cell r="A14" t="str">
            <v>Charlotte</v>
          </cell>
          <cell r="B14">
            <v>28</v>
          </cell>
          <cell r="C14" t="str">
            <v>WJZY</v>
          </cell>
          <cell r="D14" t="str">
            <v>Capitol Broadcasting</v>
          </cell>
          <cell r="E14" t="str">
            <v>WFVT</v>
          </cell>
          <cell r="F14" t="str">
            <v>Roxboro Broadcasting</v>
          </cell>
          <cell r="G14">
            <v>5500</v>
          </cell>
          <cell r="I14">
            <v>146900</v>
          </cell>
          <cell r="J14">
            <v>3.7440435670524165E-2</v>
          </cell>
          <cell r="M14">
            <v>3</v>
          </cell>
          <cell r="N14">
            <v>4</v>
          </cell>
          <cell r="O14">
            <v>3</v>
          </cell>
          <cell r="P14">
            <v>4</v>
          </cell>
          <cell r="Q14">
            <v>4</v>
          </cell>
          <cell r="R14">
            <v>3</v>
          </cell>
          <cell r="S14">
            <v>15500</v>
          </cell>
          <cell r="T14">
            <v>21000</v>
          </cell>
          <cell r="U14">
            <v>0.14295439074200136</v>
          </cell>
          <cell r="V14" t="str">
            <v>WB</v>
          </cell>
        </row>
        <row r="15">
          <cell r="A15" t="str">
            <v>Raleigh-Durham</v>
          </cell>
          <cell r="B15">
            <v>29</v>
          </cell>
          <cell r="C15" t="str">
            <v>WRAL</v>
          </cell>
          <cell r="D15" t="str">
            <v>Capitol Broadcasting</v>
          </cell>
          <cell r="E15" t="str">
            <v>WRAZ</v>
          </cell>
          <cell r="F15" t="str">
            <v>Carolina Broadcasting</v>
          </cell>
          <cell r="G15">
            <v>3000</v>
          </cell>
          <cell r="H15">
            <v>8500</v>
          </cell>
          <cell r="I15">
            <v>126800</v>
          </cell>
          <cell r="J15">
            <v>2.365930599369085E-2</v>
          </cell>
          <cell r="K15">
            <v>273700</v>
          </cell>
          <cell r="L15">
            <v>3.1055900621118012E-2</v>
          </cell>
          <cell r="M15">
            <v>2</v>
          </cell>
          <cell r="N15">
            <v>3</v>
          </cell>
          <cell r="O15">
            <v>2</v>
          </cell>
          <cell r="P15">
            <v>2</v>
          </cell>
          <cell r="Q15">
            <v>2</v>
          </cell>
          <cell r="R15">
            <v>2</v>
          </cell>
          <cell r="S15">
            <v>39000</v>
          </cell>
          <cell r="T15">
            <v>42000</v>
          </cell>
          <cell r="U15">
            <v>0.33123028391167192</v>
          </cell>
          <cell r="V15" t="str">
            <v>WB</v>
          </cell>
        </row>
        <row r="16">
          <cell r="A16" t="str">
            <v>Miami</v>
          </cell>
          <cell r="B16">
            <v>16</v>
          </cell>
          <cell r="C16" t="str">
            <v>CBS</v>
          </cell>
          <cell r="D16" t="str">
            <v xml:space="preserve">CBS </v>
          </cell>
          <cell r="E16" t="str">
            <v>WEYS</v>
          </cell>
          <cell r="F16" t="str">
            <v>WEYS TV</v>
          </cell>
          <cell r="G16">
            <v>0</v>
          </cell>
          <cell r="H16">
            <v>0</v>
          </cell>
          <cell r="I16">
            <v>419900</v>
          </cell>
          <cell r="J16">
            <v>0</v>
          </cell>
          <cell r="K16">
            <v>419900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45000</v>
          </cell>
          <cell r="T16">
            <v>45000</v>
          </cell>
          <cell r="U16">
            <v>0.10716837342224339</v>
          </cell>
          <cell r="V16" t="str">
            <v>Independent</v>
          </cell>
        </row>
        <row r="17">
          <cell r="A17" t="str">
            <v>Waco</v>
          </cell>
          <cell r="B17">
            <v>94</v>
          </cell>
          <cell r="C17" t="str">
            <v>KWKT</v>
          </cell>
          <cell r="D17" t="str">
            <v>CCA</v>
          </cell>
          <cell r="E17" t="str">
            <v>KAKW</v>
          </cell>
          <cell r="F17" t="str">
            <v>White Knight Bcst</v>
          </cell>
          <cell r="G17">
            <v>0</v>
          </cell>
          <cell r="H17">
            <v>0</v>
          </cell>
          <cell r="I17">
            <v>26000</v>
          </cell>
          <cell r="J17">
            <v>0</v>
          </cell>
          <cell r="K17">
            <v>26000</v>
          </cell>
          <cell r="L17">
            <v>0</v>
          </cell>
          <cell r="M17">
            <v>2</v>
          </cell>
          <cell r="N17">
            <v>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3500</v>
          </cell>
          <cell r="T17">
            <v>3500</v>
          </cell>
          <cell r="U17">
            <v>0.13461538461538461</v>
          </cell>
          <cell r="V17" t="str">
            <v>UPN/WB</v>
          </cell>
        </row>
        <row r="18">
          <cell r="A18" t="str">
            <v>Harrisburg, PA</v>
          </cell>
          <cell r="B18">
            <v>45</v>
          </cell>
          <cell r="C18" t="str">
            <v>WHP</v>
          </cell>
          <cell r="D18" t="str">
            <v>Clear Channel</v>
          </cell>
          <cell r="E18" t="str">
            <v>WLYH</v>
          </cell>
          <cell r="F18" t="str">
            <v>Gateway Comm.</v>
          </cell>
          <cell r="G18">
            <v>3100</v>
          </cell>
          <cell r="I18">
            <v>80900</v>
          </cell>
          <cell r="J18">
            <v>3.8318912237330034E-2</v>
          </cell>
          <cell r="M18">
            <v>2</v>
          </cell>
          <cell r="N18">
            <v>2</v>
          </cell>
          <cell r="O18">
            <v>2</v>
          </cell>
          <cell r="P18">
            <v>2</v>
          </cell>
          <cell r="Q18">
            <v>2</v>
          </cell>
          <cell r="R18">
            <v>3</v>
          </cell>
          <cell r="S18">
            <v>9500</v>
          </cell>
          <cell r="T18">
            <v>12600</v>
          </cell>
          <cell r="U18">
            <v>0.15574783683559951</v>
          </cell>
          <cell r="V18" t="str">
            <v>UPN</v>
          </cell>
        </row>
        <row r="19">
          <cell r="A19" t="str">
            <v>Jacksonville</v>
          </cell>
          <cell r="B19">
            <v>54</v>
          </cell>
          <cell r="C19" t="str">
            <v>WAWS</v>
          </cell>
          <cell r="D19" t="str">
            <v>Clear Channel</v>
          </cell>
          <cell r="E19" t="str">
            <v>WTEV</v>
          </cell>
          <cell r="F19" t="str">
            <v>Mercury Broadcasting</v>
          </cell>
          <cell r="G19">
            <v>5200</v>
          </cell>
          <cell r="I19">
            <v>88500</v>
          </cell>
          <cell r="J19">
            <v>5.8757062146892657E-2</v>
          </cell>
          <cell r="M19">
            <v>3</v>
          </cell>
          <cell r="N19">
            <v>4</v>
          </cell>
          <cell r="O19">
            <v>4</v>
          </cell>
          <cell r="P19">
            <v>3</v>
          </cell>
          <cell r="Q19">
            <v>4</v>
          </cell>
          <cell r="R19">
            <v>4</v>
          </cell>
          <cell r="S19">
            <v>15900</v>
          </cell>
          <cell r="T19">
            <v>21100</v>
          </cell>
          <cell r="U19">
            <v>0.2384180790960452</v>
          </cell>
          <cell r="V19" t="str">
            <v>UPN</v>
          </cell>
        </row>
        <row r="20">
          <cell r="A20" t="str">
            <v>Little Rock</v>
          </cell>
          <cell r="B20">
            <v>57</v>
          </cell>
          <cell r="C20" t="str">
            <v>KLRT</v>
          </cell>
          <cell r="D20" t="str">
            <v>Clear Channel</v>
          </cell>
          <cell r="E20" t="str">
            <v>KASN</v>
          </cell>
          <cell r="F20" t="str">
            <v>Mercury Broadcasting</v>
          </cell>
          <cell r="G20">
            <v>2700</v>
          </cell>
          <cell r="I20">
            <v>66100</v>
          </cell>
          <cell r="J20">
            <v>4.084720121028744E-2</v>
          </cell>
          <cell r="M20">
            <v>3</v>
          </cell>
          <cell r="N20">
            <v>3</v>
          </cell>
          <cell r="O20">
            <v>3</v>
          </cell>
          <cell r="P20">
            <v>2</v>
          </cell>
          <cell r="Q20">
            <v>2</v>
          </cell>
          <cell r="R20">
            <v>3</v>
          </cell>
          <cell r="S20">
            <v>8700</v>
          </cell>
          <cell r="T20">
            <v>11400</v>
          </cell>
          <cell r="U20">
            <v>0.17246596066565809</v>
          </cell>
          <cell r="V20" t="str">
            <v>UPN</v>
          </cell>
        </row>
        <row r="21">
          <cell r="A21" t="str">
            <v>Memphis</v>
          </cell>
          <cell r="B21">
            <v>42</v>
          </cell>
          <cell r="C21" t="str">
            <v>WPTY</v>
          </cell>
          <cell r="D21" t="str">
            <v>Clear Channel</v>
          </cell>
          <cell r="E21" t="str">
            <v>WLMT</v>
          </cell>
          <cell r="F21" t="str">
            <v>TV Marketing Group</v>
          </cell>
          <cell r="G21">
            <v>8000</v>
          </cell>
          <cell r="I21">
            <v>96000</v>
          </cell>
          <cell r="J21">
            <v>8.3333333333333329E-2</v>
          </cell>
          <cell r="M21">
            <v>8</v>
          </cell>
          <cell r="N21">
            <v>6</v>
          </cell>
          <cell r="O21">
            <v>7</v>
          </cell>
          <cell r="P21">
            <v>5</v>
          </cell>
          <cell r="Q21">
            <v>6</v>
          </cell>
          <cell r="R21">
            <v>5</v>
          </cell>
          <cell r="S21">
            <v>13500</v>
          </cell>
          <cell r="T21">
            <v>21500</v>
          </cell>
          <cell r="U21">
            <v>0.22395833333333334</v>
          </cell>
          <cell r="V21" t="str">
            <v>UPN</v>
          </cell>
        </row>
        <row r="22">
          <cell r="A22" t="str">
            <v>Mobile-Pensacola</v>
          </cell>
          <cell r="B22">
            <v>61</v>
          </cell>
          <cell r="C22" t="str">
            <v>WPMI</v>
          </cell>
          <cell r="D22" t="str">
            <v>Clear Channel</v>
          </cell>
          <cell r="E22" t="str">
            <v>WJTC</v>
          </cell>
          <cell r="F22" t="str">
            <v>Mercury Broadcasting</v>
          </cell>
          <cell r="G22">
            <v>2000</v>
          </cell>
          <cell r="I22">
            <v>59800</v>
          </cell>
          <cell r="J22">
            <v>3.3444816053511704E-2</v>
          </cell>
          <cell r="M22">
            <v>4</v>
          </cell>
          <cell r="N22">
            <v>4</v>
          </cell>
          <cell r="O22">
            <v>4</v>
          </cell>
          <cell r="P22">
            <v>3</v>
          </cell>
          <cell r="Q22">
            <v>3</v>
          </cell>
          <cell r="R22">
            <v>2</v>
          </cell>
          <cell r="S22">
            <v>9500</v>
          </cell>
          <cell r="T22">
            <v>11500</v>
          </cell>
          <cell r="U22">
            <v>0.19230769230769232</v>
          </cell>
          <cell r="V22" t="str">
            <v>UPN</v>
          </cell>
        </row>
        <row r="23">
          <cell r="A23" t="str">
            <v>Providence</v>
          </cell>
          <cell r="B23">
            <v>47</v>
          </cell>
          <cell r="C23" t="str">
            <v>WPRI</v>
          </cell>
          <cell r="D23" t="str">
            <v>Clear Channel</v>
          </cell>
          <cell r="E23" t="str">
            <v>WNAC</v>
          </cell>
          <cell r="F23" t="str">
            <v>LIN Television</v>
          </cell>
          <cell r="G23">
            <v>7500</v>
          </cell>
          <cell r="I23">
            <v>75200</v>
          </cell>
          <cell r="J23">
            <v>9.9734042553191488E-2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  <cell r="Q23">
            <v>5</v>
          </cell>
          <cell r="R23">
            <v>5</v>
          </cell>
          <cell r="S23">
            <v>20000</v>
          </cell>
          <cell r="T23">
            <v>27500</v>
          </cell>
          <cell r="U23">
            <v>0.36569148936170215</v>
          </cell>
          <cell r="V23" t="str">
            <v>Fox</v>
          </cell>
        </row>
        <row r="24">
          <cell r="A24" t="str">
            <v>Tulsa</v>
          </cell>
          <cell r="B24">
            <v>58</v>
          </cell>
          <cell r="C24" t="str">
            <v>KOKI</v>
          </cell>
          <cell r="D24" t="str">
            <v>Clear Channel</v>
          </cell>
          <cell r="E24" t="str">
            <v>KTFO</v>
          </cell>
          <cell r="F24" t="str">
            <v>Mercury Broadcasting</v>
          </cell>
          <cell r="G24">
            <v>3000</v>
          </cell>
          <cell r="I24">
            <v>71100</v>
          </cell>
          <cell r="J24">
            <v>4.2194092827004218E-2</v>
          </cell>
          <cell r="M24">
            <v>3</v>
          </cell>
          <cell r="N24">
            <v>2</v>
          </cell>
          <cell r="O24">
            <v>2</v>
          </cell>
          <cell r="P24">
            <v>3</v>
          </cell>
          <cell r="Q24">
            <v>3</v>
          </cell>
          <cell r="R24">
            <v>2</v>
          </cell>
          <cell r="S24">
            <v>12500</v>
          </cell>
          <cell r="T24">
            <v>15500</v>
          </cell>
          <cell r="U24">
            <v>0.21800281293952181</v>
          </cell>
          <cell r="V24" t="str">
            <v>UPN</v>
          </cell>
        </row>
        <row r="25">
          <cell r="A25" t="str">
            <v>Wichita</v>
          </cell>
          <cell r="B25">
            <v>65</v>
          </cell>
          <cell r="C25" t="str">
            <v>KSAS</v>
          </cell>
          <cell r="D25" t="str">
            <v>Clear Channel</v>
          </cell>
          <cell r="E25" t="str">
            <v>KWAJ</v>
          </cell>
          <cell r="F25" t="str">
            <v>3 Feathers Comm.</v>
          </cell>
          <cell r="H25">
            <v>31500</v>
          </cell>
          <cell r="K25">
            <v>537600</v>
          </cell>
          <cell r="L25">
            <v>5.859375E-2</v>
          </cell>
        </row>
        <row r="26">
          <cell r="A26" t="str">
            <v>Shreveport</v>
          </cell>
          <cell r="B26">
            <v>77</v>
          </cell>
          <cell r="C26" t="str">
            <v>KMSS</v>
          </cell>
          <cell r="D26" t="str">
            <v>Comm Corp of America</v>
          </cell>
          <cell r="E26" t="str">
            <v>KSHV</v>
          </cell>
          <cell r="F26" t="str">
            <v>White Knight Bcst</v>
          </cell>
          <cell r="G26">
            <v>300</v>
          </cell>
          <cell r="H26">
            <v>300</v>
          </cell>
          <cell r="I26">
            <v>41500</v>
          </cell>
          <cell r="J26">
            <v>7.2289156626506026E-3</v>
          </cell>
          <cell r="K26">
            <v>41500</v>
          </cell>
          <cell r="L26">
            <v>7.2289156626506026E-3</v>
          </cell>
          <cell r="M26">
            <v>2</v>
          </cell>
          <cell r="N26">
            <v>2</v>
          </cell>
          <cell r="O26">
            <v>2</v>
          </cell>
          <cell r="P26">
            <v>0</v>
          </cell>
          <cell r="Q26">
            <v>0</v>
          </cell>
          <cell r="R26">
            <v>0</v>
          </cell>
          <cell r="S26">
            <v>5900</v>
          </cell>
          <cell r="T26">
            <v>6200</v>
          </cell>
          <cell r="U26">
            <v>0.14939759036144579</v>
          </cell>
          <cell r="V26" t="str">
            <v>UPN/WB</v>
          </cell>
        </row>
        <row r="27">
          <cell r="A27" t="str">
            <v>Orlando</v>
          </cell>
          <cell r="B27">
            <v>22</v>
          </cell>
          <cell r="C27" t="str">
            <v>WFTV</v>
          </cell>
          <cell r="D27" t="str">
            <v>Cox Broadcasting</v>
          </cell>
          <cell r="E27" t="str">
            <v>WZWY</v>
          </cell>
          <cell r="F27" t="str">
            <v>Reece Associates</v>
          </cell>
          <cell r="G27">
            <v>0</v>
          </cell>
          <cell r="H27">
            <v>0</v>
          </cell>
          <cell r="I27">
            <v>213600</v>
          </cell>
          <cell r="J27">
            <v>0</v>
          </cell>
          <cell r="K27">
            <v>213600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59000</v>
          </cell>
          <cell r="T27">
            <v>59000</v>
          </cell>
          <cell r="U27">
            <v>0.27621722846441948</v>
          </cell>
          <cell r="V27" t="str">
            <v>Dark</v>
          </cell>
        </row>
        <row r="28">
          <cell r="A28" t="str">
            <v>Mobile-Pensacola</v>
          </cell>
          <cell r="B28">
            <v>61</v>
          </cell>
          <cell r="C28" t="str">
            <v>WEAR</v>
          </cell>
          <cell r="D28" t="str">
            <v>Fox (Heritage Media)</v>
          </cell>
          <cell r="E28" t="str">
            <v>WFGX</v>
          </cell>
          <cell r="F28" t="str">
            <v>TV Fit for Life</v>
          </cell>
          <cell r="G28">
            <v>500</v>
          </cell>
          <cell r="H28">
            <v>500</v>
          </cell>
          <cell r="I28">
            <v>59800</v>
          </cell>
          <cell r="J28">
            <v>8.3612040133779261E-3</v>
          </cell>
          <cell r="K28">
            <v>59800</v>
          </cell>
          <cell r="L28">
            <v>8.3612040133779261E-3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18800</v>
          </cell>
          <cell r="T28">
            <v>19300</v>
          </cell>
          <cell r="U28">
            <v>0.32274247491638797</v>
          </cell>
          <cell r="V28" t="str">
            <v>WB</v>
          </cell>
        </row>
        <row r="29">
          <cell r="A29" t="str">
            <v>Dallas</v>
          </cell>
          <cell r="B29">
            <v>8</v>
          </cell>
          <cell r="C29" t="str">
            <v>KDFW</v>
          </cell>
          <cell r="D29" t="str">
            <v>Fox Television</v>
          </cell>
          <cell r="E29" t="str">
            <v>KDFI</v>
          </cell>
          <cell r="F29" t="str">
            <v>DMIC Corp.</v>
          </cell>
          <cell r="G29">
            <v>11500</v>
          </cell>
          <cell r="H29">
            <v>11500</v>
          </cell>
          <cell r="I29">
            <v>464000</v>
          </cell>
          <cell r="J29">
            <v>2.4784482758620691E-2</v>
          </cell>
          <cell r="K29">
            <v>464000</v>
          </cell>
          <cell r="L29">
            <v>2.4784482758620691E-2</v>
          </cell>
          <cell r="M29">
            <v>3</v>
          </cell>
          <cell r="N29">
            <v>3</v>
          </cell>
          <cell r="O29">
            <v>3</v>
          </cell>
          <cell r="P29">
            <v>3</v>
          </cell>
          <cell r="Q29">
            <v>4</v>
          </cell>
          <cell r="R29">
            <v>3</v>
          </cell>
          <cell r="S29">
            <v>63000</v>
          </cell>
          <cell r="T29">
            <v>74500</v>
          </cell>
          <cell r="U29">
            <v>0.16056034482758622</v>
          </cell>
          <cell r="V29" t="str">
            <v>Independent</v>
          </cell>
        </row>
        <row r="30">
          <cell r="A30" t="str">
            <v>Kansas City</v>
          </cell>
          <cell r="B30">
            <v>32</v>
          </cell>
          <cell r="C30" t="str">
            <v>KMBC</v>
          </cell>
          <cell r="D30" t="str">
            <v>Hearst</v>
          </cell>
          <cell r="E30" t="str">
            <v>KCWB</v>
          </cell>
          <cell r="F30" t="str">
            <v>KCWB-TV</v>
          </cell>
          <cell r="G30">
            <v>0</v>
          </cell>
          <cell r="H30">
            <v>0</v>
          </cell>
          <cell r="I30">
            <v>149800</v>
          </cell>
          <cell r="J30">
            <v>0</v>
          </cell>
          <cell r="K30">
            <v>149800</v>
          </cell>
          <cell r="L30">
            <v>0</v>
          </cell>
          <cell r="M30">
            <v>3</v>
          </cell>
          <cell r="N30">
            <v>2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47000</v>
          </cell>
          <cell r="T30">
            <v>47000</v>
          </cell>
          <cell r="U30">
            <v>0.31375166889185579</v>
          </cell>
          <cell r="V30" t="str">
            <v>WB</v>
          </cell>
        </row>
        <row r="31">
          <cell r="A31" t="str">
            <v>Burlington</v>
          </cell>
          <cell r="B31">
            <v>91</v>
          </cell>
          <cell r="C31" t="str">
            <v>WPTZ</v>
          </cell>
          <cell r="D31" t="str">
            <v>Heritage Media</v>
          </cell>
          <cell r="E31" t="str">
            <v>WFFF</v>
          </cell>
          <cell r="F31" t="str">
            <v>Champlain Valley Tcst.</v>
          </cell>
          <cell r="G31">
            <v>0</v>
          </cell>
          <cell r="H31">
            <v>0</v>
          </cell>
          <cell r="I31">
            <v>35600</v>
          </cell>
          <cell r="J31">
            <v>0</v>
          </cell>
          <cell r="K31">
            <v>35600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11000</v>
          </cell>
          <cell r="T31">
            <v>11000</v>
          </cell>
          <cell r="U31">
            <v>0.3089887640449438</v>
          </cell>
          <cell r="V31" t="str">
            <v>Fox</v>
          </cell>
        </row>
        <row r="32">
          <cell r="A32" t="str">
            <v>Sacramento</v>
          </cell>
          <cell r="B32">
            <v>20</v>
          </cell>
          <cell r="C32" t="str">
            <v>KCRA</v>
          </cell>
          <cell r="D32" t="str">
            <v>Kelly Broadcasting</v>
          </cell>
          <cell r="E32" t="str">
            <v>KQCA</v>
          </cell>
          <cell r="F32" t="str">
            <v>Channel 58 Inc.</v>
          </cell>
          <cell r="G32">
            <v>11500</v>
          </cell>
          <cell r="H32">
            <v>11500</v>
          </cell>
          <cell r="I32">
            <v>194100</v>
          </cell>
          <cell r="J32">
            <v>5.9247810407006697E-2</v>
          </cell>
          <cell r="K32">
            <v>194100</v>
          </cell>
          <cell r="L32">
            <v>5.9247810407006697E-2</v>
          </cell>
          <cell r="M32">
            <v>5</v>
          </cell>
          <cell r="N32">
            <v>4</v>
          </cell>
          <cell r="O32">
            <v>5</v>
          </cell>
          <cell r="P32">
            <v>5</v>
          </cell>
          <cell r="Q32">
            <v>5</v>
          </cell>
          <cell r="R32">
            <v>5</v>
          </cell>
          <cell r="S32">
            <v>53000</v>
          </cell>
          <cell r="T32">
            <v>64500</v>
          </cell>
          <cell r="U32">
            <v>0.33230293663060279</v>
          </cell>
          <cell r="V32" t="str">
            <v>UPN</v>
          </cell>
        </row>
        <row r="33">
          <cell r="A33" t="str">
            <v>Albuquerque</v>
          </cell>
          <cell r="B33">
            <v>48</v>
          </cell>
          <cell r="C33" t="str">
            <v>KRQE</v>
          </cell>
          <cell r="D33" t="str">
            <v>Lee Enterprises</v>
          </cell>
          <cell r="E33" t="str">
            <v>KASY</v>
          </cell>
          <cell r="F33" t="str">
            <v>Ramar Communications</v>
          </cell>
          <cell r="G33">
            <v>1000</v>
          </cell>
          <cell r="H33">
            <v>1000</v>
          </cell>
          <cell r="I33">
            <v>82500</v>
          </cell>
          <cell r="J33">
            <v>1.2121212121212121E-2</v>
          </cell>
          <cell r="K33">
            <v>82500</v>
          </cell>
          <cell r="L33">
            <v>1.2121212121212121E-2</v>
          </cell>
          <cell r="M33">
            <v>0</v>
          </cell>
          <cell r="N33">
            <v>2</v>
          </cell>
          <cell r="O33">
            <v>0</v>
          </cell>
          <cell r="P33">
            <v>0</v>
          </cell>
          <cell r="Q33">
            <v>2</v>
          </cell>
          <cell r="R33">
            <v>0</v>
          </cell>
          <cell r="S33">
            <v>16500</v>
          </cell>
          <cell r="T33">
            <v>17500</v>
          </cell>
          <cell r="U33">
            <v>0.21212121212121213</v>
          </cell>
          <cell r="V33" t="str">
            <v>UPN&amp;WB</v>
          </cell>
        </row>
        <row r="34">
          <cell r="A34" t="str">
            <v>Austin</v>
          </cell>
          <cell r="B34">
            <v>63</v>
          </cell>
          <cell r="C34" t="str">
            <v>KXAN</v>
          </cell>
          <cell r="D34" t="str">
            <v>LIN Television</v>
          </cell>
          <cell r="E34" t="str">
            <v>KNVA</v>
          </cell>
          <cell r="F34" t="str">
            <v>54 Broadcasting</v>
          </cell>
          <cell r="G34">
            <v>3000</v>
          </cell>
          <cell r="I34">
            <v>76300</v>
          </cell>
          <cell r="J34">
            <v>3.9318479685452164E-2</v>
          </cell>
          <cell r="M34">
            <v>2</v>
          </cell>
          <cell r="N34">
            <v>3</v>
          </cell>
          <cell r="O34">
            <v>3</v>
          </cell>
          <cell r="P34">
            <v>3</v>
          </cell>
          <cell r="Q34">
            <v>3</v>
          </cell>
          <cell r="R34">
            <v>3</v>
          </cell>
          <cell r="S34">
            <v>20500</v>
          </cell>
          <cell r="T34">
            <v>23500</v>
          </cell>
          <cell r="U34">
            <v>0.30799475753604194</v>
          </cell>
          <cell r="V34" t="str">
            <v>WB</v>
          </cell>
        </row>
        <row r="35">
          <cell r="A35" t="str">
            <v>Dallas</v>
          </cell>
          <cell r="B35">
            <v>8</v>
          </cell>
          <cell r="C35" t="str">
            <v>KXAS</v>
          </cell>
          <cell r="D35" t="str">
            <v>LIN Television</v>
          </cell>
          <cell r="E35" t="str">
            <v>KXTX</v>
          </cell>
          <cell r="F35" t="str">
            <v>Christian Broadcasting</v>
          </cell>
          <cell r="G35">
            <v>16000</v>
          </cell>
          <cell r="H35" t="str">
            <v xml:space="preserve"> </v>
          </cell>
          <cell r="I35">
            <v>464000</v>
          </cell>
          <cell r="J35">
            <v>3.4482758620689655E-2</v>
          </cell>
          <cell r="K35" t="str">
            <v xml:space="preserve"> </v>
          </cell>
          <cell r="L35" t="e">
            <v>#VALUE!</v>
          </cell>
          <cell r="M35">
            <v>3</v>
          </cell>
          <cell r="N35">
            <v>2</v>
          </cell>
          <cell r="O35">
            <v>2</v>
          </cell>
          <cell r="P35">
            <v>5</v>
          </cell>
          <cell r="Q35">
            <v>4</v>
          </cell>
          <cell r="R35">
            <v>4</v>
          </cell>
          <cell r="S35">
            <v>94000</v>
          </cell>
          <cell r="T35">
            <v>110000</v>
          </cell>
          <cell r="U35">
            <v>0.23706896551724138</v>
          </cell>
          <cell r="V35" t="str">
            <v>Independent</v>
          </cell>
        </row>
        <row r="36">
          <cell r="A36" t="str">
            <v>Grand Rapids-Kalamazoo</v>
          </cell>
          <cell r="B36">
            <v>37</v>
          </cell>
          <cell r="C36" t="str">
            <v>WOOD</v>
          </cell>
          <cell r="D36" t="str">
            <v>LIN Television</v>
          </cell>
          <cell r="E36" t="str">
            <v>WOTV</v>
          </cell>
          <cell r="F36" t="str">
            <v>Channel 41 Inc.</v>
          </cell>
          <cell r="G36">
            <v>3300</v>
          </cell>
          <cell r="I36">
            <v>88900</v>
          </cell>
          <cell r="J36">
            <v>3.7120359955005622E-2</v>
          </cell>
          <cell r="M36">
            <v>4</v>
          </cell>
          <cell r="N36">
            <v>4</v>
          </cell>
          <cell r="O36">
            <v>5</v>
          </cell>
          <cell r="P36">
            <v>4</v>
          </cell>
          <cell r="Q36">
            <v>4</v>
          </cell>
          <cell r="R36">
            <v>5</v>
          </cell>
          <cell r="S36">
            <v>25300</v>
          </cell>
          <cell r="T36">
            <v>28600</v>
          </cell>
          <cell r="U36">
            <v>0.32170978627671543</v>
          </cell>
          <cell r="V36" t="str">
            <v>ABC&amp;UPN</v>
          </cell>
        </row>
        <row r="37">
          <cell r="A37" t="str">
            <v>Hartford</v>
          </cell>
          <cell r="B37">
            <v>27</v>
          </cell>
          <cell r="C37" t="str">
            <v>WTNH</v>
          </cell>
          <cell r="D37" t="str">
            <v>LIN Television</v>
          </cell>
          <cell r="E37" t="str">
            <v>WBNE</v>
          </cell>
          <cell r="F37" t="str">
            <v>K-W Televison</v>
          </cell>
          <cell r="G37">
            <v>1500</v>
          </cell>
          <cell r="I37">
            <v>156700</v>
          </cell>
          <cell r="J37">
            <v>9.5724313975749844E-3</v>
          </cell>
          <cell r="M37">
            <v>2</v>
          </cell>
          <cell r="N37">
            <v>2</v>
          </cell>
          <cell r="O37">
            <v>2</v>
          </cell>
          <cell r="P37">
            <v>1</v>
          </cell>
          <cell r="Q37">
            <v>0</v>
          </cell>
          <cell r="R37">
            <v>0</v>
          </cell>
          <cell r="S37">
            <v>36500</v>
          </cell>
          <cell r="T37">
            <v>38000</v>
          </cell>
          <cell r="U37">
            <v>0.24250159540523292</v>
          </cell>
          <cell r="V37" t="str">
            <v>WB</v>
          </cell>
        </row>
        <row r="38">
          <cell r="A38" t="str">
            <v>Norfolk</v>
          </cell>
          <cell r="B38">
            <v>40</v>
          </cell>
          <cell r="C38" t="str">
            <v>WAVY</v>
          </cell>
          <cell r="D38" t="str">
            <v>LIN Television</v>
          </cell>
          <cell r="E38" t="str">
            <v>WVBT</v>
          </cell>
          <cell r="F38" t="str">
            <v>Entravision Holdings</v>
          </cell>
          <cell r="G38">
            <v>1800</v>
          </cell>
          <cell r="H38">
            <v>25600</v>
          </cell>
          <cell r="I38">
            <v>92300</v>
          </cell>
          <cell r="J38">
            <v>1.9501625135427952E-2</v>
          </cell>
          <cell r="K38">
            <v>878200</v>
          </cell>
          <cell r="M38">
            <v>2</v>
          </cell>
          <cell r="N38">
            <v>2</v>
          </cell>
          <cell r="O38">
            <v>2</v>
          </cell>
          <cell r="P38">
            <v>2</v>
          </cell>
          <cell r="Q38">
            <v>2</v>
          </cell>
          <cell r="R38">
            <v>1</v>
          </cell>
          <cell r="S38">
            <v>24500</v>
          </cell>
          <cell r="T38">
            <v>26300</v>
          </cell>
          <cell r="U38">
            <v>0.28494041170097506</v>
          </cell>
          <cell r="V38" t="str">
            <v>WB</v>
          </cell>
        </row>
        <row r="39">
          <cell r="A39" t="str">
            <v>Cleveland</v>
          </cell>
          <cell r="B39">
            <v>13</v>
          </cell>
          <cell r="C39" t="str">
            <v>WOIO</v>
          </cell>
          <cell r="D39" t="str">
            <v>Malrite Comm.</v>
          </cell>
          <cell r="E39" t="str">
            <v>WUAB</v>
          </cell>
          <cell r="F39" t="str">
            <v>Cannell Cleveland</v>
          </cell>
          <cell r="G39">
            <v>28000</v>
          </cell>
          <cell r="H39">
            <v>28000</v>
          </cell>
          <cell r="I39">
            <v>259300</v>
          </cell>
          <cell r="J39">
            <v>0.10798303123794832</v>
          </cell>
          <cell r="K39">
            <v>259300</v>
          </cell>
          <cell r="L39">
            <v>0.10798303123794832</v>
          </cell>
          <cell r="M39">
            <v>10</v>
          </cell>
          <cell r="N39">
            <v>7</v>
          </cell>
          <cell r="O39">
            <v>7</v>
          </cell>
          <cell r="P39">
            <v>10</v>
          </cell>
          <cell r="Q39">
            <v>8</v>
          </cell>
          <cell r="R39">
            <v>7</v>
          </cell>
          <cell r="S39">
            <v>46000</v>
          </cell>
          <cell r="T39">
            <v>74000</v>
          </cell>
          <cell r="U39">
            <v>0.28538372541457768</v>
          </cell>
          <cell r="V39" t="str">
            <v>CBS</v>
          </cell>
        </row>
        <row r="40">
          <cell r="A40" t="str">
            <v>Phoenix</v>
          </cell>
          <cell r="B40">
            <v>17</v>
          </cell>
          <cell r="C40" t="str">
            <v>KTVK</v>
          </cell>
          <cell r="D40" t="str">
            <v>Media America Corp.</v>
          </cell>
          <cell r="E40" t="str">
            <v>KASW</v>
          </cell>
          <cell r="F40" t="str">
            <v>Brooks Broadcasting</v>
          </cell>
          <cell r="G40">
            <v>10000</v>
          </cell>
          <cell r="H40">
            <v>10000</v>
          </cell>
          <cell r="I40">
            <v>302300</v>
          </cell>
          <cell r="J40">
            <v>3.3079722130334104E-2</v>
          </cell>
          <cell r="K40">
            <v>302300</v>
          </cell>
          <cell r="L40">
            <v>3.3079722130334104E-2</v>
          </cell>
          <cell r="M40">
            <v>4</v>
          </cell>
          <cell r="N40">
            <v>4</v>
          </cell>
          <cell r="O40">
            <v>4</v>
          </cell>
          <cell r="P40">
            <v>4</v>
          </cell>
          <cell r="Q40">
            <v>4</v>
          </cell>
          <cell r="R40">
            <v>3</v>
          </cell>
          <cell r="S40">
            <v>50000</v>
          </cell>
          <cell r="T40">
            <v>60000</v>
          </cell>
          <cell r="U40">
            <v>0.19847833278200464</v>
          </cell>
          <cell r="V40" t="str">
            <v>WB</v>
          </cell>
        </row>
        <row r="41">
          <cell r="A41" t="str">
            <v xml:space="preserve">Columbus </v>
          </cell>
          <cell r="B41">
            <v>34</v>
          </cell>
          <cell r="C41" t="str">
            <v>WCMH</v>
          </cell>
          <cell r="D41" t="str">
            <v>NBC</v>
          </cell>
          <cell r="E41" t="str">
            <v>WWHO</v>
          </cell>
          <cell r="F41" t="str">
            <v>Fant Broadcsting</v>
          </cell>
          <cell r="G41">
            <v>4500</v>
          </cell>
          <cell r="I41">
            <v>162200</v>
          </cell>
          <cell r="J41">
            <v>2.7743526510480888E-2</v>
          </cell>
          <cell r="M41">
            <v>3</v>
          </cell>
          <cell r="N41">
            <v>3</v>
          </cell>
          <cell r="O41">
            <v>2</v>
          </cell>
          <cell r="P41">
            <v>3</v>
          </cell>
          <cell r="Q41">
            <v>3</v>
          </cell>
          <cell r="R41">
            <v>2</v>
          </cell>
          <cell r="S41">
            <v>47500</v>
          </cell>
          <cell r="T41">
            <v>52000</v>
          </cell>
          <cell r="U41">
            <v>0.32059186189889027</v>
          </cell>
          <cell r="V41" t="str">
            <v>WB</v>
          </cell>
        </row>
        <row r="42">
          <cell r="A42" t="str">
            <v>Providence</v>
          </cell>
          <cell r="B42">
            <v>47</v>
          </cell>
          <cell r="C42" t="str">
            <v>WJAR</v>
          </cell>
          <cell r="D42" t="str">
            <v>NBC</v>
          </cell>
          <cell r="E42" t="str">
            <v>WLWC</v>
          </cell>
          <cell r="F42" t="str">
            <v>Fant Broadcsting</v>
          </cell>
          <cell r="G42">
            <v>0</v>
          </cell>
          <cell r="H42">
            <v>4500</v>
          </cell>
          <cell r="I42">
            <v>75200</v>
          </cell>
          <cell r="J42">
            <v>0</v>
          </cell>
          <cell r="K42">
            <v>237400</v>
          </cell>
          <cell r="L42">
            <v>1.8955349620893007E-2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34500</v>
          </cell>
          <cell r="T42">
            <v>34500</v>
          </cell>
          <cell r="U42">
            <v>0.45877659574468083</v>
          </cell>
          <cell r="V42" t="str">
            <v>WB</v>
          </cell>
        </row>
        <row r="43">
          <cell r="A43" t="str">
            <v>Fresno</v>
          </cell>
          <cell r="B43">
            <v>55</v>
          </cell>
          <cell r="C43" t="str">
            <v>KMPH</v>
          </cell>
          <cell r="D43" t="str">
            <v>Pappas Telecasting</v>
          </cell>
          <cell r="E43" t="str">
            <v>KGMC</v>
          </cell>
          <cell r="F43" t="str">
            <v>Cocola Broadcasting</v>
          </cell>
          <cell r="G43">
            <v>700</v>
          </cell>
          <cell r="I43">
            <v>66550</v>
          </cell>
          <cell r="J43">
            <v>1.0518407212622089E-2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15500</v>
          </cell>
          <cell r="T43">
            <v>16200</v>
          </cell>
          <cell r="U43">
            <v>0.24342599549211119</v>
          </cell>
          <cell r="V43" t="str">
            <v>Infomercial</v>
          </cell>
        </row>
        <row r="44">
          <cell r="A44" t="str">
            <v>Omaha</v>
          </cell>
          <cell r="B44">
            <v>75</v>
          </cell>
          <cell r="C44" t="str">
            <v>KPTM</v>
          </cell>
          <cell r="D44" t="str">
            <v>Pappas Telecasting</v>
          </cell>
          <cell r="E44" t="str">
            <v>KXVO</v>
          </cell>
          <cell r="F44" t="str">
            <v>Cocola Broadcasting</v>
          </cell>
          <cell r="G44">
            <v>1100</v>
          </cell>
          <cell r="H44">
            <v>1800</v>
          </cell>
          <cell r="I44">
            <v>59600</v>
          </cell>
          <cell r="J44">
            <v>1.8456375838926176E-2</v>
          </cell>
          <cell r="K44">
            <v>126150</v>
          </cell>
          <cell r="L44">
            <v>1.4268727705112961E-2</v>
          </cell>
          <cell r="M44">
            <v>4</v>
          </cell>
          <cell r="N44">
            <v>4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10600</v>
          </cell>
          <cell r="T44">
            <v>11700</v>
          </cell>
          <cell r="U44">
            <v>0.19630872483221476</v>
          </cell>
          <cell r="V44" t="str">
            <v>WB</v>
          </cell>
        </row>
        <row r="45">
          <cell r="A45" t="str">
            <v>Atlanta</v>
          </cell>
          <cell r="B45">
            <v>10</v>
          </cell>
          <cell r="C45" t="str">
            <v>WTLK</v>
          </cell>
          <cell r="D45" t="str">
            <v>Paxson Communications</v>
          </cell>
          <cell r="E45" t="str">
            <v>WNGM</v>
          </cell>
          <cell r="F45" t="str">
            <v>Whitehead Media(Global Bcst.)</v>
          </cell>
          <cell r="G45">
            <v>1400</v>
          </cell>
          <cell r="I45">
            <v>408000</v>
          </cell>
          <cell r="J45">
            <v>3.4313725490196078E-3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5300</v>
          </cell>
          <cell r="T45">
            <v>6700</v>
          </cell>
          <cell r="U45">
            <v>1.6421568627450981E-2</v>
          </cell>
          <cell r="V45" t="str">
            <v>Infomercial</v>
          </cell>
        </row>
        <row r="46">
          <cell r="A46" t="str">
            <v>Cleveland</v>
          </cell>
          <cell r="B46">
            <v>13</v>
          </cell>
          <cell r="C46" t="str">
            <v>WAKC</v>
          </cell>
          <cell r="D46" t="str">
            <v>Paxson Communications</v>
          </cell>
          <cell r="E46" t="str">
            <v>WOAC</v>
          </cell>
          <cell r="F46" t="str">
            <v>Whitehead Media(Global Bcst.)</v>
          </cell>
          <cell r="G46">
            <v>1800</v>
          </cell>
          <cell r="H46">
            <v>3200</v>
          </cell>
          <cell r="I46">
            <v>259300</v>
          </cell>
          <cell r="J46">
            <v>6.9417662938681063E-3</v>
          </cell>
          <cell r="K46">
            <v>667300</v>
          </cell>
          <cell r="L46">
            <v>4.7954443278885057E-3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2000</v>
          </cell>
          <cell r="T46">
            <v>3800</v>
          </cell>
          <cell r="U46">
            <v>1.4654839953721558E-2</v>
          </cell>
          <cell r="V46" t="str">
            <v>Infomercial</v>
          </cell>
        </row>
        <row r="47">
          <cell r="A47" t="str">
            <v>Wilkes Barre</v>
          </cell>
          <cell r="B47">
            <v>49</v>
          </cell>
          <cell r="C47" t="str">
            <v>WWLF</v>
          </cell>
          <cell r="D47" t="str">
            <v>Peagasus Comm.</v>
          </cell>
          <cell r="E47" t="str">
            <v>WOLF</v>
          </cell>
          <cell r="F47" t="str">
            <v>WOLF License Corp.</v>
          </cell>
          <cell r="G47">
            <v>5500</v>
          </cell>
          <cell r="H47" t="str">
            <v xml:space="preserve"> </v>
          </cell>
          <cell r="I47">
            <v>47200</v>
          </cell>
          <cell r="J47">
            <v>0.11652542372881355</v>
          </cell>
          <cell r="M47">
            <v>4</v>
          </cell>
          <cell r="N47">
            <v>5</v>
          </cell>
          <cell r="O47">
            <v>6</v>
          </cell>
          <cell r="P47">
            <v>5</v>
          </cell>
          <cell r="Q47">
            <v>6</v>
          </cell>
          <cell r="R47">
            <v>6</v>
          </cell>
          <cell r="S47">
            <v>0</v>
          </cell>
          <cell r="T47">
            <v>5500</v>
          </cell>
          <cell r="U47">
            <v>0.11652542372881355</v>
          </cell>
          <cell r="V47" t="str">
            <v>Fox</v>
          </cell>
        </row>
        <row r="48">
          <cell r="A48" t="str">
            <v>Portland</v>
          </cell>
          <cell r="B48">
            <v>80</v>
          </cell>
          <cell r="C48" t="str">
            <v>WPXT</v>
          </cell>
          <cell r="D48" t="str">
            <v>Pegasus Comm.</v>
          </cell>
          <cell r="E48" t="str">
            <v>WPME</v>
          </cell>
          <cell r="F48" t="str">
            <v>New England TV</v>
          </cell>
          <cell r="G48">
            <v>0</v>
          </cell>
          <cell r="H48">
            <v>5500</v>
          </cell>
          <cell r="I48">
            <v>43100</v>
          </cell>
          <cell r="J48">
            <v>0</v>
          </cell>
          <cell r="K48">
            <v>90300</v>
          </cell>
          <cell r="L48">
            <v>6.0908084163898119E-2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4400</v>
          </cell>
          <cell r="T48">
            <v>4400</v>
          </cell>
          <cell r="U48">
            <v>0.10208816705336426</v>
          </cell>
          <cell r="V48" t="str">
            <v>Dark/UPN</v>
          </cell>
        </row>
        <row r="49">
          <cell r="A49" t="str">
            <v>Raleigh-Durham</v>
          </cell>
          <cell r="B49">
            <v>29</v>
          </cell>
          <cell r="C49" t="str">
            <v>WRAY</v>
          </cell>
          <cell r="D49" t="str">
            <v>Ramcast Corp.</v>
          </cell>
          <cell r="E49" t="str">
            <v>WFAY</v>
          </cell>
          <cell r="F49" t="str">
            <v>Robinson Everett</v>
          </cell>
          <cell r="G49">
            <v>0</v>
          </cell>
          <cell r="H49">
            <v>0</v>
          </cell>
          <cell r="I49">
            <v>126800</v>
          </cell>
          <cell r="J49">
            <v>0</v>
          </cell>
          <cell r="K49">
            <v>126800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Fox</v>
          </cell>
        </row>
        <row r="50">
          <cell r="A50" t="str">
            <v>Kansas City</v>
          </cell>
          <cell r="B50">
            <v>32</v>
          </cell>
          <cell r="C50" t="str">
            <v>KSHB</v>
          </cell>
          <cell r="D50" t="str">
            <v>Scripps Howard</v>
          </cell>
          <cell r="E50" t="str">
            <v>KMCI</v>
          </cell>
          <cell r="F50" t="str">
            <v>Miller Bcst.</v>
          </cell>
          <cell r="G50">
            <v>0</v>
          </cell>
          <cell r="H50">
            <v>0</v>
          </cell>
          <cell r="I50">
            <v>149800</v>
          </cell>
          <cell r="J50">
            <v>0</v>
          </cell>
          <cell r="K50">
            <v>149800</v>
          </cell>
          <cell r="L50">
            <v>0</v>
          </cell>
          <cell r="M50">
            <v>2</v>
          </cell>
          <cell r="N50">
            <v>2</v>
          </cell>
          <cell r="O50">
            <v>2</v>
          </cell>
          <cell r="P50">
            <v>0</v>
          </cell>
          <cell r="Q50">
            <v>0</v>
          </cell>
          <cell r="R50">
            <v>0</v>
          </cell>
          <cell r="S50">
            <v>26800</v>
          </cell>
          <cell r="T50">
            <v>26800</v>
          </cell>
          <cell r="U50">
            <v>0.17890520694259013</v>
          </cell>
          <cell r="V50" t="str">
            <v>HSN</v>
          </cell>
        </row>
        <row r="51">
          <cell r="A51" t="str">
            <v>Anderson, NC</v>
          </cell>
          <cell r="B51">
            <v>35</v>
          </cell>
          <cell r="C51" t="str">
            <v>WLOS</v>
          </cell>
          <cell r="D51" t="str">
            <v>Sinclair Broadcast</v>
          </cell>
          <cell r="E51" t="str">
            <v>WFBC</v>
          </cell>
          <cell r="F51" t="str">
            <v>Glencairn Ltd.</v>
          </cell>
          <cell r="G51">
            <v>2500</v>
          </cell>
          <cell r="I51">
            <v>88400</v>
          </cell>
          <cell r="J51">
            <v>2.828054298642534E-2</v>
          </cell>
          <cell r="M51">
            <v>2</v>
          </cell>
          <cell r="N51">
            <v>2</v>
          </cell>
          <cell r="O51">
            <v>2</v>
          </cell>
          <cell r="P51">
            <v>2</v>
          </cell>
          <cell r="Q51">
            <v>2</v>
          </cell>
          <cell r="R51">
            <v>2</v>
          </cell>
          <cell r="S51">
            <v>21500</v>
          </cell>
          <cell r="T51">
            <v>24000</v>
          </cell>
          <cell r="U51">
            <v>0.27149321266968324</v>
          </cell>
          <cell r="V51" t="str">
            <v>Independent</v>
          </cell>
        </row>
        <row r="52">
          <cell r="A52" t="str">
            <v>Baltimore</v>
          </cell>
          <cell r="B52">
            <v>23</v>
          </cell>
          <cell r="C52" t="str">
            <v>WBFF</v>
          </cell>
          <cell r="D52" t="str">
            <v>Sinclair Broadcast</v>
          </cell>
          <cell r="E52" t="str">
            <v>WNUV</v>
          </cell>
          <cell r="F52" t="str">
            <v>Glencairn Ltd.</v>
          </cell>
          <cell r="G52">
            <v>20300</v>
          </cell>
          <cell r="I52">
            <v>185600</v>
          </cell>
          <cell r="J52">
            <v>0.109375</v>
          </cell>
          <cell r="M52">
            <v>7</v>
          </cell>
          <cell r="N52">
            <v>7</v>
          </cell>
          <cell r="O52">
            <v>7</v>
          </cell>
          <cell r="P52">
            <v>6</v>
          </cell>
          <cell r="Q52">
            <v>6</v>
          </cell>
          <cell r="R52">
            <v>6</v>
          </cell>
          <cell r="S52">
            <v>36800</v>
          </cell>
          <cell r="T52">
            <v>57100</v>
          </cell>
          <cell r="U52">
            <v>0.30765086206896552</v>
          </cell>
          <cell r="V52" t="str">
            <v>UPN</v>
          </cell>
        </row>
        <row r="53">
          <cell r="A53" t="str">
            <v>Birmingham</v>
          </cell>
          <cell r="B53">
            <v>51</v>
          </cell>
          <cell r="C53" t="str">
            <v>WTTO</v>
          </cell>
          <cell r="D53" t="str">
            <v>Sinclair Broadcast</v>
          </cell>
          <cell r="E53" t="str">
            <v>WABM</v>
          </cell>
          <cell r="F53" t="str">
            <v>Glencairn Ltd.</v>
          </cell>
          <cell r="G53">
            <v>3000</v>
          </cell>
          <cell r="I53">
            <v>87300</v>
          </cell>
          <cell r="J53">
            <v>3.4364261168384883E-2</v>
          </cell>
          <cell r="M53">
            <v>3</v>
          </cell>
          <cell r="N53">
            <v>3</v>
          </cell>
          <cell r="O53">
            <v>4</v>
          </cell>
          <cell r="P53">
            <v>2</v>
          </cell>
          <cell r="Q53">
            <v>2</v>
          </cell>
          <cell r="R53">
            <v>2</v>
          </cell>
          <cell r="S53">
            <v>14300</v>
          </cell>
          <cell r="T53">
            <v>17300</v>
          </cell>
          <cell r="U53">
            <v>0.1981672394043528</v>
          </cell>
          <cell r="V53" t="str">
            <v>UPN</v>
          </cell>
        </row>
        <row r="54">
          <cell r="A54" t="str">
            <v>Charleston</v>
          </cell>
          <cell r="B54">
            <v>56</v>
          </cell>
          <cell r="C54" t="str">
            <v>WCHS</v>
          </cell>
          <cell r="D54" t="str">
            <v>Sinclair Broadcast</v>
          </cell>
          <cell r="E54" t="str">
            <v>WVAH</v>
          </cell>
          <cell r="F54" t="str">
            <v>Glencairn Ltd.</v>
          </cell>
          <cell r="G54">
            <v>8800</v>
          </cell>
          <cell r="I54">
            <v>48200</v>
          </cell>
          <cell r="J54">
            <v>0.18257261410788381</v>
          </cell>
          <cell r="M54">
            <v>7</v>
          </cell>
          <cell r="N54">
            <v>7</v>
          </cell>
          <cell r="O54">
            <v>8</v>
          </cell>
          <cell r="P54">
            <v>6</v>
          </cell>
          <cell r="Q54">
            <v>7</v>
          </cell>
          <cell r="R54">
            <v>7</v>
          </cell>
          <cell r="S54">
            <v>9200</v>
          </cell>
          <cell r="T54">
            <v>18000</v>
          </cell>
          <cell r="U54">
            <v>0.37344398340248963</v>
          </cell>
          <cell r="V54" t="str">
            <v>Fox</v>
          </cell>
        </row>
        <row r="55">
          <cell r="A55" t="str">
            <v>Charleston, SC</v>
          </cell>
          <cell r="B55">
            <v>109</v>
          </cell>
          <cell r="C55" t="str">
            <v>WTAT</v>
          </cell>
          <cell r="D55" t="str">
            <v>Sinclair Broadcast</v>
          </cell>
          <cell r="E55" t="str">
            <v>WMMP</v>
          </cell>
          <cell r="F55" t="str">
            <v>Glencairn Ltd.</v>
          </cell>
          <cell r="G55">
            <v>700</v>
          </cell>
          <cell r="H55" t="str">
            <v xml:space="preserve"> </v>
          </cell>
          <cell r="I55">
            <v>33500</v>
          </cell>
          <cell r="J55">
            <v>2.0895522388059702E-2</v>
          </cell>
          <cell r="K55" t="str">
            <v xml:space="preserve"> </v>
          </cell>
          <cell r="L55" t="e">
            <v>#VALUE!</v>
          </cell>
          <cell r="M55">
            <v>2</v>
          </cell>
          <cell r="N55">
            <v>2</v>
          </cell>
          <cell r="O55">
            <v>2</v>
          </cell>
          <cell r="P55">
            <v>2</v>
          </cell>
          <cell r="Q55">
            <v>2</v>
          </cell>
          <cell r="R55">
            <v>2</v>
          </cell>
          <cell r="S55">
            <v>5800</v>
          </cell>
          <cell r="T55">
            <v>6500</v>
          </cell>
          <cell r="U55">
            <v>0.19402985074626866</v>
          </cell>
          <cell r="V55" t="str">
            <v>UPN</v>
          </cell>
        </row>
        <row r="56">
          <cell r="A56" t="str">
            <v>Dayton</v>
          </cell>
          <cell r="B56">
            <v>53</v>
          </cell>
          <cell r="C56" t="str">
            <v>WKEF</v>
          </cell>
          <cell r="D56" t="str">
            <v>Sinclair Broadcast</v>
          </cell>
          <cell r="E56" t="str">
            <v>WRGT</v>
          </cell>
          <cell r="F56" t="str">
            <v>Glencairn Ltd.</v>
          </cell>
          <cell r="G56">
            <v>12200</v>
          </cell>
          <cell r="I56">
            <v>80200</v>
          </cell>
          <cell r="J56">
            <v>0.15211970074812967</v>
          </cell>
          <cell r="M56">
            <v>7</v>
          </cell>
          <cell r="N56">
            <v>7</v>
          </cell>
          <cell r="O56">
            <v>8</v>
          </cell>
          <cell r="P56">
            <v>7</v>
          </cell>
          <cell r="Q56">
            <v>8</v>
          </cell>
          <cell r="R56">
            <v>8</v>
          </cell>
          <cell r="S56">
            <v>11800</v>
          </cell>
          <cell r="T56">
            <v>24000</v>
          </cell>
          <cell r="U56">
            <v>0.29925187032418954</v>
          </cell>
          <cell r="V56" t="str">
            <v>Fox</v>
          </cell>
        </row>
        <row r="57">
          <cell r="A57" t="str">
            <v>Greensboro</v>
          </cell>
          <cell r="B57">
            <v>46</v>
          </cell>
          <cell r="C57" t="str">
            <v>WXLV</v>
          </cell>
          <cell r="D57" t="str">
            <v>Sinclair Broadcast</v>
          </cell>
          <cell r="E57" t="str">
            <v>WUPN</v>
          </cell>
          <cell r="F57" t="str">
            <v>Mission Broadcasting</v>
          </cell>
          <cell r="G57">
            <v>0</v>
          </cell>
          <cell r="I57">
            <v>71200</v>
          </cell>
          <cell r="J57">
            <v>0</v>
          </cell>
          <cell r="M57">
            <v>3</v>
          </cell>
          <cell r="N57">
            <v>2</v>
          </cell>
          <cell r="O57">
            <v>2</v>
          </cell>
          <cell r="P57">
            <v>0</v>
          </cell>
          <cell r="Q57">
            <v>0</v>
          </cell>
          <cell r="R57">
            <v>0</v>
          </cell>
          <cell r="S57">
            <v>10600</v>
          </cell>
          <cell r="T57">
            <v>10600</v>
          </cell>
          <cell r="U57">
            <v>0.14887640449438203</v>
          </cell>
          <cell r="V57" t="str">
            <v>UPN</v>
          </cell>
        </row>
        <row r="58">
          <cell r="A58" t="str">
            <v>Indianapolis</v>
          </cell>
          <cell r="B58">
            <v>25</v>
          </cell>
          <cell r="C58" t="str">
            <v>WTTV</v>
          </cell>
          <cell r="D58" t="str">
            <v>Sinclair Broadcast</v>
          </cell>
          <cell r="E58" t="str">
            <v>WTTK</v>
          </cell>
          <cell r="F58" t="str">
            <v>Glencairn Ltd.</v>
          </cell>
          <cell r="G58">
            <v>0</v>
          </cell>
          <cell r="I58">
            <v>180000</v>
          </cell>
          <cell r="J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32400</v>
          </cell>
          <cell r="T58">
            <v>32400</v>
          </cell>
          <cell r="U58">
            <v>0.18</v>
          </cell>
          <cell r="V58" t="str">
            <v>Independent</v>
          </cell>
        </row>
        <row r="59">
          <cell r="A59" t="str">
            <v>Milwaukee</v>
          </cell>
          <cell r="B59">
            <v>31</v>
          </cell>
          <cell r="C59" t="str">
            <v>WCGV</v>
          </cell>
          <cell r="D59" t="str">
            <v>Sinclair Broadcast</v>
          </cell>
          <cell r="E59" t="str">
            <v>WVTV</v>
          </cell>
          <cell r="F59" t="str">
            <v>Glencairn Ltd.</v>
          </cell>
          <cell r="G59">
            <v>15500</v>
          </cell>
          <cell r="I59">
            <v>144600</v>
          </cell>
          <cell r="J59">
            <v>0.10719225449515905</v>
          </cell>
          <cell r="M59">
            <v>6</v>
          </cell>
          <cell r="N59">
            <v>6</v>
          </cell>
          <cell r="O59">
            <v>6</v>
          </cell>
          <cell r="P59">
            <v>7</v>
          </cell>
          <cell r="Q59">
            <v>7</v>
          </cell>
          <cell r="R59">
            <v>6</v>
          </cell>
          <cell r="S59">
            <v>15600</v>
          </cell>
          <cell r="T59">
            <v>31100</v>
          </cell>
          <cell r="U59">
            <v>0.21507607192254496</v>
          </cell>
          <cell r="V59" t="str">
            <v>Independent</v>
          </cell>
        </row>
        <row r="60">
          <cell r="A60" t="str">
            <v>Mobile-Pensacola</v>
          </cell>
          <cell r="B60">
            <v>61</v>
          </cell>
          <cell r="C60" t="str">
            <v>WEAR</v>
          </cell>
          <cell r="D60" t="str">
            <v>Sinclair Broadcast</v>
          </cell>
          <cell r="E60" t="str">
            <v>WFGX</v>
          </cell>
          <cell r="F60" t="str">
            <v>TV Fit for Life</v>
          </cell>
          <cell r="G60">
            <v>500</v>
          </cell>
          <cell r="I60">
            <v>59800</v>
          </cell>
          <cell r="J60">
            <v>8.3612040133779261E-3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18800</v>
          </cell>
          <cell r="T60">
            <v>19300</v>
          </cell>
          <cell r="U60">
            <v>0.32274247491638797</v>
          </cell>
          <cell r="V60" t="str">
            <v>WB</v>
          </cell>
        </row>
        <row r="61">
          <cell r="A61" t="str">
            <v>Nashville</v>
          </cell>
          <cell r="B61">
            <v>33</v>
          </cell>
          <cell r="C61" t="str">
            <v>WZTV</v>
          </cell>
          <cell r="D61" t="str">
            <v>Sinclair Broadcast</v>
          </cell>
          <cell r="E61" t="str">
            <v>WUXP</v>
          </cell>
          <cell r="F61" t="str">
            <v>Mission Broadcasting</v>
          </cell>
          <cell r="G61">
            <v>8500</v>
          </cell>
          <cell r="I61">
            <v>136000</v>
          </cell>
          <cell r="J61">
            <v>6.25E-2</v>
          </cell>
          <cell r="M61">
            <v>4</v>
          </cell>
          <cell r="N61">
            <v>3</v>
          </cell>
          <cell r="O61">
            <v>3</v>
          </cell>
          <cell r="P61">
            <v>3</v>
          </cell>
          <cell r="Q61">
            <v>4</v>
          </cell>
          <cell r="R61">
            <v>3</v>
          </cell>
          <cell r="S61">
            <v>19500</v>
          </cell>
          <cell r="T61">
            <v>28000</v>
          </cell>
          <cell r="U61">
            <v>0.20588235294117646</v>
          </cell>
          <cell r="V61" t="str">
            <v>UPN</v>
          </cell>
        </row>
        <row r="62">
          <cell r="A62" t="str">
            <v>Oklahoma City</v>
          </cell>
          <cell r="B62">
            <v>43</v>
          </cell>
          <cell r="C62" t="str">
            <v>KOKH</v>
          </cell>
          <cell r="D62" t="str">
            <v>Sinclair Broadcast</v>
          </cell>
          <cell r="E62" t="str">
            <v>KOCB</v>
          </cell>
          <cell r="F62" t="str">
            <v>Glencairn Ltd.</v>
          </cell>
          <cell r="G62">
            <v>8600</v>
          </cell>
          <cell r="I62">
            <v>96100</v>
          </cell>
          <cell r="J62">
            <v>8.9490114464099893E-2</v>
          </cell>
          <cell r="M62">
            <v>5</v>
          </cell>
          <cell r="N62">
            <v>7</v>
          </cell>
          <cell r="O62">
            <v>6</v>
          </cell>
          <cell r="P62">
            <v>6</v>
          </cell>
          <cell r="Q62">
            <v>6</v>
          </cell>
          <cell r="R62">
            <v>5</v>
          </cell>
          <cell r="S62">
            <v>9300</v>
          </cell>
          <cell r="T62">
            <v>17900</v>
          </cell>
          <cell r="U62">
            <v>0.186264308012487</v>
          </cell>
          <cell r="V62" t="str">
            <v>UPN</v>
          </cell>
        </row>
        <row r="63">
          <cell r="A63" t="str">
            <v>Paducah</v>
          </cell>
          <cell r="B63">
            <v>79</v>
          </cell>
          <cell r="C63" t="str">
            <v>KBSI</v>
          </cell>
          <cell r="D63" t="str">
            <v>Sinclair Broadcast</v>
          </cell>
          <cell r="E63" t="str">
            <v>WDKA</v>
          </cell>
          <cell r="F63" t="str">
            <v>Sudbrink Bcstg</v>
          </cell>
          <cell r="G63">
            <v>0</v>
          </cell>
          <cell r="I63">
            <v>35400</v>
          </cell>
          <cell r="J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4400</v>
          </cell>
          <cell r="T63">
            <v>4400</v>
          </cell>
          <cell r="U63">
            <v>0.12429378531073447</v>
          </cell>
          <cell r="V63" t="str">
            <v>UPN</v>
          </cell>
        </row>
        <row r="64">
          <cell r="A64" t="str">
            <v>Pittsburgh</v>
          </cell>
          <cell r="B64">
            <v>19</v>
          </cell>
          <cell r="C64" t="str">
            <v>WPGH</v>
          </cell>
          <cell r="D64" t="str">
            <v>Sinclair Broadcast</v>
          </cell>
          <cell r="E64" t="str">
            <v>WPTT</v>
          </cell>
          <cell r="F64" t="str">
            <v>Glencairn Ltd.</v>
          </cell>
          <cell r="G64">
            <v>8900</v>
          </cell>
          <cell r="I64">
            <v>203900</v>
          </cell>
          <cell r="J64">
            <v>4.3648847474252087E-2</v>
          </cell>
          <cell r="M64">
            <v>3</v>
          </cell>
          <cell r="N64">
            <v>3</v>
          </cell>
          <cell r="O64">
            <v>3</v>
          </cell>
          <cell r="P64">
            <v>3</v>
          </cell>
          <cell r="Q64">
            <v>3</v>
          </cell>
          <cell r="R64">
            <v>3</v>
          </cell>
          <cell r="S64">
            <v>36500</v>
          </cell>
          <cell r="T64">
            <v>45400</v>
          </cell>
          <cell r="U64">
            <v>0.22265816576753311</v>
          </cell>
          <cell r="V64" t="str">
            <v>UPN</v>
          </cell>
        </row>
        <row r="65">
          <cell r="A65" t="str">
            <v>Raleigh-Durham</v>
          </cell>
          <cell r="B65">
            <v>29</v>
          </cell>
          <cell r="C65" t="str">
            <v>WLFL</v>
          </cell>
          <cell r="D65" t="str">
            <v>Sinclair Broadcast</v>
          </cell>
          <cell r="E65" t="str">
            <v>WRDC</v>
          </cell>
          <cell r="F65" t="str">
            <v>Glencairn Ltd.</v>
          </cell>
          <cell r="G65">
            <v>8200</v>
          </cell>
          <cell r="I65">
            <v>126800</v>
          </cell>
          <cell r="J65">
            <v>6.4668769716088328E-2</v>
          </cell>
          <cell r="M65">
            <v>4</v>
          </cell>
          <cell r="N65">
            <v>4</v>
          </cell>
          <cell r="O65">
            <v>4</v>
          </cell>
          <cell r="P65">
            <v>3</v>
          </cell>
          <cell r="Q65">
            <v>3</v>
          </cell>
          <cell r="R65">
            <v>3</v>
          </cell>
          <cell r="S65">
            <v>22600</v>
          </cell>
          <cell r="T65">
            <v>30800</v>
          </cell>
          <cell r="U65">
            <v>0.24290220820189273</v>
          </cell>
          <cell r="V65" t="str">
            <v>UPN</v>
          </cell>
        </row>
        <row r="66">
          <cell r="A66" t="str">
            <v>San Antonio</v>
          </cell>
          <cell r="B66">
            <v>38</v>
          </cell>
          <cell r="C66" t="str">
            <v>KABB</v>
          </cell>
          <cell r="D66" t="str">
            <v>Sinclair Broadcast</v>
          </cell>
          <cell r="E66" t="str">
            <v>KRRT</v>
          </cell>
          <cell r="F66" t="str">
            <v>Glencairn Ltd.</v>
          </cell>
          <cell r="G66">
            <v>10100</v>
          </cell>
          <cell r="I66">
            <v>122000</v>
          </cell>
          <cell r="J66">
            <v>8.2786885245901637E-2</v>
          </cell>
          <cell r="M66">
            <v>6</v>
          </cell>
          <cell r="N66">
            <v>6</v>
          </cell>
          <cell r="O66">
            <v>7</v>
          </cell>
          <cell r="P66">
            <v>6</v>
          </cell>
          <cell r="Q66">
            <v>6</v>
          </cell>
          <cell r="R66">
            <v>7</v>
          </cell>
          <cell r="S66">
            <v>19500</v>
          </cell>
          <cell r="T66">
            <v>29600</v>
          </cell>
          <cell r="U66">
            <v>0.24262295081967214</v>
          </cell>
          <cell r="V66" t="str">
            <v>UPN</v>
          </cell>
        </row>
        <row r="67">
          <cell r="A67" t="str">
            <v>Syracuse</v>
          </cell>
          <cell r="B67">
            <v>68</v>
          </cell>
          <cell r="C67" t="str">
            <v>WSYT</v>
          </cell>
          <cell r="D67" t="str">
            <v>Sinclair Broadcast</v>
          </cell>
          <cell r="E67" t="str">
            <v>WNYS</v>
          </cell>
          <cell r="F67" t="str">
            <v>RKM Media</v>
          </cell>
          <cell r="G67">
            <v>0</v>
          </cell>
          <cell r="H67">
            <v>107800</v>
          </cell>
          <cell r="I67">
            <v>47800</v>
          </cell>
          <cell r="J67">
            <v>0</v>
          </cell>
          <cell r="K67">
            <v>1746800</v>
          </cell>
          <cell r="M67">
            <v>2</v>
          </cell>
          <cell r="N67">
            <v>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8000</v>
          </cell>
          <cell r="T67">
            <v>8000</v>
          </cell>
          <cell r="U67">
            <v>0.16736401673640167</v>
          </cell>
          <cell r="V67" t="str">
            <v>UPN</v>
          </cell>
        </row>
        <row r="68">
          <cell r="A68" t="str">
            <v>Greenville, SC</v>
          </cell>
          <cell r="B68">
            <v>35</v>
          </cell>
          <cell r="C68" t="str">
            <v>WSPA</v>
          </cell>
          <cell r="D68" t="str">
            <v>Spartan</v>
          </cell>
          <cell r="E68" t="str">
            <v>WNEG</v>
          </cell>
          <cell r="F68" t="str">
            <v>Stephens Co. Bcst.</v>
          </cell>
          <cell r="G68">
            <v>0</v>
          </cell>
          <cell r="H68" t="str">
            <v xml:space="preserve"> </v>
          </cell>
          <cell r="I68">
            <v>88400</v>
          </cell>
          <cell r="J68">
            <v>0</v>
          </cell>
          <cell r="K68">
            <v>136200</v>
          </cell>
          <cell r="L68" t="e">
            <v>#VALUE!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>CBS</v>
          </cell>
        </row>
        <row r="69">
          <cell r="A69" t="str">
            <v>Greenville, SC</v>
          </cell>
          <cell r="B69">
            <v>35</v>
          </cell>
          <cell r="C69" t="str">
            <v>WSPA</v>
          </cell>
          <cell r="D69" t="str">
            <v>Spartan</v>
          </cell>
          <cell r="E69" t="str">
            <v>WASV</v>
          </cell>
          <cell r="F69" t="str">
            <v>Pappas</v>
          </cell>
          <cell r="G69">
            <v>0</v>
          </cell>
          <cell r="H69">
            <v>0</v>
          </cell>
          <cell r="I69">
            <v>88400</v>
          </cell>
          <cell r="J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20500</v>
          </cell>
          <cell r="T69">
            <v>20500</v>
          </cell>
          <cell r="U69">
            <v>0.23190045248868779</v>
          </cell>
          <cell r="V69" t="str">
            <v>Independent</v>
          </cell>
        </row>
        <row r="70">
          <cell r="A70" t="str">
            <v>Johnstown</v>
          </cell>
          <cell r="B70">
            <v>92</v>
          </cell>
          <cell r="C70" t="str">
            <v>WWCP</v>
          </cell>
          <cell r="D70" t="str">
            <v>US Bcst.</v>
          </cell>
          <cell r="E70" t="str">
            <v>WATM</v>
          </cell>
          <cell r="F70" t="str">
            <v>Advent V Capital</v>
          </cell>
          <cell r="G70">
            <v>2000</v>
          </cell>
          <cell r="H70">
            <v>2000</v>
          </cell>
          <cell r="I70">
            <v>27700</v>
          </cell>
          <cell r="J70">
            <v>7.2202166064981949E-2</v>
          </cell>
          <cell r="K70">
            <v>27700</v>
          </cell>
          <cell r="L70">
            <v>7.2202166064981949E-2</v>
          </cell>
          <cell r="M70">
            <v>5</v>
          </cell>
          <cell r="N70">
            <v>4</v>
          </cell>
          <cell r="O70">
            <v>6</v>
          </cell>
          <cell r="P70">
            <v>4</v>
          </cell>
          <cell r="Q70">
            <v>4</v>
          </cell>
          <cell r="R70">
            <v>5</v>
          </cell>
          <cell r="S70">
            <v>3500</v>
          </cell>
          <cell r="T70">
            <v>5500</v>
          </cell>
          <cell r="U70">
            <v>0.19855595667870035</v>
          </cell>
          <cell r="V70" t="str">
            <v>ABC</v>
          </cell>
        </row>
        <row r="71">
          <cell r="A71" t="str">
            <v>Hartford</v>
          </cell>
          <cell r="B71">
            <v>27</v>
          </cell>
          <cell r="C71" t="str">
            <v>WVIT</v>
          </cell>
          <cell r="D71" t="str">
            <v xml:space="preserve">Viacom </v>
          </cell>
          <cell r="E71" t="str">
            <v>WTXX</v>
          </cell>
          <cell r="F71" t="str">
            <v>Counterpoint Comm.</v>
          </cell>
          <cell r="G71">
            <v>5800</v>
          </cell>
          <cell r="H71">
            <v>5800</v>
          </cell>
          <cell r="I71">
            <v>156700</v>
          </cell>
          <cell r="J71">
            <v>3.7013401403956606E-2</v>
          </cell>
          <cell r="K71">
            <v>156700</v>
          </cell>
          <cell r="L71">
            <v>3.7013401403956606E-2</v>
          </cell>
          <cell r="M71">
            <v>2</v>
          </cell>
          <cell r="N71">
            <v>3</v>
          </cell>
          <cell r="O71">
            <v>2</v>
          </cell>
          <cell r="P71">
            <v>2</v>
          </cell>
          <cell r="Q71">
            <v>2</v>
          </cell>
          <cell r="R71">
            <v>2</v>
          </cell>
          <cell r="S71">
            <v>36500</v>
          </cell>
          <cell r="T71">
            <v>42300</v>
          </cell>
          <cell r="U71">
            <v>0.26994256541161454</v>
          </cell>
          <cell r="V71" t="str">
            <v>UPN</v>
          </cell>
        </row>
        <row r="72">
          <cell r="A72" t="str">
            <v>Ft. Meyers</v>
          </cell>
          <cell r="B72">
            <v>83</v>
          </cell>
          <cell r="C72" t="str">
            <v>WBBH</v>
          </cell>
          <cell r="D72" t="str">
            <v>Waterman Broadcasting</v>
          </cell>
          <cell r="E72" t="str">
            <v>WZVN</v>
          </cell>
          <cell r="F72" t="str">
            <v>Raycom</v>
          </cell>
          <cell r="G72">
            <v>6800</v>
          </cell>
          <cell r="H72">
            <v>6800</v>
          </cell>
          <cell r="I72">
            <v>49900</v>
          </cell>
          <cell r="J72">
            <v>0.13627254509018036</v>
          </cell>
          <cell r="K72">
            <v>49900</v>
          </cell>
          <cell r="L72">
            <v>0.13627254509018036</v>
          </cell>
          <cell r="M72">
            <v>8</v>
          </cell>
          <cell r="N72">
            <v>8</v>
          </cell>
          <cell r="O72">
            <v>10</v>
          </cell>
          <cell r="P72">
            <v>10</v>
          </cell>
          <cell r="Q72">
            <v>8</v>
          </cell>
          <cell r="R72">
            <v>11</v>
          </cell>
          <cell r="S72">
            <v>21300</v>
          </cell>
          <cell r="T72">
            <v>28100</v>
          </cell>
          <cell r="U72">
            <v>0.56312625250501003</v>
          </cell>
          <cell r="V72" t="str">
            <v>ABC</v>
          </cell>
        </row>
        <row r="73">
          <cell r="A73" t="str">
            <v xml:space="preserve">   Summary Statistics</v>
          </cell>
          <cell r="F73"/>
          <cell r="G73">
            <v>280200</v>
          </cell>
          <cell r="I73">
            <v>8210450</v>
          </cell>
          <cell r="J73">
            <v>3.4127240285246239E-2</v>
          </cell>
          <cell r="S73">
            <v>1437000</v>
          </cell>
          <cell r="T73">
            <v>1717200</v>
          </cell>
          <cell r="U73">
            <v>0.20914809785090951</v>
          </cell>
        </row>
        <row r="75">
          <cell r="A75" t="str">
            <v>Source: Broadcasting Cable; BIA Investing In Television '97; Company Reports</v>
          </cell>
        </row>
        <row r="77">
          <cell r="A77" t="str">
            <v>Local Marketing Agreement Summary in Top 100 Television Markets</v>
          </cell>
        </row>
        <row r="78">
          <cell r="B78" t="str">
            <v>Number of</v>
          </cell>
          <cell r="D78" t="str">
            <v>LMA</v>
          </cell>
          <cell r="F78" t="str">
            <v>Total Market</v>
          </cell>
          <cell r="G78" t="str">
            <v>Percent of</v>
          </cell>
        </row>
        <row r="79">
          <cell r="A79" t="str">
            <v>Owner</v>
          </cell>
          <cell r="B79" t="str">
            <v>LMA's</v>
          </cell>
          <cell r="D79" t="str">
            <v>Revenues</v>
          </cell>
          <cell r="F79" t="str">
            <v>Revenues</v>
          </cell>
          <cell r="G79" t="str">
            <v>Market Revenues</v>
          </cell>
        </row>
        <row r="80">
          <cell r="A80" t="str">
            <v>Sinclair Broadcasting</v>
          </cell>
          <cell r="B80">
            <v>17</v>
          </cell>
          <cell r="D80">
            <v>107800</v>
          </cell>
          <cell r="F80">
            <v>1746800</v>
          </cell>
          <cell r="G80">
            <v>6.1712846347607056E-2</v>
          </cell>
        </row>
        <row r="81">
          <cell r="A81" t="str">
            <v>Clear Channel</v>
          </cell>
          <cell r="B81">
            <v>8</v>
          </cell>
          <cell r="D81">
            <v>31500</v>
          </cell>
          <cell r="F81">
            <v>537600</v>
          </cell>
          <cell r="G81">
            <v>5.859375E-2</v>
          </cell>
        </row>
        <row r="82">
          <cell r="A82" t="str">
            <v>LIN Television</v>
          </cell>
          <cell r="B82">
            <v>5</v>
          </cell>
          <cell r="D82">
            <v>25600</v>
          </cell>
          <cell r="F82">
            <v>878200</v>
          </cell>
          <cell r="G82">
            <v>2.9150535185606924E-2</v>
          </cell>
        </row>
        <row r="83">
          <cell r="A83" t="str">
            <v>A.H. Belo</v>
          </cell>
          <cell r="B83">
            <v>4</v>
          </cell>
          <cell r="D83">
            <v>6500</v>
          </cell>
          <cell r="F83">
            <v>450300</v>
          </cell>
          <cell r="G83">
            <v>1.4434821230290917E-2</v>
          </cell>
        </row>
        <row r="84">
          <cell r="A84" t="str">
            <v>Paxson Communications</v>
          </cell>
          <cell r="B84">
            <v>2</v>
          </cell>
          <cell r="D84">
            <v>3200</v>
          </cell>
          <cell r="F84">
            <v>667300</v>
          </cell>
          <cell r="G84">
            <v>4.7954443278885057E-3</v>
          </cell>
        </row>
        <row r="85">
          <cell r="A85" t="str">
            <v>NBC</v>
          </cell>
          <cell r="B85">
            <v>2</v>
          </cell>
          <cell r="D85">
            <v>4500</v>
          </cell>
          <cell r="F85">
            <v>237400</v>
          </cell>
          <cell r="G85">
            <v>1.8955349620893007E-2</v>
          </cell>
        </row>
        <row r="86">
          <cell r="A86" t="str">
            <v>Capitol Broadcasting</v>
          </cell>
          <cell r="B86">
            <v>2</v>
          </cell>
          <cell r="D86">
            <v>0</v>
          </cell>
          <cell r="F86">
            <v>0</v>
          </cell>
          <cell r="G86" t="e">
            <v>#DIV/0!</v>
          </cell>
        </row>
        <row r="87">
          <cell r="A87" t="str">
            <v>Pegasus</v>
          </cell>
          <cell r="B87">
            <v>2</v>
          </cell>
          <cell r="D87">
            <v>8500</v>
          </cell>
          <cell r="F87">
            <v>273700</v>
          </cell>
          <cell r="G87">
            <v>3.1055900621118012E-2</v>
          </cell>
        </row>
        <row r="88">
          <cell r="A88" t="str">
            <v>Pappas Telecasting</v>
          </cell>
          <cell r="B88">
            <v>2</v>
          </cell>
          <cell r="D88">
            <v>0</v>
          </cell>
          <cell r="F88">
            <v>126800</v>
          </cell>
          <cell r="G88">
            <v>0</v>
          </cell>
        </row>
        <row r="93">
          <cell r="A93" t="str">
            <v>Local Marketing Agreements - Revenue Percentage</v>
          </cell>
        </row>
        <row r="94">
          <cell r="A94" t="str">
            <v>Revenue</v>
          </cell>
          <cell r="D94" t="str">
            <v xml:space="preserve">Number of </v>
          </cell>
          <cell r="F94" t="str">
            <v xml:space="preserve">Percent </v>
          </cell>
        </row>
        <row r="95">
          <cell r="A95" t="str">
            <v>Percent</v>
          </cell>
          <cell r="D95" t="str">
            <v>LMAs</v>
          </cell>
          <cell r="F95" t="str">
            <v>Distribution</v>
          </cell>
        </row>
        <row r="96">
          <cell r="A96" t="str">
            <v>0%-2.5%</v>
          </cell>
          <cell r="D96">
            <v>32</v>
          </cell>
          <cell r="F96">
            <v>0.48484848484848486</v>
          </cell>
        </row>
        <row r="97">
          <cell r="A97" t="str">
            <v>2.5%-5.0%</v>
          </cell>
          <cell r="D97">
            <v>17</v>
          </cell>
          <cell r="F97">
            <v>0.25757575757575757</v>
          </cell>
        </row>
        <row r="98">
          <cell r="A98" t="str">
            <v>5.0%-7.5%</v>
          </cell>
          <cell r="D98">
            <v>6</v>
          </cell>
          <cell r="F98">
            <v>9.0909090909090912E-2</v>
          </cell>
        </row>
        <row r="99">
          <cell r="A99" t="str">
            <v>7.5%-10.0%</v>
          </cell>
          <cell r="D99">
            <v>4</v>
          </cell>
          <cell r="F99">
            <v>6.0606060606060608E-2</v>
          </cell>
        </row>
        <row r="100">
          <cell r="A100" t="str">
            <v>10.0%+</v>
          </cell>
          <cell r="D100">
            <v>7</v>
          </cell>
          <cell r="F100">
            <v>0.10606060606060606</v>
          </cell>
        </row>
        <row r="101">
          <cell r="A101" t="str">
            <v xml:space="preserve">   Total </v>
          </cell>
          <cell r="D101">
            <v>66</v>
          </cell>
          <cell r="F101">
            <v>1</v>
          </cell>
        </row>
        <row r="104">
          <cell r="A104" t="str">
            <v>Local Marketing Agreements - Share</v>
          </cell>
        </row>
        <row r="105">
          <cell r="A105" t="str">
            <v xml:space="preserve">May </v>
          </cell>
          <cell r="D105" t="str">
            <v xml:space="preserve">Number of </v>
          </cell>
          <cell r="F105" t="str">
            <v xml:space="preserve">Percent </v>
          </cell>
        </row>
        <row r="106">
          <cell r="A106" t="str">
            <v>Share</v>
          </cell>
          <cell r="D106" t="str">
            <v>LMAs</v>
          </cell>
          <cell r="F106" t="str">
            <v>Distribution</v>
          </cell>
        </row>
        <row r="107">
          <cell r="A107">
            <v>0</v>
          </cell>
          <cell r="D107">
            <v>19</v>
          </cell>
          <cell r="F107">
            <v>0.2878787878787879</v>
          </cell>
        </row>
        <row r="108">
          <cell r="A108">
            <v>1</v>
          </cell>
          <cell r="D108">
            <v>0</v>
          </cell>
          <cell r="F108">
            <v>0</v>
          </cell>
        </row>
        <row r="109">
          <cell r="A109">
            <v>2</v>
          </cell>
          <cell r="D109">
            <v>12</v>
          </cell>
          <cell r="F109">
            <v>0.18181818181818182</v>
          </cell>
        </row>
        <row r="110">
          <cell r="A110">
            <v>3</v>
          </cell>
          <cell r="D110">
            <v>12</v>
          </cell>
          <cell r="F110">
            <v>0.18181818181818182</v>
          </cell>
        </row>
        <row r="111">
          <cell r="A111">
            <v>4</v>
          </cell>
          <cell r="D111">
            <v>12</v>
          </cell>
          <cell r="F111">
            <v>0.18181818181818182</v>
          </cell>
        </row>
        <row r="112">
          <cell r="A112">
            <v>5</v>
          </cell>
          <cell r="D112">
            <v>3</v>
          </cell>
          <cell r="F112">
            <v>4.5454545454545456E-2</v>
          </cell>
        </row>
        <row r="113">
          <cell r="A113" t="str">
            <v>6+</v>
          </cell>
          <cell r="D113">
            <v>8</v>
          </cell>
          <cell r="F113">
            <v>0.12121212121212122</v>
          </cell>
        </row>
        <row r="114">
          <cell r="A114" t="str">
            <v xml:space="preserve">   Total</v>
          </cell>
          <cell r="D114">
            <v>66</v>
          </cell>
          <cell r="F114">
            <v>1</v>
          </cell>
        </row>
        <row r="117">
          <cell r="A117" t="str">
            <v xml:space="preserve">Local Marketing Agreements - Combined Revenue Share </v>
          </cell>
        </row>
        <row r="118">
          <cell r="A118" t="str">
            <v>May</v>
          </cell>
          <cell r="D118" t="str">
            <v xml:space="preserve">Number of </v>
          </cell>
          <cell r="F118" t="str">
            <v xml:space="preserve">Percent </v>
          </cell>
        </row>
        <row r="119">
          <cell r="A119" t="str">
            <v>Share</v>
          </cell>
          <cell r="D119" t="str">
            <v>LMAs</v>
          </cell>
          <cell r="F119" t="str">
            <v>Distribution</v>
          </cell>
        </row>
        <row r="120">
          <cell r="A120" t="str">
            <v>Less than 20%</v>
          </cell>
          <cell r="D120">
            <v>27</v>
          </cell>
          <cell r="F120">
            <v>0.40909090909090912</v>
          </cell>
        </row>
        <row r="121">
          <cell r="A121" t="str">
            <v>20.0-25.0%</v>
          </cell>
          <cell r="D121">
            <v>16</v>
          </cell>
          <cell r="F121">
            <v>0.24242424242424243</v>
          </cell>
        </row>
        <row r="122">
          <cell r="A122" t="str">
            <v>25.0-30.0%</v>
          </cell>
          <cell r="D122">
            <v>9</v>
          </cell>
          <cell r="F122">
            <v>0.13636363636363635</v>
          </cell>
        </row>
        <row r="123">
          <cell r="A123" t="str">
            <v>30%+</v>
          </cell>
          <cell r="D123">
            <v>14</v>
          </cell>
          <cell r="F123">
            <v>0.21212121212121213</v>
          </cell>
        </row>
        <row r="124">
          <cell r="A124" t="str">
            <v xml:space="preserve">   Total</v>
          </cell>
          <cell r="D124">
            <v>66</v>
          </cell>
          <cell r="F124">
            <v>1</v>
          </cell>
        </row>
        <row r="127">
          <cell r="A127" t="str">
            <v>Local Marketing Agreements - Affiliations</v>
          </cell>
        </row>
        <row r="128">
          <cell r="A128" t="str">
            <v>May</v>
          </cell>
          <cell r="D128" t="str">
            <v xml:space="preserve">Number of </v>
          </cell>
          <cell r="F128" t="str">
            <v xml:space="preserve">Percent </v>
          </cell>
        </row>
        <row r="129">
          <cell r="A129" t="str">
            <v>Share</v>
          </cell>
          <cell r="D129" t="str">
            <v>LMAs</v>
          </cell>
          <cell r="F129" t="str">
            <v>Distribution</v>
          </cell>
        </row>
        <row r="130">
          <cell r="A130" t="str">
            <v>UPN</v>
          </cell>
          <cell r="D130">
            <v>26</v>
          </cell>
          <cell r="F130">
            <v>0.39393939393939392</v>
          </cell>
        </row>
        <row r="131">
          <cell r="A131" t="str">
            <v>WB</v>
          </cell>
          <cell r="D131">
            <v>12</v>
          </cell>
          <cell r="F131">
            <v>0.18181818181818182</v>
          </cell>
        </row>
        <row r="132">
          <cell r="A132" t="str">
            <v>Fox</v>
          </cell>
          <cell r="D132">
            <v>7</v>
          </cell>
          <cell r="F132">
            <v>0.10606060606060606</v>
          </cell>
        </row>
        <row r="133">
          <cell r="A133" t="str">
            <v>Independent</v>
          </cell>
          <cell r="D133">
            <v>8</v>
          </cell>
          <cell r="F133">
            <v>0.12121212121212122</v>
          </cell>
        </row>
        <row r="134">
          <cell r="A134" t="str">
            <v>Infomercial</v>
          </cell>
          <cell r="D134">
            <v>3</v>
          </cell>
          <cell r="F134">
            <v>4.5454545454545456E-2</v>
          </cell>
        </row>
        <row r="135">
          <cell r="A135" t="str">
            <v>Home Shopping</v>
          </cell>
          <cell r="D135">
            <v>2</v>
          </cell>
          <cell r="F135">
            <v>3.0303030303030304E-2</v>
          </cell>
        </row>
        <row r="136">
          <cell r="A136" t="str">
            <v>Big Three Affiliate (ABC, CBS, NBC)</v>
          </cell>
          <cell r="D136">
            <v>6</v>
          </cell>
          <cell r="F136">
            <v>9.0909090909090912E-2</v>
          </cell>
        </row>
        <row r="137">
          <cell r="A137" t="str">
            <v>Dark</v>
          </cell>
          <cell r="D137">
            <v>2</v>
          </cell>
          <cell r="F137">
            <v>3.0303030303030304E-2</v>
          </cell>
        </row>
        <row r="138">
          <cell r="A138" t="str">
            <v xml:space="preserve">   Total</v>
          </cell>
          <cell r="D138">
            <v>66</v>
          </cell>
          <cell r="F138">
            <v>0.99999999999999989</v>
          </cell>
        </row>
      </sheetData>
      <sheetData sheetId="38"/>
      <sheetData sheetId="39"/>
      <sheetData sheetId="40" refreshError="1">
        <row r="24">
          <cell r="A24" t="str">
            <v>Exhibit XX: Total TV Advertising Dollar Expenditure Growth</v>
          </cell>
        </row>
        <row r="26">
          <cell r="A26" t="str">
            <v>Year</v>
          </cell>
          <cell r="C26" t="str">
            <v>Growth</v>
          </cell>
        </row>
        <row r="27">
          <cell r="A27">
            <v>1976</v>
          </cell>
          <cell r="C27">
            <v>0.27700000000000002</v>
          </cell>
        </row>
        <row r="28">
          <cell r="A28">
            <v>1984</v>
          </cell>
          <cell r="C28">
            <v>0.187</v>
          </cell>
        </row>
        <row r="29">
          <cell r="A29">
            <v>1978</v>
          </cell>
          <cell r="C29">
            <v>0.17599999999999999</v>
          </cell>
        </row>
        <row r="30">
          <cell r="A30">
            <v>1972</v>
          </cell>
          <cell r="C30">
            <v>0.158</v>
          </cell>
        </row>
        <row r="31">
          <cell r="A31">
            <v>1983</v>
          </cell>
          <cell r="C31">
            <v>0.14699999999999999</v>
          </cell>
        </row>
        <row r="32">
          <cell r="A32">
            <v>1982</v>
          </cell>
          <cell r="C32">
            <v>0.14199999999999999</v>
          </cell>
        </row>
        <row r="33">
          <cell r="A33">
            <v>1979</v>
          </cell>
          <cell r="C33">
            <v>0.13400000000000001</v>
          </cell>
        </row>
        <row r="34">
          <cell r="A34">
            <v>1977</v>
          </cell>
          <cell r="C34">
            <v>0.13300000000000001</v>
          </cell>
        </row>
        <row r="35">
          <cell r="A35">
            <v>1980</v>
          </cell>
          <cell r="C35">
            <v>0.13100000000000001</v>
          </cell>
        </row>
        <row r="36">
          <cell r="A36">
            <v>1964</v>
          </cell>
          <cell r="C36">
            <v>0.126</v>
          </cell>
        </row>
        <row r="37">
          <cell r="A37">
            <v>1996</v>
          </cell>
          <cell r="C37">
            <v>0.123</v>
          </cell>
        </row>
        <row r="38">
          <cell r="A38">
            <v>1962</v>
          </cell>
          <cell r="C38">
            <v>0.122</v>
          </cell>
        </row>
        <row r="39">
          <cell r="A39">
            <v>1966</v>
          </cell>
          <cell r="C39">
            <v>0.122</v>
          </cell>
        </row>
        <row r="40">
          <cell r="A40">
            <v>1981</v>
          </cell>
          <cell r="C40">
            <v>0.122</v>
          </cell>
        </row>
        <row r="41">
          <cell r="A41">
            <v>1994</v>
          </cell>
          <cell r="C41">
            <v>0.11799999999999999</v>
          </cell>
        </row>
        <row r="42">
          <cell r="A42">
            <v>1968</v>
          </cell>
          <cell r="C42">
            <v>0.111</v>
          </cell>
        </row>
        <row r="43">
          <cell r="A43">
            <v>1969</v>
          </cell>
          <cell r="C43">
            <v>0.11</v>
          </cell>
        </row>
        <row r="44">
          <cell r="A44">
            <v>1965</v>
          </cell>
          <cell r="C44">
            <v>9.9000000000000005E-2</v>
          </cell>
        </row>
        <row r="45">
          <cell r="A45">
            <v>1973</v>
          </cell>
          <cell r="C45">
            <v>0.09</v>
          </cell>
        </row>
        <row r="46">
          <cell r="A46">
            <v>1986</v>
          </cell>
          <cell r="C46">
            <v>0.09</v>
          </cell>
        </row>
        <row r="47">
          <cell r="A47">
            <v>1974</v>
          </cell>
          <cell r="C47">
            <v>8.7999999999999995E-2</v>
          </cell>
        </row>
        <row r="48">
          <cell r="A48">
            <v>1975</v>
          </cell>
          <cell r="C48">
            <v>8.4000000000000005E-2</v>
          </cell>
        </row>
        <row r="49">
          <cell r="A49">
            <v>1992</v>
          </cell>
          <cell r="C49">
            <v>0.08</v>
          </cell>
        </row>
        <row r="50">
          <cell r="A50">
            <v>1988</v>
          </cell>
          <cell r="C50">
            <v>7.6999999999999999E-2</v>
          </cell>
        </row>
        <row r="51">
          <cell r="A51">
            <v>1963</v>
          </cell>
          <cell r="C51">
            <v>7.0999999999999994E-2</v>
          </cell>
        </row>
        <row r="52">
          <cell r="A52">
            <v>1995</v>
          </cell>
          <cell r="C52">
            <v>6.8000000000000005E-2</v>
          </cell>
        </row>
        <row r="53">
          <cell r="A53">
            <v>1960</v>
          </cell>
          <cell r="C53">
            <v>6.4094179202092871E-2</v>
          </cell>
        </row>
        <row r="54">
          <cell r="A54">
            <v>1985</v>
          </cell>
          <cell r="C54">
            <v>6.2E-2</v>
          </cell>
        </row>
        <row r="55">
          <cell r="A55">
            <v>1990</v>
          </cell>
          <cell r="C55">
            <v>5.8999999999999997E-2</v>
          </cell>
        </row>
        <row r="56">
          <cell r="A56">
            <v>1989</v>
          </cell>
          <cell r="C56">
            <v>5.0999999999999997E-2</v>
          </cell>
        </row>
        <row r="57">
          <cell r="A57">
            <v>1997</v>
          </cell>
          <cell r="C57">
            <v>4.9000000000000002E-2</v>
          </cell>
        </row>
        <row r="58">
          <cell r="A58">
            <v>1987</v>
          </cell>
          <cell r="C58">
            <v>4.5999999999999999E-2</v>
          </cell>
        </row>
        <row r="59">
          <cell r="A59">
            <v>1993</v>
          </cell>
          <cell r="C59">
            <v>4.1000000000000002E-2</v>
          </cell>
        </row>
        <row r="60">
          <cell r="A60">
            <v>1961</v>
          </cell>
          <cell r="C60">
            <v>3.9E-2</v>
          </cell>
        </row>
        <row r="61">
          <cell r="A61">
            <v>1967</v>
          </cell>
          <cell r="C61">
            <v>0.03</v>
          </cell>
        </row>
        <row r="62">
          <cell r="A62">
            <v>1970</v>
          </cell>
          <cell r="C62">
            <v>3.0000000000000001E-3</v>
          </cell>
        </row>
        <row r="63">
          <cell r="A63">
            <v>1971</v>
          </cell>
          <cell r="C63">
            <v>-1.7000000000000001E-2</v>
          </cell>
        </row>
        <row r="64">
          <cell r="A64">
            <v>1991</v>
          </cell>
          <cell r="C64">
            <v>-0.03</v>
          </cell>
        </row>
        <row r="66">
          <cell r="A66" t="str">
            <v>Source: McCann Erickson Worlwide; Bear, Stearns &amp; Co.</v>
          </cell>
        </row>
      </sheetData>
      <sheetData sheetId="41"/>
      <sheetData sheetId="42"/>
      <sheetData sheetId="4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Bengal1"/>
      <sheetName val="Indus"/>
      <sheetName val="Synergies1"/>
      <sheetName val="Sum_3"/>
      <sheetName val="Adj_3"/>
      <sheetName val="NewCo"/>
      <sheetName val="Sanity Check"/>
      <sheetName val="Target DCF"/>
      <sheetName val="Target DCF (2)"/>
      <sheetName val="Price Matrix"/>
      <sheetName val="Fin Val"/>
      <sheetName val="Comparison"/>
      <sheetName val="Company1"/>
      <sheetName val="Sum_4"/>
      <sheetName val="Adj_4"/>
      <sheetName val="Company2"/>
      <sheetName val="Synergies2"/>
      <sheetName val="Sum_5"/>
      <sheetName val="Adj_5"/>
      <sheetName val="Company3"/>
      <sheetName val="Summary"/>
      <sheetName val="Sum_3_Vertical"/>
      <sheetName val="Sum_3_Horizontal"/>
      <sheetName val="Sum_5_Vertical"/>
      <sheetName val="Sum_5_Horizontal"/>
      <sheetName val="Synergies3"/>
      <sheetName val="Scrap"/>
      <sheetName val="Bombay2"/>
      <sheetName val="Provision to Return 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ground"/>
      <sheetName val="Sheet1"/>
      <sheetName val="graphdialog"/>
      <sheetName val="LayoutDlog"/>
      <sheetName val="AnnotateDlog"/>
      <sheetName val="PictureSheet"/>
      <sheetName val="ChartFormat"/>
      <sheetName val="Decimal"/>
      <sheetName val="objSaveDLG"/>
      <sheetName val="New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 3 Yr Total Subs"/>
      <sheetName val="Energy Prices pre-screening"/>
    </sheetNames>
    <sheetDataSet>
      <sheetData sheetId="0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1"/>
      <sheetName val="Assump"/>
      <sheetName val="FPL Group"/>
      <sheetName val="Returns"/>
      <sheetName val="Tax"/>
      <sheetName val="fpl_graph"/>
      <sheetName val="Fin Stmts"/>
      <sheetName val="Var O&amp;M"/>
      <sheetName val="Fix O&amp;M"/>
      <sheetName val="MM Exp"/>
      <sheetName val="G&amp;A"/>
      <sheetName val="Non - Op"/>
      <sheetName val="D&amp;A"/>
      <sheetName val="Energy Rev"/>
      <sheetName val="Energy Pricing"/>
      <sheetName val="Gas Pricing"/>
      <sheetName val="Fuel Cost"/>
      <sheetName val="MarginAna"/>
      <sheetName val="Sensitivity"/>
      <sheetName val="Summary"/>
      <sheetName val="Module9"/>
      <sheetName val="OL 3 Yr Total Subs"/>
    </sheetNames>
    <sheetDataSet>
      <sheetData sheetId="0" refreshError="1"/>
      <sheetData sheetId="1" refreshError="1"/>
      <sheetData sheetId="2" refreshError="1">
        <row r="14">
          <cell r="Q14">
            <v>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"/>
      <sheetName val="PAS Sale"/>
      <sheetName val="PAS IS"/>
      <sheetName val="PAS BS"/>
      <sheetName val="PAS Rat"/>
      <sheetName val="GLA"/>
      <sheetName val="GMH S&amp;U"/>
      <sheetName val="GMH IS"/>
      <sheetName val="GMH BSCF"/>
      <sheetName val="GMH Rat"/>
      <sheetName val="GMH Rat (2)"/>
      <sheetName val="GMH Rat(3)"/>
      <sheetName val="Sky---&gt;"/>
      <sheetName val="SkyIS"/>
      <sheetName val="SkyBSCF"/>
      <sheetName val="Sky LA"/>
      <sheetName val="SkyRat"/>
      <sheetName val="SkyPF Assum"/>
      <sheetName val="SkyPF OpBS"/>
      <sheetName val="SkyPF IS"/>
      <sheetName val="SkyPF BSCF"/>
      <sheetName val="Debt Schedule"/>
      <sheetName val="SkyPF LA"/>
      <sheetName val="SkyPF S&amp;U"/>
      <sheetName val="SkyPF Rat"/>
      <sheetName val="SkyPF Rat (2)"/>
      <sheetName val="SkyPF Rat (4)"/>
      <sheetName val="SkyPF Rat (3)"/>
      <sheetName val="Summary IS"/>
      <sheetName val="DISH---&gt;"/>
      <sheetName val="DISH IS"/>
      <sheetName val="DISH BSCF"/>
      <sheetName val="DISH Rat"/>
      <sheetName val="DISH Assum"/>
      <sheetName val="DISH OpBS"/>
      <sheetName val="DISHPF IS"/>
      <sheetName val="DISHPF BSCF"/>
      <sheetName val="DISH PF Rat (1)"/>
      <sheetName val="DISH PF Rat (2)"/>
      <sheetName val="DISH PF Rat (3)"/>
      <sheetName val="DISH S&amp;U"/>
      <sheetName val="Synergy Output"/>
      <sheetName val="Int Recon"/>
      <sheetName val="Reserve Recon"/>
      <sheetName val="Storm Fund Earn Gross Up"/>
      <sheetName val=""/>
    </sheetNames>
    <sheetDataSet>
      <sheetData sheetId="0" refreshError="1">
        <row r="9">
          <cell r="Q9">
            <v>1</v>
          </cell>
        </row>
        <row r="18">
          <cell r="B1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cImportTemplate"/>
      <sheetName val="PayRecImportExample"/>
      <sheetName val="Adjustment Codes"/>
      <sheetName val="Adjustment Types"/>
      <sheetName val="FedJur"/>
      <sheetName val="StateJur"/>
    </sheetNames>
    <sheetDataSet>
      <sheetData sheetId="0" refreshError="1"/>
      <sheetData sheetId="1" refreshError="1"/>
      <sheetData sheetId="2" refreshError="1">
        <row r="1">
          <cell r="C1" t="str">
            <v>PRAdj</v>
          </cell>
        </row>
        <row r="2">
          <cell r="C2" t="str">
            <v>BB2005</v>
          </cell>
        </row>
        <row r="3">
          <cell r="C3" t="str">
            <v>ADJPRIYRAUDITADJ</v>
          </cell>
        </row>
        <row r="4">
          <cell r="C4" t="str">
            <v>ADJAMMENDRETS</v>
          </cell>
        </row>
        <row r="5">
          <cell r="C5" t="str">
            <v>CEOTHER</v>
          </cell>
        </row>
        <row r="6">
          <cell r="C6" t="str">
            <v>CETAXACCRUED</v>
          </cell>
        </row>
        <row r="7">
          <cell r="C7" t="str">
            <v>CETRUEUP</v>
          </cell>
        </row>
        <row r="8">
          <cell r="C8" t="str">
            <v>PAYINCTAX</v>
          </cell>
        </row>
        <row r="9">
          <cell r="C9" t="str">
            <v>PAYPRIYRAUDITTAX</v>
          </cell>
        </row>
        <row r="10">
          <cell r="C10" t="str">
            <v>PAYEXTPAYMENT</v>
          </cell>
        </row>
        <row r="11">
          <cell r="C11" t="str">
            <v>PAYNOLUTIL</v>
          </cell>
        </row>
        <row r="12">
          <cell r="C12" t="str">
            <v>PAYRETURNPAY</v>
          </cell>
        </row>
        <row r="13">
          <cell r="C13" t="str">
            <v>PAYTAXPAYFINAL</v>
          </cell>
        </row>
        <row r="14">
          <cell r="C14" t="str">
            <v>PAYNONINCTAX</v>
          </cell>
        </row>
        <row r="15">
          <cell r="C15" t="str">
            <v>NOLGENERATED</v>
          </cell>
        </row>
        <row r="16">
          <cell r="C16" t="str">
            <v>NOLUSED</v>
          </cell>
        </row>
        <row r="17">
          <cell r="C17" t="str">
            <v>NOLEXPIRED</v>
          </cell>
        </row>
        <row r="18">
          <cell r="C18" t="str">
            <v>NOLVALUATION</v>
          </cell>
        </row>
        <row r="19">
          <cell r="C19" t="str">
            <v>TCGENERATED</v>
          </cell>
        </row>
        <row r="20">
          <cell r="C20" t="str">
            <v>TCUSED</v>
          </cell>
        </row>
        <row r="21">
          <cell r="C21" t="str">
            <v>TCEXPIRED</v>
          </cell>
        </row>
        <row r="22">
          <cell r="C22" t="str">
            <v>TCVALUATION</v>
          </cell>
        </row>
        <row r="23">
          <cell r="C23" t="str">
            <v>DIFFADJ</v>
          </cell>
        </row>
      </sheetData>
      <sheetData sheetId="3" refreshError="1">
        <row r="1">
          <cell r="A1" t="str">
            <v>PRAT</v>
          </cell>
        </row>
        <row r="2">
          <cell r="A2" t="str">
            <v>UNKNOWN</v>
          </cell>
        </row>
        <row r="3">
          <cell r="A3" t="str">
            <v>INTERCO</v>
          </cell>
        </row>
        <row r="4">
          <cell r="A4" t="str">
            <v>3RDPARTY</v>
          </cell>
        </row>
      </sheetData>
      <sheetData sheetId="4">
        <row r="1">
          <cell r="A1" t="str">
            <v>FJ</v>
          </cell>
        </row>
      </sheetData>
      <sheetData sheetId="5" refreshError="1">
        <row r="1">
          <cell r="A1" t="str">
            <v>SJ</v>
          </cell>
        </row>
        <row r="2">
          <cell r="A2" t="str">
            <v>NO</v>
          </cell>
        </row>
        <row r="3">
          <cell r="A3" t="str">
            <v>AK</v>
          </cell>
        </row>
        <row r="4">
          <cell r="A4" t="str">
            <v>AL</v>
          </cell>
        </row>
        <row r="5">
          <cell r="A5" t="str">
            <v>AR</v>
          </cell>
        </row>
        <row r="6">
          <cell r="A6" t="str">
            <v>AZ</v>
          </cell>
        </row>
        <row r="7">
          <cell r="A7" t="str">
            <v>CA</v>
          </cell>
        </row>
        <row r="8">
          <cell r="A8" t="str">
            <v>CO</v>
          </cell>
        </row>
        <row r="9">
          <cell r="A9" t="str">
            <v>CT</v>
          </cell>
        </row>
        <row r="10">
          <cell r="A10" t="str">
            <v>DC</v>
          </cell>
        </row>
        <row r="11">
          <cell r="A11" t="str">
            <v>DE</v>
          </cell>
        </row>
        <row r="12">
          <cell r="A12" t="str">
            <v>FL</v>
          </cell>
        </row>
        <row r="13">
          <cell r="A13" t="str">
            <v>GA</v>
          </cell>
        </row>
        <row r="14">
          <cell r="A14" t="str">
            <v>HI</v>
          </cell>
        </row>
        <row r="15">
          <cell r="A15" t="str">
            <v>IA</v>
          </cell>
        </row>
        <row r="16">
          <cell r="A16" t="str">
            <v>ID</v>
          </cell>
        </row>
        <row r="17">
          <cell r="A17" t="str">
            <v>IL</v>
          </cell>
        </row>
        <row r="18">
          <cell r="A18" t="str">
            <v>IN</v>
          </cell>
        </row>
        <row r="19">
          <cell r="A19" t="str">
            <v>KS</v>
          </cell>
        </row>
        <row r="20">
          <cell r="A20" t="str">
            <v>KY</v>
          </cell>
        </row>
        <row r="21">
          <cell r="A21" t="str">
            <v>LA</v>
          </cell>
        </row>
        <row r="22">
          <cell r="A22" t="str">
            <v>MA</v>
          </cell>
        </row>
        <row r="23">
          <cell r="A23" t="str">
            <v>MD</v>
          </cell>
        </row>
        <row r="24">
          <cell r="A24" t="str">
            <v>ME</v>
          </cell>
        </row>
        <row r="25">
          <cell r="A25" t="str">
            <v>MI</v>
          </cell>
        </row>
        <row r="26">
          <cell r="A26" t="str">
            <v>MN</v>
          </cell>
        </row>
        <row r="27">
          <cell r="A27" t="str">
            <v>MO</v>
          </cell>
        </row>
        <row r="28">
          <cell r="A28" t="str">
            <v>MS</v>
          </cell>
        </row>
        <row r="29">
          <cell r="A29" t="str">
            <v>MT</v>
          </cell>
        </row>
        <row r="30">
          <cell r="A30" t="str">
            <v>NC</v>
          </cell>
        </row>
        <row r="31">
          <cell r="A31" t="str">
            <v>ND</v>
          </cell>
        </row>
        <row r="32">
          <cell r="A32" t="str">
            <v>NE</v>
          </cell>
        </row>
        <row r="33">
          <cell r="A33" t="str">
            <v>NH</v>
          </cell>
        </row>
        <row r="34">
          <cell r="A34" t="str">
            <v>NJ</v>
          </cell>
        </row>
        <row r="35">
          <cell r="A35" t="str">
            <v>NM</v>
          </cell>
        </row>
        <row r="36">
          <cell r="A36" t="str">
            <v>NV</v>
          </cell>
        </row>
        <row r="37">
          <cell r="A37" t="str">
            <v>NY</v>
          </cell>
        </row>
        <row r="38">
          <cell r="A38" t="str">
            <v>NYM</v>
          </cell>
        </row>
        <row r="39">
          <cell r="A39" t="str">
            <v>NYC</v>
          </cell>
        </row>
        <row r="40">
          <cell r="A40" t="str">
            <v>OH</v>
          </cell>
        </row>
        <row r="41">
          <cell r="A41" t="str">
            <v>OK</v>
          </cell>
        </row>
        <row r="42">
          <cell r="A42" t="str">
            <v>OR</v>
          </cell>
        </row>
        <row r="43">
          <cell r="A43" t="str">
            <v>PA</v>
          </cell>
        </row>
        <row r="44">
          <cell r="A44" t="str">
            <v>RI</v>
          </cell>
        </row>
        <row r="45">
          <cell r="A45" t="str">
            <v>SC</v>
          </cell>
        </row>
        <row r="46">
          <cell r="A46" t="str">
            <v>SD</v>
          </cell>
        </row>
        <row r="47">
          <cell r="A47" t="str">
            <v>TN</v>
          </cell>
        </row>
        <row r="48">
          <cell r="A48" t="str">
            <v>TX</v>
          </cell>
        </row>
        <row r="49">
          <cell r="A49" t="str">
            <v>UT</v>
          </cell>
        </row>
        <row r="50">
          <cell r="A50" t="str">
            <v>VA</v>
          </cell>
        </row>
        <row r="51">
          <cell r="A51" t="str">
            <v>VT</v>
          </cell>
        </row>
        <row r="52">
          <cell r="A52" t="str">
            <v>WA</v>
          </cell>
        </row>
        <row r="53">
          <cell r="A53" t="str">
            <v>WI</v>
          </cell>
        </row>
        <row r="54">
          <cell r="A54" t="str">
            <v>WV</v>
          </cell>
        </row>
        <row r="55">
          <cell r="A55" t="str">
            <v>WY</v>
          </cell>
        </row>
        <row r="56">
          <cell r="A56" t="str">
            <v>VAR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"/>
      <sheetName val="Debt schedule"/>
      <sheetName val="Assumptions"/>
      <sheetName val="Summary"/>
      <sheetName val="D&amp;A"/>
      <sheetName val="DCF"/>
      <sheetName val="IRR"/>
      <sheetName val="Dummy"/>
      <sheetName val="ScenSum"/>
      <sheetName val="BS1"/>
      <sheetName val="BS2"/>
      <sheetName val="EBITDA Method"/>
      <sheetName val="TAX schedule"/>
      <sheetName val="Sheet1"/>
      <sheetName val="Sheet2"/>
      <sheetName val="BS"/>
      <sheetName val="Black Scholes"/>
      <sheetName val="Sales Assumptions"/>
      <sheetName val="Module4"/>
      <sheetName val="Module1"/>
      <sheetName val="Module2"/>
      <sheetName val="CAPEFFTR #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 Dollars"/>
      <sheetName val="Ad Dollars (2)"/>
      <sheetName val="Local Ad"/>
      <sheetName val="Political $'s"/>
      <sheetName val="Ad and GDP"/>
      <sheetName val="Ad and Ratings"/>
      <sheetName val="Ad and Promo"/>
      <sheetName val="Ad Budgets"/>
      <sheetName val="Upfront"/>
      <sheetName val="Primerank"/>
      <sheetName val="Ratings"/>
      <sheetName val="CableRatingsGraph"/>
      <sheetName val="seasoncharts"/>
      <sheetName val="Cable"/>
      <sheetName val="CablePenetration"/>
      <sheetName val="GrwthofCableAdvertising"/>
      <sheetName val="cblnets "/>
      <sheetName val="cblnetowners"/>
      <sheetName val="cblnetecon"/>
      <sheetName val="Cable and Local"/>
      <sheetName val="MSO's"/>
      <sheetName val="Commercials"/>
      <sheetName val="Station Sales"/>
      <sheetName val="Income State"/>
      <sheetName val="operatorfincls"/>
      <sheetName val="Network Profit"/>
      <sheetName val="Bcst Rights"/>
      <sheetName val="nflcities"/>
      <sheetName val="Network Program"/>
      <sheetName val="Hours by Daypar"/>
      <sheetName val="94 Primetime"/>
      <sheetName val="97 Primetime"/>
      <sheetName val="PropBrdcastRatings"/>
      <sheetName val="Ratings Chart"/>
      <sheetName val="ChrtProfitNetw"/>
      <sheetName val="YrlyNielsenRating"/>
      <sheetName val="PrimetimeProgGraph"/>
      <sheetName val="Syndication"/>
      <sheetName val="Stations"/>
      <sheetName val="Station Graph"/>
      <sheetName val="cpmindex "/>
      <sheetName val="environment"/>
      <sheetName val="telecomsum"/>
      <sheetName val="SynClearChrt"/>
      <sheetName val="FCCClearChrt"/>
      <sheetName val="FCCSYNratio"/>
      <sheetName val="NwtrkAffilBal"/>
      <sheetName val="videolaunch"/>
      <sheetName val="Viewership"/>
      <sheetName val="98 Primetime"/>
      <sheetName val="SpotTVRadioGraph"/>
      <sheetName val="AdvPie"/>
      <sheetName val="controlfactors"/>
      <sheetName val="capacity"/>
      <sheetName val="geobalance"/>
      <sheetName val="Discussion"/>
      <sheetName val="Debt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E9E4-AF7F-4300-92AB-0795B41C77E4}">
  <dimension ref="A1:Y32"/>
  <sheetViews>
    <sheetView showOutlineSymbols="0" zoomScale="70" zoomScaleNormal="70" workbookViewId="0">
      <selection sqref="A1:A2"/>
    </sheetView>
  </sheetViews>
  <sheetFormatPr defaultColWidth="16.28515625" defaultRowHeight="15" x14ac:dyDescent="0.2"/>
  <cols>
    <col min="1" max="1" width="12.28515625" style="25" customWidth="1"/>
    <col min="2" max="2" width="29.42578125" style="19" customWidth="1"/>
    <col min="3" max="3" width="3.5703125" style="26" customWidth="1"/>
    <col min="4" max="4" width="21.140625" style="19" customWidth="1"/>
    <col min="5" max="5" width="3.5703125" style="26" customWidth="1"/>
    <col min="6" max="6" width="21.140625" style="19" customWidth="1"/>
    <col min="7" max="7" width="3.5703125" style="19" customWidth="1"/>
    <col min="8" max="8" width="21.140625" style="19" customWidth="1"/>
    <col min="9" max="9" width="3.5703125" style="19" customWidth="1"/>
    <col min="10" max="10" width="21.140625" style="19" customWidth="1"/>
    <col min="11" max="11" width="3.5703125" style="19" customWidth="1"/>
    <col min="12" max="12" width="21.140625" style="19" customWidth="1"/>
    <col min="13" max="13" width="3.5703125" style="19" customWidth="1"/>
    <col min="14" max="14" width="21.140625" style="19" customWidth="1"/>
    <col min="15" max="15" width="3.5703125" style="19" customWidth="1"/>
    <col min="16" max="16" width="21.140625" style="19" customWidth="1"/>
    <col min="17" max="17" width="16.28515625" style="19"/>
    <col min="18" max="18" width="2.140625" style="19" customWidth="1"/>
    <col min="19" max="19" width="16.28515625" style="19"/>
    <col min="20" max="20" width="2.140625" style="19" customWidth="1"/>
    <col min="21" max="21" width="21.42578125" style="19" customWidth="1"/>
    <col min="22" max="22" width="2.140625" style="19" customWidth="1"/>
    <col min="23" max="23" width="16.28515625" style="19"/>
    <col min="24" max="24" width="2.140625" style="19" customWidth="1"/>
    <col min="25" max="25" width="16.28515625" style="19"/>
    <col min="26" max="26" width="2.140625" style="19" customWidth="1"/>
    <col min="27" max="27" width="16.28515625" style="19"/>
    <col min="28" max="28" width="2.140625" style="19" customWidth="1"/>
    <col min="29" max="29" width="16.28515625" style="19"/>
    <col min="30" max="30" width="2.140625" style="19" customWidth="1"/>
    <col min="31" max="31" width="16.28515625" style="19"/>
    <col min="32" max="32" width="2.140625" style="19" customWidth="1"/>
    <col min="33" max="33" width="16.28515625" style="19"/>
    <col min="34" max="34" width="2.140625" style="19" customWidth="1"/>
    <col min="35" max="35" width="12.42578125" style="19" customWidth="1"/>
    <col min="36" max="36" width="2.140625" style="19" customWidth="1"/>
    <col min="37" max="37" width="16.28515625" style="19"/>
    <col min="38" max="38" width="2.140625" style="19" customWidth="1"/>
    <col min="39" max="39" width="16.28515625" style="19"/>
    <col min="40" max="40" width="2.140625" style="19" customWidth="1"/>
    <col min="41" max="41" width="16.28515625" style="19"/>
    <col min="42" max="42" width="2.140625" style="19" customWidth="1"/>
    <col min="43" max="43" width="16.28515625" style="19"/>
    <col min="44" max="44" width="2.140625" style="19" customWidth="1"/>
    <col min="45" max="45" width="16.28515625" style="19"/>
    <col min="46" max="46" width="2.140625" style="19" customWidth="1"/>
    <col min="47" max="256" width="16.28515625" style="19"/>
    <col min="257" max="257" width="12.28515625" style="19" customWidth="1"/>
    <col min="258" max="258" width="29.42578125" style="19" customWidth="1"/>
    <col min="259" max="259" width="3.5703125" style="19" customWidth="1"/>
    <col min="260" max="260" width="21.140625" style="19" customWidth="1"/>
    <col min="261" max="261" width="3.5703125" style="19" customWidth="1"/>
    <col min="262" max="262" width="21.140625" style="19" customWidth="1"/>
    <col min="263" max="263" width="3.5703125" style="19" customWidth="1"/>
    <col min="264" max="264" width="21.140625" style="19" customWidth="1"/>
    <col min="265" max="265" width="3.5703125" style="19" customWidth="1"/>
    <col min="266" max="266" width="21.140625" style="19" customWidth="1"/>
    <col min="267" max="267" width="3.5703125" style="19" customWidth="1"/>
    <col min="268" max="268" width="21.140625" style="19" customWidth="1"/>
    <col min="269" max="269" width="3.5703125" style="19" customWidth="1"/>
    <col min="270" max="270" width="21.140625" style="19" customWidth="1"/>
    <col min="271" max="271" width="3.5703125" style="19" customWidth="1"/>
    <col min="272" max="272" width="21.140625" style="19" customWidth="1"/>
    <col min="273" max="273" width="16.28515625" style="19"/>
    <col min="274" max="274" width="2.140625" style="19" customWidth="1"/>
    <col min="275" max="275" width="16.28515625" style="19"/>
    <col min="276" max="276" width="2.140625" style="19" customWidth="1"/>
    <col min="277" max="277" width="21.42578125" style="19" customWidth="1"/>
    <col min="278" max="278" width="2.140625" style="19" customWidth="1"/>
    <col min="279" max="279" width="16.28515625" style="19"/>
    <col min="280" max="280" width="2.140625" style="19" customWidth="1"/>
    <col min="281" max="281" width="16.28515625" style="19"/>
    <col min="282" max="282" width="2.140625" style="19" customWidth="1"/>
    <col min="283" max="283" width="16.28515625" style="19"/>
    <col min="284" max="284" width="2.140625" style="19" customWidth="1"/>
    <col min="285" max="285" width="16.28515625" style="19"/>
    <col min="286" max="286" width="2.140625" style="19" customWidth="1"/>
    <col min="287" max="287" width="16.28515625" style="19"/>
    <col min="288" max="288" width="2.140625" style="19" customWidth="1"/>
    <col min="289" max="289" width="16.28515625" style="19"/>
    <col min="290" max="290" width="2.140625" style="19" customWidth="1"/>
    <col min="291" max="291" width="12.42578125" style="19" customWidth="1"/>
    <col min="292" max="292" width="2.140625" style="19" customWidth="1"/>
    <col min="293" max="293" width="16.28515625" style="19"/>
    <col min="294" max="294" width="2.140625" style="19" customWidth="1"/>
    <col min="295" max="295" width="16.28515625" style="19"/>
    <col min="296" max="296" width="2.140625" style="19" customWidth="1"/>
    <col min="297" max="297" width="16.28515625" style="19"/>
    <col min="298" max="298" width="2.140625" style="19" customWidth="1"/>
    <col min="299" max="299" width="16.28515625" style="19"/>
    <col min="300" max="300" width="2.140625" style="19" customWidth="1"/>
    <col min="301" max="301" width="16.28515625" style="19"/>
    <col min="302" max="302" width="2.140625" style="19" customWidth="1"/>
    <col min="303" max="512" width="16.28515625" style="19"/>
    <col min="513" max="513" width="12.28515625" style="19" customWidth="1"/>
    <col min="514" max="514" width="29.42578125" style="19" customWidth="1"/>
    <col min="515" max="515" width="3.5703125" style="19" customWidth="1"/>
    <col min="516" max="516" width="21.140625" style="19" customWidth="1"/>
    <col min="517" max="517" width="3.5703125" style="19" customWidth="1"/>
    <col min="518" max="518" width="21.140625" style="19" customWidth="1"/>
    <col min="519" max="519" width="3.5703125" style="19" customWidth="1"/>
    <col min="520" max="520" width="21.140625" style="19" customWidth="1"/>
    <col min="521" max="521" width="3.5703125" style="19" customWidth="1"/>
    <col min="522" max="522" width="21.140625" style="19" customWidth="1"/>
    <col min="523" max="523" width="3.5703125" style="19" customWidth="1"/>
    <col min="524" max="524" width="21.140625" style="19" customWidth="1"/>
    <col min="525" max="525" width="3.5703125" style="19" customWidth="1"/>
    <col min="526" max="526" width="21.140625" style="19" customWidth="1"/>
    <col min="527" max="527" width="3.5703125" style="19" customWidth="1"/>
    <col min="528" max="528" width="21.140625" style="19" customWidth="1"/>
    <col min="529" max="529" width="16.28515625" style="19"/>
    <col min="530" max="530" width="2.140625" style="19" customWidth="1"/>
    <col min="531" max="531" width="16.28515625" style="19"/>
    <col min="532" max="532" width="2.140625" style="19" customWidth="1"/>
    <col min="533" max="533" width="21.42578125" style="19" customWidth="1"/>
    <col min="534" max="534" width="2.140625" style="19" customWidth="1"/>
    <col min="535" max="535" width="16.28515625" style="19"/>
    <col min="536" max="536" width="2.140625" style="19" customWidth="1"/>
    <col min="537" max="537" width="16.28515625" style="19"/>
    <col min="538" max="538" width="2.140625" style="19" customWidth="1"/>
    <col min="539" max="539" width="16.28515625" style="19"/>
    <col min="540" max="540" width="2.140625" style="19" customWidth="1"/>
    <col min="541" max="541" width="16.28515625" style="19"/>
    <col min="542" max="542" width="2.140625" style="19" customWidth="1"/>
    <col min="543" max="543" width="16.28515625" style="19"/>
    <col min="544" max="544" width="2.140625" style="19" customWidth="1"/>
    <col min="545" max="545" width="16.28515625" style="19"/>
    <col min="546" max="546" width="2.140625" style="19" customWidth="1"/>
    <col min="547" max="547" width="12.42578125" style="19" customWidth="1"/>
    <col min="548" max="548" width="2.140625" style="19" customWidth="1"/>
    <col min="549" max="549" width="16.28515625" style="19"/>
    <col min="550" max="550" width="2.140625" style="19" customWidth="1"/>
    <col min="551" max="551" width="16.28515625" style="19"/>
    <col min="552" max="552" width="2.140625" style="19" customWidth="1"/>
    <col min="553" max="553" width="16.28515625" style="19"/>
    <col min="554" max="554" width="2.140625" style="19" customWidth="1"/>
    <col min="555" max="555" width="16.28515625" style="19"/>
    <col min="556" max="556" width="2.140625" style="19" customWidth="1"/>
    <col min="557" max="557" width="16.28515625" style="19"/>
    <col min="558" max="558" width="2.140625" style="19" customWidth="1"/>
    <col min="559" max="768" width="16.28515625" style="19"/>
    <col min="769" max="769" width="12.28515625" style="19" customWidth="1"/>
    <col min="770" max="770" width="29.42578125" style="19" customWidth="1"/>
    <col min="771" max="771" width="3.5703125" style="19" customWidth="1"/>
    <col min="772" max="772" width="21.140625" style="19" customWidth="1"/>
    <col min="773" max="773" width="3.5703125" style="19" customWidth="1"/>
    <col min="774" max="774" width="21.140625" style="19" customWidth="1"/>
    <col min="775" max="775" width="3.5703125" style="19" customWidth="1"/>
    <col min="776" max="776" width="21.140625" style="19" customWidth="1"/>
    <col min="777" max="777" width="3.5703125" style="19" customWidth="1"/>
    <col min="778" max="778" width="21.140625" style="19" customWidth="1"/>
    <col min="779" max="779" width="3.5703125" style="19" customWidth="1"/>
    <col min="780" max="780" width="21.140625" style="19" customWidth="1"/>
    <col min="781" max="781" width="3.5703125" style="19" customWidth="1"/>
    <col min="782" max="782" width="21.140625" style="19" customWidth="1"/>
    <col min="783" max="783" width="3.5703125" style="19" customWidth="1"/>
    <col min="784" max="784" width="21.140625" style="19" customWidth="1"/>
    <col min="785" max="785" width="16.28515625" style="19"/>
    <col min="786" max="786" width="2.140625" style="19" customWidth="1"/>
    <col min="787" max="787" width="16.28515625" style="19"/>
    <col min="788" max="788" width="2.140625" style="19" customWidth="1"/>
    <col min="789" max="789" width="21.42578125" style="19" customWidth="1"/>
    <col min="790" max="790" width="2.140625" style="19" customWidth="1"/>
    <col min="791" max="791" width="16.28515625" style="19"/>
    <col min="792" max="792" width="2.140625" style="19" customWidth="1"/>
    <col min="793" max="793" width="16.28515625" style="19"/>
    <col min="794" max="794" width="2.140625" style="19" customWidth="1"/>
    <col min="795" max="795" width="16.28515625" style="19"/>
    <col min="796" max="796" width="2.140625" style="19" customWidth="1"/>
    <col min="797" max="797" width="16.28515625" style="19"/>
    <col min="798" max="798" width="2.140625" style="19" customWidth="1"/>
    <col min="799" max="799" width="16.28515625" style="19"/>
    <col min="800" max="800" width="2.140625" style="19" customWidth="1"/>
    <col min="801" max="801" width="16.28515625" style="19"/>
    <col min="802" max="802" width="2.140625" style="19" customWidth="1"/>
    <col min="803" max="803" width="12.42578125" style="19" customWidth="1"/>
    <col min="804" max="804" width="2.140625" style="19" customWidth="1"/>
    <col min="805" max="805" width="16.28515625" style="19"/>
    <col min="806" max="806" width="2.140625" style="19" customWidth="1"/>
    <col min="807" max="807" width="16.28515625" style="19"/>
    <col min="808" max="808" width="2.140625" style="19" customWidth="1"/>
    <col min="809" max="809" width="16.28515625" style="19"/>
    <col min="810" max="810" width="2.140625" style="19" customWidth="1"/>
    <col min="811" max="811" width="16.28515625" style="19"/>
    <col min="812" max="812" width="2.140625" style="19" customWidth="1"/>
    <col min="813" max="813" width="16.28515625" style="19"/>
    <col min="814" max="814" width="2.140625" style="19" customWidth="1"/>
    <col min="815" max="1024" width="16.28515625" style="19"/>
    <col min="1025" max="1025" width="12.28515625" style="19" customWidth="1"/>
    <col min="1026" max="1026" width="29.42578125" style="19" customWidth="1"/>
    <col min="1027" max="1027" width="3.5703125" style="19" customWidth="1"/>
    <col min="1028" max="1028" width="21.140625" style="19" customWidth="1"/>
    <col min="1029" max="1029" width="3.5703125" style="19" customWidth="1"/>
    <col min="1030" max="1030" width="21.140625" style="19" customWidth="1"/>
    <col min="1031" max="1031" width="3.5703125" style="19" customWidth="1"/>
    <col min="1032" max="1032" width="21.140625" style="19" customWidth="1"/>
    <col min="1033" max="1033" width="3.5703125" style="19" customWidth="1"/>
    <col min="1034" max="1034" width="21.140625" style="19" customWidth="1"/>
    <col min="1035" max="1035" width="3.5703125" style="19" customWidth="1"/>
    <col min="1036" max="1036" width="21.140625" style="19" customWidth="1"/>
    <col min="1037" max="1037" width="3.5703125" style="19" customWidth="1"/>
    <col min="1038" max="1038" width="21.140625" style="19" customWidth="1"/>
    <col min="1039" max="1039" width="3.5703125" style="19" customWidth="1"/>
    <col min="1040" max="1040" width="21.140625" style="19" customWidth="1"/>
    <col min="1041" max="1041" width="16.28515625" style="19"/>
    <col min="1042" max="1042" width="2.140625" style="19" customWidth="1"/>
    <col min="1043" max="1043" width="16.28515625" style="19"/>
    <col min="1044" max="1044" width="2.140625" style="19" customWidth="1"/>
    <col min="1045" max="1045" width="21.42578125" style="19" customWidth="1"/>
    <col min="1046" max="1046" width="2.140625" style="19" customWidth="1"/>
    <col min="1047" max="1047" width="16.28515625" style="19"/>
    <col min="1048" max="1048" width="2.140625" style="19" customWidth="1"/>
    <col min="1049" max="1049" width="16.28515625" style="19"/>
    <col min="1050" max="1050" width="2.140625" style="19" customWidth="1"/>
    <col min="1051" max="1051" width="16.28515625" style="19"/>
    <col min="1052" max="1052" width="2.140625" style="19" customWidth="1"/>
    <col min="1053" max="1053" width="16.28515625" style="19"/>
    <col min="1054" max="1054" width="2.140625" style="19" customWidth="1"/>
    <col min="1055" max="1055" width="16.28515625" style="19"/>
    <col min="1056" max="1056" width="2.140625" style="19" customWidth="1"/>
    <col min="1057" max="1057" width="16.28515625" style="19"/>
    <col min="1058" max="1058" width="2.140625" style="19" customWidth="1"/>
    <col min="1059" max="1059" width="12.42578125" style="19" customWidth="1"/>
    <col min="1060" max="1060" width="2.140625" style="19" customWidth="1"/>
    <col min="1061" max="1061" width="16.28515625" style="19"/>
    <col min="1062" max="1062" width="2.140625" style="19" customWidth="1"/>
    <col min="1063" max="1063" width="16.28515625" style="19"/>
    <col min="1064" max="1064" width="2.140625" style="19" customWidth="1"/>
    <col min="1065" max="1065" width="16.28515625" style="19"/>
    <col min="1066" max="1066" width="2.140625" style="19" customWidth="1"/>
    <col min="1067" max="1067" width="16.28515625" style="19"/>
    <col min="1068" max="1068" width="2.140625" style="19" customWidth="1"/>
    <col min="1069" max="1069" width="16.28515625" style="19"/>
    <col min="1070" max="1070" width="2.140625" style="19" customWidth="1"/>
    <col min="1071" max="1280" width="16.28515625" style="19"/>
    <col min="1281" max="1281" width="12.28515625" style="19" customWidth="1"/>
    <col min="1282" max="1282" width="29.42578125" style="19" customWidth="1"/>
    <col min="1283" max="1283" width="3.5703125" style="19" customWidth="1"/>
    <col min="1284" max="1284" width="21.140625" style="19" customWidth="1"/>
    <col min="1285" max="1285" width="3.5703125" style="19" customWidth="1"/>
    <col min="1286" max="1286" width="21.140625" style="19" customWidth="1"/>
    <col min="1287" max="1287" width="3.5703125" style="19" customWidth="1"/>
    <col min="1288" max="1288" width="21.140625" style="19" customWidth="1"/>
    <col min="1289" max="1289" width="3.5703125" style="19" customWidth="1"/>
    <col min="1290" max="1290" width="21.140625" style="19" customWidth="1"/>
    <col min="1291" max="1291" width="3.5703125" style="19" customWidth="1"/>
    <col min="1292" max="1292" width="21.140625" style="19" customWidth="1"/>
    <col min="1293" max="1293" width="3.5703125" style="19" customWidth="1"/>
    <col min="1294" max="1294" width="21.140625" style="19" customWidth="1"/>
    <col min="1295" max="1295" width="3.5703125" style="19" customWidth="1"/>
    <col min="1296" max="1296" width="21.140625" style="19" customWidth="1"/>
    <col min="1297" max="1297" width="16.28515625" style="19"/>
    <col min="1298" max="1298" width="2.140625" style="19" customWidth="1"/>
    <col min="1299" max="1299" width="16.28515625" style="19"/>
    <col min="1300" max="1300" width="2.140625" style="19" customWidth="1"/>
    <col min="1301" max="1301" width="21.42578125" style="19" customWidth="1"/>
    <col min="1302" max="1302" width="2.140625" style="19" customWidth="1"/>
    <col min="1303" max="1303" width="16.28515625" style="19"/>
    <col min="1304" max="1304" width="2.140625" style="19" customWidth="1"/>
    <col min="1305" max="1305" width="16.28515625" style="19"/>
    <col min="1306" max="1306" width="2.140625" style="19" customWidth="1"/>
    <col min="1307" max="1307" width="16.28515625" style="19"/>
    <col min="1308" max="1308" width="2.140625" style="19" customWidth="1"/>
    <col min="1309" max="1309" width="16.28515625" style="19"/>
    <col min="1310" max="1310" width="2.140625" style="19" customWidth="1"/>
    <col min="1311" max="1311" width="16.28515625" style="19"/>
    <col min="1312" max="1312" width="2.140625" style="19" customWidth="1"/>
    <col min="1313" max="1313" width="16.28515625" style="19"/>
    <col min="1314" max="1314" width="2.140625" style="19" customWidth="1"/>
    <col min="1315" max="1315" width="12.42578125" style="19" customWidth="1"/>
    <col min="1316" max="1316" width="2.140625" style="19" customWidth="1"/>
    <col min="1317" max="1317" width="16.28515625" style="19"/>
    <col min="1318" max="1318" width="2.140625" style="19" customWidth="1"/>
    <col min="1319" max="1319" width="16.28515625" style="19"/>
    <col min="1320" max="1320" width="2.140625" style="19" customWidth="1"/>
    <col min="1321" max="1321" width="16.28515625" style="19"/>
    <col min="1322" max="1322" width="2.140625" style="19" customWidth="1"/>
    <col min="1323" max="1323" width="16.28515625" style="19"/>
    <col min="1324" max="1324" width="2.140625" style="19" customWidth="1"/>
    <col min="1325" max="1325" width="16.28515625" style="19"/>
    <col min="1326" max="1326" width="2.140625" style="19" customWidth="1"/>
    <col min="1327" max="1536" width="16.28515625" style="19"/>
    <col min="1537" max="1537" width="12.28515625" style="19" customWidth="1"/>
    <col min="1538" max="1538" width="29.42578125" style="19" customWidth="1"/>
    <col min="1539" max="1539" width="3.5703125" style="19" customWidth="1"/>
    <col min="1540" max="1540" width="21.140625" style="19" customWidth="1"/>
    <col min="1541" max="1541" width="3.5703125" style="19" customWidth="1"/>
    <col min="1542" max="1542" width="21.140625" style="19" customWidth="1"/>
    <col min="1543" max="1543" width="3.5703125" style="19" customWidth="1"/>
    <col min="1544" max="1544" width="21.140625" style="19" customWidth="1"/>
    <col min="1545" max="1545" width="3.5703125" style="19" customWidth="1"/>
    <col min="1546" max="1546" width="21.140625" style="19" customWidth="1"/>
    <col min="1547" max="1547" width="3.5703125" style="19" customWidth="1"/>
    <col min="1548" max="1548" width="21.140625" style="19" customWidth="1"/>
    <col min="1549" max="1549" width="3.5703125" style="19" customWidth="1"/>
    <col min="1550" max="1550" width="21.140625" style="19" customWidth="1"/>
    <col min="1551" max="1551" width="3.5703125" style="19" customWidth="1"/>
    <col min="1552" max="1552" width="21.140625" style="19" customWidth="1"/>
    <col min="1553" max="1553" width="16.28515625" style="19"/>
    <col min="1554" max="1554" width="2.140625" style="19" customWidth="1"/>
    <col min="1555" max="1555" width="16.28515625" style="19"/>
    <col min="1556" max="1556" width="2.140625" style="19" customWidth="1"/>
    <col min="1557" max="1557" width="21.42578125" style="19" customWidth="1"/>
    <col min="1558" max="1558" width="2.140625" style="19" customWidth="1"/>
    <col min="1559" max="1559" width="16.28515625" style="19"/>
    <col min="1560" max="1560" width="2.140625" style="19" customWidth="1"/>
    <col min="1561" max="1561" width="16.28515625" style="19"/>
    <col min="1562" max="1562" width="2.140625" style="19" customWidth="1"/>
    <col min="1563" max="1563" width="16.28515625" style="19"/>
    <col min="1564" max="1564" width="2.140625" style="19" customWidth="1"/>
    <col min="1565" max="1565" width="16.28515625" style="19"/>
    <col min="1566" max="1566" width="2.140625" style="19" customWidth="1"/>
    <col min="1567" max="1567" width="16.28515625" style="19"/>
    <col min="1568" max="1568" width="2.140625" style="19" customWidth="1"/>
    <col min="1569" max="1569" width="16.28515625" style="19"/>
    <col min="1570" max="1570" width="2.140625" style="19" customWidth="1"/>
    <col min="1571" max="1571" width="12.42578125" style="19" customWidth="1"/>
    <col min="1572" max="1572" width="2.140625" style="19" customWidth="1"/>
    <col min="1573" max="1573" width="16.28515625" style="19"/>
    <col min="1574" max="1574" width="2.140625" style="19" customWidth="1"/>
    <col min="1575" max="1575" width="16.28515625" style="19"/>
    <col min="1576" max="1576" width="2.140625" style="19" customWidth="1"/>
    <col min="1577" max="1577" width="16.28515625" style="19"/>
    <col min="1578" max="1578" width="2.140625" style="19" customWidth="1"/>
    <col min="1579" max="1579" width="16.28515625" style="19"/>
    <col min="1580" max="1580" width="2.140625" style="19" customWidth="1"/>
    <col min="1581" max="1581" width="16.28515625" style="19"/>
    <col min="1582" max="1582" width="2.140625" style="19" customWidth="1"/>
    <col min="1583" max="1792" width="16.28515625" style="19"/>
    <col min="1793" max="1793" width="12.28515625" style="19" customWidth="1"/>
    <col min="1794" max="1794" width="29.42578125" style="19" customWidth="1"/>
    <col min="1795" max="1795" width="3.5703125" style="19" customWidth="1"/>
    <col min="1796" max="1796" width="21.140625" style="19" customWidth="1"/>
    <col min="1797" max="1797" width="3.5703125" style="19" customWidth="1"/>
    <col min="1798" max="1798" width="21.140625" style="19" customWidth="1"/>
    <col min="1799" max="1799" width="3.5703125" style="19" customWidth="1"/>
    <col min="1800" max="1800" width="21.140625" style="19" customWidth="1"/>
    <col min="1801" max="1801" width="3.5703125" style="19" customWidth="1"/>
    <col min="1802" max="1802" width="21.140625" style="19" customWidth="1"/>
    <col min="1803" max="1803" width="3.5703125" style="19" customWidth="1"/>
    <col min="1804" max="1804" width="21.140625" style="19" customWidth="1"/>
    <col min="1805" max="1805" width="3.5703125" style="19" customWidth="1"/>
    <col min="1806" max="1806" width="21.140625" style="19" customWidth="1"/>
    <col min="1807" max="1807" width="3.5703125" style="19" customWidth="1"/>
    <col min="1808" max="1808" width="21.140625" style="19" customWidth="1"/>
    <col min="1809" max="1809" width="16.28515625" style="19"/>
    <col min="1810" max="1810" width="2.140625" style="19" customWidth="1"/>
    <col min="1811" max="1811" width="16.28515625" style="19"/>
    <col min="1812" max="1812" width="2.140625" style="19" customWidth="1"/>
    <col min="1813" max="1813" width="21.42578125" style="19" customWidth="1"/>
    <col min="1814" max="1814" width="2.140625" style="19" customWidth="1"/>
    <col min="1815" max="1815" width="16.28515625" style="19"/>
    <col min="1816" max="1816" width="2.140625" style="19" customWidth="1"/>
    <col min="1817" max="1817" width="16.28515625" style="19"/>
    <col min="1818" max="1818" width="2.140625" style="19" customWidth="1"/>
    <col min="1819" max="1819" width="16.28515625" style="19"/>
    <col min="1820" max="1820" width="2.140625" style="19" customWidth="1"/>
    <col min="1821" max="1821" width="16.28515625" style="19"/>
    <col min="1822" max="1822" width="2.140625" style="19" customWidth="1"/>
    <col min="1823" max="1823" width="16.28515625" style="19"/>
    <col min="1824" max="1824" width="2.140625" style="19" customWidth="1"/>
    <col min="1825" max="1825" width="16.28515625" style="19"/>
    <col min="1826" max="1826" width="2.140625" style="19" customWidth="1"/>
    <col min="1827" max="1827" width="12.42578125" style="19" customWidth="1"/>
    <col min="1828" max="1828" width="2.140625" style="19" customWidth="1"/>
    <col min="1829" max="1829" width="16.28515625" style="19"/>
    <col min="1830" max="1830" width="2.140625" style="19" customWidth="1"/>
    <col min="1831" max="1831" width="16.28515625" style="19"/>
    <col min="1832" max="1832" width="2.140625" style="19" customWidth="1"/>
    <col min="1833" max="1833" width="16.28515625" style="19"/>
    <col min="1834" max="1834" width="2.140625" style="19" customWidth="1"/>
    <col min="1835" max="1835" width="16.28515625" style="19"/>
    <col min="1836" max="1836" width="2.140625" style="19" customWidth="1"/>
    <col min="1837" max="1837" width="16.28515625" style="19"/>
    <col min="1838" max="1838" width="2.140625" style="19" customWidth="1"/>
    <col min="1839" max="2048" width="16.28515625" style="19"/>
    <col min="2049" max="2049" width="12.28515625" style="19" customWidth="1"/>
    <col min="2050" max="2050" width="29.42578125" style="19" customWidth="1"/>
    <col min="2051" max="2051" width="3.5703125" style="19" customWidth="1"/>
    <col min="2052" max="2052" width="21.140625" style="19" customWidth="1"/>
    <col min="2053" max="2053" width="3.5703125" style="19" customWidth="1"/>
    <col min="2054" max="2054" width="21.140625" style="19" customWidth="1"/>
    <col min="2055" max="2055" width="3.5703125" style="19" customWidth="1"/>
    <col min="2056" max="2056" width="21.140625" style="19" customWidth="1"/>
    <col min="2057" max="2057" width="3.5703125" style="19" customWidth="1"/>
    <col min="2058" max="2058" width="21.140625" style="19" customWidth="1"/>
    <col min="2059" max="2059" width="3.5703125" style="19" customWidth="1"/>
    <col min="2060" max="2060" width="21.140625" style="19" customWidth="1"/>
    <col min="2061" max="2061" width="3.5703125" style="19" customWidth="1"/>
    <col min="2062" max="2062" width="21.140625" style="19" customWidth="1"/>
    <col min="2063" max="2063" width="3.5703125" style="19" customWidth="1"/>
    <col min="2064" max="2064" width="21.140625" style="19" customWidth="1"/>
    <col min="2065" max="2065" width="16.28515625" style="19"/>
    <col min="2066" max="2066" width="2.140625" style="19" customWidth="1"/>
    <col min="2067" max="2067" width="16.28515625" style="19"/>
    <col min="2068" max="2068" width="2.140625" style="19" customWidth="1"/>
    <col min="2069" max="2069" width="21.42578125" style="19" customWidth="1"/>
    <col min="2070" max="2070" width="2.140625" style="19" customWidth="1"/>
    <col min="2071" max="2071" width="16.28515625" style="19"/>
    <col min="2072" max="2072" width="2.140625" style="19" customWidth="1"/>
    <col min="2073" max="2073" width="16.28515625" style="19"/>
    <col min="2074" max="2074" width="2.140625" style="19" customWidth="1"/>
    <col min="2075" max="2075" width="16.28515625" style="19"/>
    <col min="2076" max="2076" width="2.140625" style="19" customWidth="1"/>
    <col min="2077" max="2077" width="16.28515625" style="19"/>
    <col min="2078" max="2078" width="2.140625" style="19" customWidth="1"/>
    <col min="2079" max="2079" width="16.28515625" style="19"/>
    <col min="2080" max="2080" width="2.140625" style="19" customWidth="1"/>
    <col min="2081" max="2081" width="16.28515625" style="19"/>
    <col min="2082" max="2082" width="2.140625" style="19" customWidth="1"/>
    <col min="2083" max="2083" width="12.42578125" style="19" customWidth="1"/>
    <col min="2084" max="2084" width="2.140625" style="19" customWidth="1"/>
    <col min="2085" max="2085" width="16.28515625" style="19"/>
    <col min="2086" max="2086" width="2.140625" style="19" customWidth="1"/>
    <col min="2087" max="2087" width="16.28515625" style="19"/>
    <col min="2088" max="2088" width="2.140625" style="19" customWidth="1"/>
    <col min="2089" max="2089" width="16.28515625" style="19"/>
    <col min="2090" max="2090" width="2.140625" style="19" customWidth="1"/>
    <col min="2091" max="2091" width="16.28515625" style="19"/>
    <col min="2092" max="2092" width="2.140625" style="19" customWidth="1"/>
    <col min="2093" max="2093" width="16.28515625" style="19"/>
    <col min="2094" max="2094" width="2.140625" style="19" customWidth="1"/>
    <col min="2095" max="2304" width="16.28515625" style="19"/>
    <col min="2305" max="2305" width="12.28515625" style="19" customWidth="1"/>
    <col min="2306" max="2306" width="29.42578125" style="19" customWidth="1"/>
    <col min="2307" max="2307" width="3.5703125" style="19" customWidth="1"/>
    <col min="2308" max="2308" width="21.140625" style="19" customWidth="1"/>
    <col min="2309" max="2309" width="3.5703125" style="19" customWidth="1"/>
    <col min="2310" max="2310" width="21.140625" style="19" customWidth="1"/>
    <col min="2311" max="2311" width="3.5703125" style="19" customWidth="1"/>
    <col min="2312" max="2312" width="21.140625" style="19" customWidth="1"/>
    <col min="2313" max="2313" width="3.5703125" style="19" customWidth="1"/>
    <col min="2314" max="2314" width="21.140625" style="19" customWidth="1"/>
    <col min="2315" max="2315" width="3.5703125" style="19" customWidth="1"/>
    <col min="2316" max="2316" width="21.140625" style="19" customWidth="1"/>
    <col min="2317" max="2317" width="3.5703125" style="19" customWidth="1"/>
    <col min="2318" max="2318" width="21.140625" style="19" customWidth="1"/>
    <col min="2319" max="2319" width="3.5703125" style="19" customWidth="1"/>
    <col min="2320" max="2320" width="21.140625" style="19" customWidth="1"/>
    <col min="2321" max="2321" width="16.28515625" style="19"/>
    <col min="2322" max="2322" width="2.140625" style="19" customWidth="1"/>
    <col min="2323" max="2323" width="16.28515625" style="19"/>
    <col min="2324" max="2324" width="2.140625" style="19" customWidth="1"/>
    <col min="2325" max="2325" width="21.42578125" style="19" customWidth="1"/>
    <col min="2326" max="2326" width="2.140625" style="19" customWidth="1"/>
    <col min="2327" max="2327" width="16.28515625" style="19"/>
    <col min="2328" max="2328" width="2.140625" style="19" customWidth="1"/>
    <col min="2329" max="2329" width="16.28515625" style="19"/>
    <col min="2330" max="2330" width="2.140625" style="19" customWidth="1"/>
    <col min="2331" max="2331" width="16.28515625" style="19"/>
    <col min="2332" max="2332" width="2.140625" style="19" customWidth="1"/>
    <col min="2333" max="2333" width="16.28515625" style="19"/>
    <col min="2334" max="2334" width="2.140625" style="19" customWidth="1"/>
    <col min="2335" max="2335" width="16.28515625" style="19"/>
    <col min="2336" max="2336" width="2.140625" style="19" customWidth="1"/>
    <col min="2337" max="2337" width="16.28515625" style="19"/>
    <col min="2338" max="2338" width="2.140625" style="19" customWidth="1"/>
    <col min="2339" max="2339" width="12.42578125" style="19" customWidth="1"/>
    <col min="2340" max="2340" width="2.140625" style="19" customWidth="1"/>
    <col min="2341" max="2341" width="16.28515625" style="19"/>
    <col min="2342" max="2342" width="2.140625" style="19" customWidth="1"/>
    <col min="2343" max="2343" width="16.28515625" style="19"/>
    <col min="2344" max="2344" width="2.140625" style="19" customWidth="1"/>
    <col min="2345" max="2345" width="16.28515625" style="19"/>
    <col min="2346" max="2346" width="2.140625" style="19" customWidth="1"/>
    <col min="2347" max="2347" width="16.28515625" style="19"/>
    <col min="2348" max="2348" width="2.140625" style="19" customWidth="1"/>
    <col min="2349" max="2349" width="16.28515625" style="19"/>
    <col min="2350" max="2350" width="2.140625" style="19" customWidth="1"/>
    <col min="2351" max="2560" width="16.28515625" style="19"/>
    <col min="2561" max="2561" width="12.28515625" style="19" customWidth="1"/>
    <col min="2562" max="2562" width="29.42578125" style="19" customWidth="1"/>
    <col min="2563" max="2563" width="3.5703125" style="19" customWidth="1"/>
    <col min="2564" max="2564" width="21.140625" style="19" customWidth="1"/>
    <col min="2565" max="2565" width="3.5703125" style="19" customWidth="1"/>
    <col min="2566" max="2566" width="21.140625" style="19" customWidth="1"/>
    <col min="2567" max="2567" width="3.5703125" style="19" customWidth="1"/>
    <col min="2568" max="2568" width="21.140625" style="19" customWidth="1"/>
    <col min="2569" max="2569" width="3.5703125" style="19" customWidth="1"/>
    <col min="2570" max="2570" width="21.140625" style="19" customWidth="1"/>
    <col min="2571" max="2571" width="3.5703125" style="19" customWidth="1"/>
    <col min="2572" max="2572" width="21.140625" style="19" customWidth="1"/>
    <col min="2573" max="2573" width="3.5703125" style="19" customWidth="1"/>
    <col min="2574" max="2574" width="21.140625" style="19" customWidth="1"/>
    <col min="2575" max="2575" width="3.5703125" style="19" customWidth="1"/>
    <col min="2576" max="2576" width="21.140625" style="19" customWidth="1"/>
    <col min="2577" max="2577" width="16.28515625" style="19"/>
    <col min="2578" max="2578" width="2.140625" style="19" customWidth="1"/>
    <col min="2579" max="2579" width="16.28515625" style="19"/>
    <col min="2580" max="2580" width="2.140625" style="19" customWidth="1"/>
    <col min="2581" max="2581" width="21.42578125" style="19" customWidth="1"/>
    <col min="2582" max="2582" width="2.140625" style="19" customWidth="1"/>
    <col min="2583" max="2583" width="16.28515625" style="19"/>
    <col min="2584" max="2584" width="2.140625" style="19" customWidth="1"/>
    <col min="2585" max="2585" width="16.28515625" style="19"/>
    <col min="2586" max="2586" width="2.140625" style="19" customWidth="1"/>
    <col min="2587" max="2587" width="16.28515625" style="19"/>
    <col min="2588" max="2588" width="2.140625" style="19" customWidth="1"/>
    <col min="2589" max="2589" width="16.28515625" style="19"/>
    <col min="2590" max="2590" width="2.140625" style="19" customWidth="1"/>
    <col min="2591" max="2591" width="16.28515625" style="19"/>
    <col min="2592" max="2592" width="2.140625" style="19" customWidth="1"/>
    <col min="2593" max="2593" width="16.28515625" style="19"/>
    <col min="2594" max="2594" width="2.140625" style="19" customWidth="1"/>
    <col min="2595" max="2595" width="12.42578125" style="19" customWidth="1"/>
    <col min="2596" max="2596" width="2.140625" style="19" customWidth="1"/>
    <col min="2597" max="2597" width="16.28515625" style="19"/>
    <col min="2598" max="2598" width="2.140625" style="19" customWidth="1"/>
    <col min="2599" max="2599" width="16.28515625" style="19"/>
    <col min="2600" max="2600" width="2.140625" style="19" customWidth="1"/>
    <col min="2601" max="2601" width="16.28515625" style="19"/>
    <col min="2602" max="2602" width="2.140625" style="19" customWidth="1"/>
    <col min="2603" max="2603" width="16.28515625" style="19"/>
    <col min="2604" max="2604" width="2.140625" style="19" customWidth="1"/>
    <col min="2605" max="2605" width="16.28515625" style="19"/>
    <col min="2606" max="2606" width="2.140625" style="19" customWidth="1"/>
    <col min="2607" max="2816" width="16.28515625" style="19"/>
    <col min="2817" max="2817" width="12.28515625" style="19" customWidth="1"/>
    <col min="2818" max="2818" width="29.42578125" style="19" customWidth="1"/>
    <col min="2819" max="2819" width="3.5703125" style="19" customWidth="1"/>
    <col min="2820" max="2820" width="21.140625" style="19" customWidth="1"/>
    <col min="2821" max="2821" width="3.5703125" style="19" customWidth="1"/>
    <col min="2822" max="2822" width="21.140625" style="19" customWidth="1"/>
    <col min="2823" max="2823" width="3.5703125" style="19" customWidth="1"/>
    <col min="2824" max="2824" width="21.140625" style="19" customWidth="1"/>
    <col min="2825" max="2825" width="3.5703125" style="19" customWidth="1"/>
    <col min="2826" max="2826" width="21.140625" style="19" customWidth="1"/>
    <col min="2827" max="2827" width="3.5703125" style="19" customWidth="1"/>
    <col min="2828" max="2828" width="21.140625" style="19" customWidth="1"/>
    <col min="2829" max="2829" width="3.5703125" style="19" customWidth="1"/>
    <col min="2830" max="2830" width="21.140625" style="19" customWidth="1"/>
    <col min="2831" max="2831" width="3.5703125" style="19" customWidth="1"/>
    <col min="2832" max="2832" width="21.140625" style="19" customWidth="1"/>
    <col min="2833" max="2833" width="16.28515625" style="19"/>
    <col min="2834" max="2834" width="2.140625" style="19" customWidth="1"/>
    <col min="2835" max="2835" width="16.28515625" style="19"/>
    <col min="2836" max="2836" width="2.140625" style="19" customWidth="1"/>
    <col min="2837" max="2837" width="21.42578125" style="19" customWidth="1"/>
    <col min="2838" max="2838" width="2.140625" style="19" customWidth="1"/>
    <col min="2839" max="2839" width="16.28515625" style="19"/>
    <col min="2840" max="2840" width="2.140625" style="19" customWidth="1"/>
    <col min="2841" max="2841" width="16.28515625" style="19"/>
    <col min="2842" max="2842" width="2.140625" style="19" customWidth="1"/>
    <col min="2843" max="2843" width="16.28515625" style="19"/>
    <col min="2844" max="2844" width="2.140625" style="19" customWidth="1"/>
    <col min="2845" max="2845" width="16.28515625" style="19"/>
    <col min="2846" max="2846" width="2.140625" style="19" customWidth="1"/>
    <col min="2847" max="2847" width="16.28515625" style="19"/>
    <col min="2848" max="2848" width="2.140625" style="19" customWidth="1"/>
    <col min="2849" max="2849" width="16.28515625" style="19"/>
    <col min="2850" max="2850" width="2.140625" style="19" customWidth="1"/>
    <col min="2851" max="2851" width="12.42578125" style="19" customWidth="1"/>
    <col min="2852" max="2852" width="2.140625" style="19" customWidth="1"/>
    <col min="2853" max="2853" width="16.28515625" style="19"/>
    <col min="2854" max="2854" width="2.140625" style="19" customWidth="1"/>
    <col min="2855" max="2855" width="16.28515625" style="19"/>
    <col min="2856" max="2856" width="2.140625" style="19" customWidth="1"/>
    <col min="2857" max="2857" width="16.28515625" style="19"/>
    <col min="2858" max="2858" width="2.140625" style="19" customWidth="1"/>
    <col min="2859" max="2859" width="16.28515625" style="19"/>
    <col min="2860" max="2860" width="2.140625" style="19" customWidth="1"/>
    <col min="2861" max="2861" width="16.28515625" style="19"/>
    <col min="2862" max="2862" width="2.140625" style="19" customWidth="1"/>
    <col min="2863" max="3072" width="16.28515625" style="19"/>
    <col min="3073" max="3073" width="12.28515625" style="19" customWidth="1"/>
    <col min="3074" max="3074" width="29.42578125" style="19" customWidth="1"/>
    <col min="3075" max="3075" width="3.5703125" style="19" customWidth="1"/>
    <col min="3076" max="3076" width="21.140625" style="19" customWidth="1"/>
    <col min="3077" max="3077" width="3.5703125" style="19" customWidth="1"/>
    <col min="3078" max="3078" width="21.140625" style="19" customWidth="1"/>
    <col min="3079" max="3079" width="3.5703125" style="19" customWidth="1"/>
    <col min="3080" max="3080" width="21.140625" style="19" customWidth="1"/>
    <col min="3081" max="3081" width="3.5703125" style="19" customWidth="1"/>
    <col min="3082" max="3082" width="21.140625" style="19" customWidth="1"/>
    <col min="3083" max="3083" width="3.5703125" style="19" customWidth="1"/>
    <col min="3084" max="3084" width="21.140625" style="19" customWidth="1"/>
    <col min="3085" max="3085" width="3.5703125" style="19" customWidth="1"/>
    <col min="3086" max="3086" width="21.140625" style="19" customWidth="1"/>
    <col min="3087" max="3087" width="3.5703125" style="19" customWidth="1"/>
    <col min="3088" max="3088" width="21.140625" style="19" customWidth="1"/>
    <col min="3089" max="3089" width="16.28515625" style="19"/>
    <col min="3090" max="3090" width="2.140625" style="19" customWidth="1"/>
    <col min="3091" max="3091" width="16.28515625" style="19"/>
    <col min="3092" max="3092" width="2.140625" style="19" customWidth="1"/>
    <col min="3093" max="3093" width="21.42578125" style="19" customWidth="1"/>
    <col min="3094" max="3094" width="2.140625" style="19" customWidth="1"/>
    <col min="3095" max="3095" width="16.28515625" style="19"/>
    <col min="3096" max="3096" width="2.140625" style="19" customWidth="1"/>
    <col min="3097" max="3097" width="16.28515625" style="19"/>
    <col min="3098" max="3098" width="2.140625" style="19" customWidth="1"/>
    <col min="3099" max="3099" width="16.28515625" style="19"/>
    <col min="3100" max="3100" width="2.140625" style="19" customWidth="1"/>
    <col min="3101" max="3101" width="16.28515625" style="19"/>
    <col min="3102" max="3102" width="2.140625" style="19" customWidth="1"/>
    <col min="3103" max="3103" width="16.28515625" style="19"/>
    <col min="3104" max="3104" width="2.140625" style="19" customWidth="1"/>
    <col min="3105" max="3105" width="16.28515625" style="19"/>
    <col min="3106" max="3106" width="2.140625" style="19" customWidth="1"/>
    <col min="3107" max="3107" width="12.42578125" style="19" customWidth="1"/>
    <col min="3108" max="3108" width="2.140625" style="19" customWidth="1"/>
    <col min="3109" max="3109" width="16.28515625" style="19"/>
    <col min="3110" max="3110" width="2.140625" style="19" customWidth="1"/>
    <col min="3111" max="3111" width="16.28515625" style="19"/>
    <col min="3112" max="3112" width="2.140625" style="19" customWidth="1"/>
    <col min="3113" max="3113" width="16.28515625" style="19"/>
    <col min="3114" max="3114" width="2.140625" style="19" customWidth="1"/>
    <col min="3115" max="3115" width="16.28515625" style="19"/>
    <col min="3116" max="3116" width="2.140625" style="19" customWidth="1"/>
    <col min="3117" max="3117" width="16.28515625" style="19"/>
    <col min="3118" max="3118" width="2.140625" style="19" customWidth="1"/>
    <col min="3119" max="3328" width="16.28515625" style="19"/>
    <col min="3329" max="3329" width="12.28515625" style="19" customWidth="1"/>
    <col min="3330" max="3330" width="29.42578125" style="19" customWidth="1"/>
    <col min="3331" max="3331" width="3.5703125" style="19" customWidth="1"/>
    <col min="3332" max="3332" width="21.140625" style="19" customWidth="1"/>
    <col min="3333" max="3333" width="3.5703125" style="19" customWidth="1"/>
    <col min="3334" max="3334" width="21.140625" style="19" customWidth="1"/>
    <col min="3335" max="3335" width="3.5703125" style="19" customWidth="1"/>
    <col min="3336" max="3336" width="21.140625" style="19" customWidth="1"/>
    <col min="3337" max="3337" width="3.5703125" style="19" customWidth="1"/>
    <col min="3338" max="3338" width="21.140625" style="19" customWidth="1"/>
    <col min="3339" max="3339" width="3.5703125" style="19" customWidth="1"/>
    <col min="3340" max="3340" width="21.140625" style="19" customWidth="1"/>
    <col min="3341" max="3341" width="3.5703125" style="19" customWidth="1"/>
    <col min="3342" max="3342" width="21.140625" style="19" customWidth="1"/>
    <col min="3343" max="3343" width="3.5703125" style="19" customWidth="1"/>
    <col min="3344" max="3344" width="21.140625" style="19" customWidth="1"/>
    <col min="3345" max="3345" width="16.28515625" style="19"/>
    <col min="3346" max="3346" width="2.140625" style="19" customWidth="1"/>
    <col min="3347" max="3347" width="16.28515625" style="19"/>
    <col min="3348" max="3348" width="2.140625" style="19" customWidth="1"/>
    <col min="3349" max="3349" width="21.42578125" style="19" customWidth="1"/>
    <col min="3350" max="3350" width="2.140625" style="19" customWidth="1"/>
    <col min="3351" max="3351" width="16.28515625" style="19"/>
    <col min="3352" max="3352" width="2.140625" style="19" customWidth="1"/>
    <col min="3353" max="3353" width="16.28515625" style="19"/>
    <col min="3354" max="3354" width="2.140625" style="19" customWidth="1"/>
    <col min="3355" max="3355" width="16.28515625" style="19"/>
    <col min="3356" max="3356" width="2.140625" style="19" customWidth="1"/>
    <col min="3357" max="3357" width="16.28515625" style="19"/>
    <col min="3358" max="3358" width="2.140625" style="19" customWidth="1"/>
    <col min="3359" max="3359" width="16.28515625" style="19"/>
    <col min="3360" max="3360" width="2.140625" style="19" customWidth="1"/>
    <col min="3361" max="3361" width="16.28515625" style="19"/>
    <col min="3362" max="3362" width="2.140625" style="19" customWidth="1"/>
    <col min="3363" max="3363" width="12.42578125" style="19" customWidth="1"/>
    <col min="3364" max="3364" width="2.140625" style="19" customWidth="1"/>
    <col min="3365" max="3365" width="16.28515625" style="19"/>
    <col min="3366" max="3366" width="2.140625" style="19" customWidth="1"/>
    <col min="3367" max="3367" width="16.28515625" style="19"/>
    <col min="3368" max="3368" width="2.140625" style="19" customWidth="1"/>
    <col min="3369" max="3369" width="16.28515625" style="19"/>
    <col min="3370" max="3370" width="2.140625" style="19" customWidth="1"/>
    <col min="3371" max="3371" width="16.28515625" style="19"/>
    <col min="3372" max="3372" width="2.140625" style="19" customWidth="1"/>
    <col min="3373" max="3373" width="16.28515625" style="19"/>
    <col min="3374" max="3374" width="2.140625" style="19" customWidth="1"/>
    <col min="3375" max="3584" width="16.28515625" style="19"/>
    <col min="3585" max="3585" width="12.28515625" style="19" customWidth="1"/>
    <col min="3586" max="3586" width="29.42578125" style="19" customWidth="1"/>
    <col min="3587" max="3587" width="3.5703125" style="19" customWidth="1"/>
    <col min="3588" max="3588" width="21.140625" style="19" customWidth="1"/>
    <col min="3589" max="3589" width="3.5703125" style="19" customWidth="1"/>
    <col min="3590" max="3590" width="21.140625" style="19" customWidth="1"/>
    <col min="3591" max="3591" width="3.5703125" style="19" customWidth="1"/>
    <col min="3592" max="3592" width="21.140625" style="19" customWidth="1"/>
    <col min="3593" max="3593" width="3.5703125" style="19" customWidth="1"/>
    <col min="3594" max="3594" width="21.140625" style="19" customWidth="1"/>
    <col min="3595" max="3595" width="3.5703125" style="19" customWidth="1"/>
    <col min="3596" max="3596" width="21.140625" style="19" customWidth="1"/>
    <col min="3597" max="3597" width="3.5703125" style="19" customWidth="1"/>
    <col min="3598" max="3598" width="21.140625" style="19" customWidth="1"/>
    <col min="3599" max="3599" width="3.5703125" style="19" customWidth="1"/>
    <col min="3600" max="3600" width="21.140625" style="19" customWidth="1"/>
    <col min="3601" max="3601" width="16.28515625" style="19"/>
    <col min="3602" max="3602" width="2.140625" style="19" customWidth="1"/>
    <col min="3603" max="3603" width="16.28515625" style="19"/>
    <col min="3604" max="3604" width="2.140625" style="19" customWidth="1"/>
    <col min="3605" max="3605" width="21.42578125" style="19" customWidth="1"/>
    <col min="3606" max="3606" width="2.140625" style="19" customWidth="1"/>
    <col min="3607" max="3607" width="16.28515625" style="19"/>
    <col min="3608" max="3608" width="2.140625" style="19" customWidth="1"/>
    <col min="3609" max="3609" width="16.28515625" style="19"/>
    <col min="3610" max="3610" width="2.140625" style="19" customWidth="1"/>
    <col min="3611" max="3611" width="16.28515625" style="19"/>
    <col min="3612" max="3612" width="2.140625" style="19" customWidth="1"/>
    <col min="3613" max="3613" width="16.28515625" style="19"/>
    <col min="3614" max="3614" width="2.140625" style="19" customWidth="1"/>
    <col min="3615" max="3615" width="16.28515625" style="19"/>
    <col min="3616" max="3616" width="2.140625" style="19" customWidth="1"/>
    <col min="3617" max="3617" width="16.28515625" style="19"/>
    <col min="3618" max="3618" width="2.140625" style="19" customWidth="1"/>
    <col min="3619" max="3619" width="12.42578125" style="19" customWidth="1"/>
    <col min="3620" max="3620" width="2.140625" style="19" customWidth="1"/>
    <col min="3621" max="3621" width="16.28515625" style="19"/>
    <col min="3622" max="3622" width="2.140625" style="19" customWidth="1"/>
    <col min="3623" max="3623" width="16.28515625" style="19"/>
    <col min="3624" max="3624" width="2.140625" style="19" customWidth="1"/>
    <col min="3625" max="3625" width="16.28515625" style="19"/>
    <col min="3626" max="3626" width="2.140625" style="19" customWidth="1"/>
    <col min="3627" max="3627" width="16.28515625" style="19"/>
    <col min="3628" max="3628" width="2.140625" style="19" customWidth="1"/>
    <col min="3629" max="3629" width="16.28515625" style="19"/>
    <col min="3630" max="3630" width="2.140625" style="19" customWidth="1"/>
    <col min="3631" max="3840" width="16.28515625" style="19"/>
    <col min="3841" max="3841" width="12.28515625" style="19" customWidth="1"/>
    <col min="3842" max="3842" width="29.42578125" style="19" customWidth="1"/>
    <col min="3843" max="3843" width="3.5703125" style="19" customWidth="1"/>
    <col min="3844" max="3844" width="21.140625" style="19" customWidth="1"/>
    <col min="3845" max="3845" width="3.5703125" style="19" customWidth="1"/>
    <col min="3846" max="3846" width="21.140625" style="19" customWidth="1"/>
    <col min="3847" max="3847" width="3.5703125" style="19" customWidth="1"/>
    <col min="3848" max="3848" width="21.140625" style="19" customWidth="1"/>
    <col min="3849" max="3849" width="3.5703125" style="19" customWidth="1"/>
    <col min="3850" max="3850" width="21.140625" style="19" customWidth="1"/>
    <col min="3851" max="3851" width="3.5703125" style="19" customWidth="1"/>
    <col min="3852" max="3852" width="21.140625" style="19" customWidth="1"/>
    <col min="3853" max="3853" width="3.5703125" style="19" customWidth="1"/>
    <col min="3854" max="3854" width="21.140625" style="19" customWidth="1"/>
    <col min="3855" max="3855" width="3.5703125" style="19" customWidth="1"/>
    <col min="3856" max="3856" width="21.140625" style="19" customWidth="1"/>
    <col min="3857" max="3857" width="16.28515625" style="19"/>
    <col min="3858" max="3858" width="2.140625" style="19" customWidth="1"/>
    <col min="3859" max="3859" width="16.28515625" style="19"/>
    <col min="3860" max="3860" width="2.140625" style="19" customWidth="1"/>
    <col min="3861" max="3861" width="21.42578125" style="19" customWidth="1"/>
    <col min="3862" max="3862" width="2.140625" style="19" customWidth="1"/>
    <col min="3863" max="3863" width="16.28515625" style="19"/>
    <col min="3864" max="3864" width="2.140625" style="19" customWidth="1"/>
    <col min="3865" max="3865" width="16.28515625" style="19"/>
    <col min="3866" max="3866" width="2.140625" style="19" customWidth="1"/>
    <col min="3867" max="3867" width="16.28515625" style="19"/>
    <col min="3868" max="3868" width="2.140625" style="19" customWidth="1"/>
    <col min="3869" max="3869" width="16.28515625" style="19"/>
    <col min="3870" max="3870" width="2.140625" style="19" customWidth="1"/>
    <col min="3871" max="3871" width="16.28515625" style="19"/>
    <col min="3872" max="3872" width="2.140625" style="19" customWidth="1"/>
    <col min="3873" max="3873" width="16.28515625" style="19"/>
    <col min="3874" max="3874" width="2.140625" style="19" customWidth="1"/>
    <col min="3875" max="3875" width="12.42578125" style="19" customWidth="1"/>
    <col min="3876" max="3876" width="2.140625" style="19" customWidth="1"/>
    <col min="3877" max="3877" width="16.28515625" style="19"/>
    <col min="3878" max="3878" width="2.140625" style="19" customWidth="1"/>
    <col min="3879" max="3879" width="16.28515625" style="19"/>
    <col min="3880" max="3880" width="2.140625" style="19" customWidth="1"/>
    <col min="3881" max="3881" width="16.28515625" style="19"/>
    <col min="3882" max="3882" width="2.140625" style="19" customWidth="1"/>
    <col min="3883" max="3883" width="16.28515625" style="19"/>
    <col min="3884" max="3884" width="2.140625" style="19" customWidth="1"/>
    <col min="3885" max="3885" width="16.28515625" style="19"/>
    <col min="3886" max="3886" width="2.140625" style="19" customWidth="1"/>
    <col min="3887" max="4096" width="16.28515625" style="19"/>
    <col min="4097" max="4097" width="12.28515625" style="19" customWidth="1"/>
    <col min="4098" max="4098" width="29.42578125" style="19" customWidth="1"/>
    <col min="4099" max="4099" width="3.5703125" style="19" customWidth="1"/>
    <col min="4100" max="4100" width="21.140625" style="19" customWidth="1"/>
    <col min="4101" max="4101" width="3.5703125" style="19" customWidth="1"/>
    <col min="4102" max="4102" width="21.140625" style="19" customWidth="1"/>
    <col min="4103" max="4103" width="3.5703125" style="19" customWidth="1"/>
    <col min="4104" max="4104" width="21.140625" style="19" customWidth="1"/>
    <col min="4105" max="4105" width="3.5703125" style="19" customWidth="1"/>
    <col min="4106" max="4106" width="21.140625" style="19" customWidth="1"/>
    <col min="4107" max="4107" width="3.5703125" style="19" customWidth="1"/>
    <col min="4108" max="4108" width="21.140625" style="19" customWidth="1"/>
    <col min="4109" max="4109" width="3.5703125" style="19" customWidth="1"/>
    <col min="4110" max="4110" width="21.140625" style="19" customWidth="1"/>
    <col min="4111" max="4111" width="3.5703125" style="19" customWidth="1"/>
    <col min="4112" max="4112" width="21.140625" style="19" customWidth="1"/>
    <col min="4113" max="4113" width="16.28515625" style="19"/>
    <col min="4114" max="4114" width="2.140625" style="19" customWidth="1"/>
    <col min="4115" max="4115" width="16.28515625" style="19"/>
    <col min="4116" max="4116" width="2.140625" style="19" customWidth="1"/>
    <col min="4117" max="4117" width="21.42578125" style="19" customWidth="1"/>
    <col min="4118" max="4118" width="2.140625" style="19" customWidth="1"/>
    <col min="4119" max="4119" width="16.28515625" style="19"/>
    <col min="4120" max="4120" width="2.140625" style="19" customWidth="1"/>
    <col min="4121" max="4121" width="16.28515625" style="19"/>
    <col min="4122" max="4122" width="2.140625" style="19" customWidth="1"/>
    <col min="4123" max="4123" width="16.28515625" style="19"/>
    <col min="4124" max="4124" width="2.140625" style="19" customWidth="1"/>
    <col min="4125" max="4125" width="16.28515625" style="19"/>
    <col min="4126" max="4126" width="2.140625" style="19" customWidth="1"/>
    <col min="4127" max="4127" width="16.28515625" style="19"/>
    <col min="4128" max="4128" width="2.140625" style="19" customWidth="1"/>
    <col min="4129" max="4129" width="16.28515625" style="19"/>
    <col min="4130" max="4130" width="2.140625" style="19" customWidth="1"/>
    <col min="4131" max="4131" width="12.42578125" style="19" customWidth="1"/>
    <col min="4132" max="4132" width="2.140625" style="19" customWidth="1"/>
    <col min="4133" max="4133" width="16.28515625" style="19"/>
    <col min="4134" max="4134" width="2.140625" style="19" customWidth="1"/>
    <col min="4135" max="4135" width="16.28515625" style="19"/>
    <col min="4136" max="4136" width="2.140625" style="19" customWidth="1"/>
    <col min="4137" max="4137" width="16.28515625" style="19"/>
    <col min="4138" max="4138" width="2.140625" style="19" customWidth="1"/>
    <col min="4139" max="4139" width="16.28515625" style="19"/>
    <col min="4140" max="4140" width="2.140625" style="19" customWidth="1"/>
    <col min="4141" max="4141" width="16.28515625" style="19"/>
    <col min="4142" max="4142" width="2.140625" style="19" customWidth="1"/>
    <col min="4143" max="4352" width="16.28515625" style="19"/>
    <col min="4353" max="4353" width="12.28515625" style="19" customWidth="1"/>
    <col min="4354" max="4354" width="29.42578125" style="19" customWidth="1"/>
    <col min="4355" max="4355" width="3.5703125" style="19" customWidth="1"/>
    <col min="4356" max="4356" width="21.140625" style="19" customWidth="1"/>
    <col min="4357" max="4357" width="3.5703125" style="19" customWidth="1"/>
    <col min="4358" max="4358" width="21.140625" style="19" customWidth="1"/>
    <col min="4359" max="4359" width="3.5703125" style="19" customWidth="1"/>
    <col min="4360" max="4360" width="21.140625" style="19" customWidth="1"/>
    <col min="4361" max="4361" width="3.5703125" style="19" customWidth="1"/>
    <col min="4362" max="4362" width="21.140625" style="19" customWidth="1"/>
    <col min="4363" max="4363" width="3.5703125" style="19" customWidth="1"/>
    <col min="4364" max="4364" width="21.140625" style="19" customWidth="1"/>
    <col min="4365" max="4365" width="3.5703125" style="19" customWidth="1"/>
    <col min="4366" max="4366" width="21.140625" style="19" customWidth="1"/>
    <col min="4367" max="4367" width="3.5703125" style="19" customWidth="1"/>
    <col min="4368" max="4368" width="21.140625" style="19" customWidth="1"/>
    <col min="4369" max="4369" width="16.28515625" style="19"/>
    <col min="4370" max="4370" width="2.140625" style="19" customWidth="1"/>
    <col min="4371" max="4371" width="16.28515625" style="19"/>
    <col min="4372" max="4372" width="2.140625" style="19" customWidth="1"/>
    <col min="4373" max="4373" width="21.42578125" style="19" customWidth="1"/>
    <col min="4374" max="4374" width="2.140625" style="19" customWidth="1"/>
    <col min="4375" max="4375" width="16.28515625" style="19"/>
    <col min="4376" max="4376" width="2.140625" style="19" customWidth="1"/>
    <col min="4377" max="4377" width="16.28515625" style="19"/>
    <col min="4378" max="4378" width="2.140625" style="19" customWidth="1"/>
    <col min="4379" max="4379" width="16.28515625" style="19"/>
    <col min="4380" max="4380" width="2.140625" style="19" customWidth="1"/>
    <col min="4381" max="4381" width="16.28515625" style="19"/>
    <col min="4382" max="4382" width="2.140625" style="19" customWidth="1"/>
    <col min="4383" max="4383" width="16.28515625" style="19"/>
    <col min="4384" max="4384" width="2.140625" style="19" customWidth="1"/>
    <col min="4385" max="4385" width="16.28515625" style="19"/>
    <col min="4386" max="4386" width="2.140625" style="19" customWidth="1"/>
    <col min="4387" max="4387" width="12.42578125" style="19" customWidth="1"/>
    <col min="4388" max="4388" width="2.140625" style="19" customWidth="1"/>
    <col min="4389" max="4389" width="16.28515625" style="19"/>
    <col min="4390" max="4390" width="2.140625" style="19" customWidth="1"/>
    <col min="4391" max="4391" width="16.28515625" style="19"/>
    <col min="4392" max="4392" width="2.140625" style="19" customWidth="1"/>
    <col min="4393" max="4393" width="16.28515625" style="19"/>
    <col min="4394" max="4394" width="2.140625" style="19" customWidth="1"/>
    <col min="4395" max="4395" width="16.28515625" style="19"/>
    <col min="4396" max="4396" width="2.140625" style="19" customWidth="1"/>
    <col min="4397" max="4397" width="16.28515625" style="19"/>
    <col min="4398" max="4398" width="2.140625" style="19" customWidth="1"/>
    <col min="4399" max="4608" width="16.28515625" style="19"/>
    <col min="4609" max="4609" width="12.28515625" style="19" customWidth="1"/>
    <col min="4610" max="4610" width="29.42578125" style="19" customWidth="1"/>
    <col min="4611" max="4611" width="3.5703125" style="19" customWidth="1"/>
    <col min="4612" max="4612" width="21.140625" style="19" customWidth="1"/>
    <col min="4613" max="4613" width="3.5703125" style="19" customWidth="1"/>
    <col min="4614" max="4614" width="21.140625" style="19" customWidth="1"/>
    <col min="4615" max="4615" width="3.5703125" style="19" customWidth="1"/>
    <col min="4616" max="4616" width="21.140625" style="19" customWidth="1"/>
    <col min="4617" max="4617" width="3.5703125" style="19" customWidth="1"/>
    <col min="4618" max="4618" width="21.140625" style="19" customWidth="1"/>
    <col min="4619" max="4619" width="3.5703125" style="19" customWidth="1"/>
    <col min="4620" max="4620" width="21.140625" style="19" customWidth="1"/>
    <col min="4621" max="4621" width="3.5703125" style="19" customWidth="1"/>
    <col min="4622" max="4622" width="21.140625" style="19" customWidth="1"/>
    <col min="4623" max="4623" width="3.5703125" style="19" customWidth="1"/>
    <col min="4624" max="4624" width="21.140625" style="19" customWidth="1"/>
    <col min="4625" max="4625" width="16.28515625" style="19"/>
    <col min="4626" max="4626" width="2.140625" style="19" customWidth="1"/>
    <col min="4627" max="4627" width="16.28515625" style="19"/>
    <col min="4628" max="4628" width="2.140625" style="19" customWidth="1"/>
    <col min="4629" max="4629" width="21.42578125" style="19" customWidth="1"/>
    <col min="4630" max="4630" width="2.140625" style="19" customWidth="1"/>
    <col min="4631" max="4631" width="16.28515625" style="19"/>
    <col min="4632" max="4632" width="2.140625" style="19" customWidth="1"/>
    <col min="4633" max="4633" width="16.28515625" style="19"/>
    <col min="4634" max="4634" width="2.140625" style="19" customWidth="1"/>
    <col min="4635" max="4635" width="16.28515625" style="19"/>
    <col min="4636" max="4636" width="2.140625" style="19" customWidth="1"/>
    <col min="4637" max="4637" width="16.28515625" style="19"/>
    <col min="4638" max="4638" width="2.140625" style="19" customWidth="1"/>
    <col min="4639" max="4639" width="16.28515625" style="19"/>
    <col min="4640" max="4640" width="2.140625" style="19" customWidth="1"/>
    <col min="4641" max="4641" width="16.28515625" style="19"/>
    <col min="4642" max="4642" width="2.140625" style="19" customWidth="1"/>
    <col min="4643" max="4643" width="12.42578125" style="19" customWidth="1"/>
    <col min="4644" max="4644" width="2.140625" style="19" customWidth="1"/>
    <col min="4645" max="4645" width="16.28515625" style="19"/>
    <col min="4646" max="4646" width="2.140625" style="19" customWidth="1"/>
    <col min="4647" max="4647" width="16.28515625" style="19"/>
    <col min="4648" max="4648" width="2.140625" style="19" customWidth="1"/>
    <col min="4649" max="4649" width="16.28515625" style="19"/>
    <col min="4650" max="4650" width="2.140625" style="19" customWidth="1"/>
    <col min="4651" max="4651" width="16.28515625" style="19"/>
    <col min="4652" max="4652" width="2.140625" style="19" customWidth="1"/>
    <col min="4653" max="4653" width="16.28515625" style="19"/>
    <col min="4654" max="4654" width="2.140625" style="19" customWidth="1"/>
    <col min="4655" max="4864" width="16.28515625" style="19"/>
    <col min="4865" max="4865" width="12.28515625" style="19" customWidth="1"/>
    <col min="4866" max="4866" width="29.42578125" style="19" customWidth="1"/>
    <col min="4867" max="4867" width="3.5703125" style="19" customWidth="1"/>
    <col min="4868" max="4868" width="21.140625" style="19" customWidth="1"/>
    <col min="4869" max="4869" width="3.5703125" style="19" customWidth="1"/>
    <col min="4870" max="4870" width="21.140625" style="19" customWidth="1"/>
    <col min="4871" max="4871" width="3.5703125" style="19" customWidth="1"/>
    <col min="4872" max="4872" width="21.140625" style="19" customWidth="1"/>
    <col min="4873" max="4873" width="3.5703125" style="19" customWidth="1"/>
    <col min="4874" max="4874" width="21.140625" style="19" customWidth="1"/>
    <col min="4875" max="4875" width="3.5703125" style="19" customWidth="1"/>
    <col min="4876" max="4876" width="21.140625" style="19" customWidth="1"/>
    <col min="4877" max="4877" width="3.5703125" style="19" customWidth="1"/>
    <col min="4878" max="4878" width="21.140625" style="19" customWidth="1"/>
    <col min="4879" max="4879" width="3.5703125" style="19" customWidth="1"/>
    <col min="4880" max="4880" width="21.140625" style="19" customWidth="1"/>
    <col min="4881" max="4881" width="16.28515625" style="19"/>
    <col min="4882" max="4882" width="2.140625" style="19" customWidth="1"/>
    <col min="4883" max="4883" width="16.28515625" style="19"/>
    <col min="4884" max="4884" width="2.140625" style="19" customWidth="1"/>
    <col min="4885" max="4885" width="21.42578125" style="19" customWidth="1"/>
    <col min="4886" max="4886" width="2.140625" style="19" customWidth="1"/>
    <col min="4887" max="4887" width="16.28515625" style="19"/>
    <col min="4888" max="4888" width="2.140625" style="19" customWidth="1"/>
    <col min="4889" max="4889" width="16.28515625" style="19"/>
    <col min="4890" max="4890" width="2.140625" style="19" customWidth="1"/>
    <col min="4891" max="4891" width="16.28515625" style="19"/>
    <col min="4892" max="4892" width="2.140625" style="19" customWidth="1"/>
    <col min="4893" max="4893" width="16.28515625" style="19"/>
    <col min="4894" max="4894" width="2.140625" style="19" customWidth="1"/>
    <col min="4895" max="4895" width="16.28515625" style="19"/>
    <col min="4896" max="4896" width="2.140625" style="19" customWidth="1"/>
    <col min="4897" max="4897" width="16.28515625" style="19"/>
    <col min="4898" max="4898" width="2.140625" style="19" customWidth="1"/>
    <col min="4899" max="4899" width="12.42578125" style="19" customWidth="1"/>
    <col min="4900" max="4900" width="2.140625" style="19" customWidth="1"/>
    <col min="4901" max="4901" width="16.28515625" style="19"/>
    <col min="4902" max="4902" width="2.140625" style="19" customWidth="1"/>
    <col min="4903" max="4903" width="16.28515625" style="19"/>
    <col min="4904" max="4904" width="2.140625" style="19" customWidth="1"/>
    <col min="4905" max="4905" width="16.28515625" style="19"/>
    <col min="4906" max="4906" width="2.140625" style="19" customWidth="1"/>
    <col min="4907" max="4907" width="16.28515625" style="19"/>
    <col min="4908" max="4908" width="2.140625" style="19" customWidth="1"/>
    <col min="4909" max="4909" width="16.28515625" style="19"/>
    <col min="4910" max="4910" width="2.140625" style="19" customWidth="1"/>
    <col min="4911" max="5120" width="16.28515625" style="19"/>
    <col min="5121" max="5121" width="12.28515625" style="19" customWidth="1"/>
    <col min="5122" max="5122" width="29.42578125" style="19" customWidth="1"/>
    <col min="5123" max="5123" width="3.5703125" style="19" customWidth="1"/>
    <col min="5124" max="5124" width="21.140625" style="19" customWidth="1"/>
    <col min="5125" max="5125" width="3.5703125" style="19" customWidth="1"/>
    <col min="5126" max="5126" width="21.140625" style="19" customWidth="1"/>
    <col min="5127" max="5127" width="3.5703125" style="19" customWidth="1"/>
    <col min="5128" max="5128" width="21.140625" style="19" customWidth="1"/>
    <col min="5129" max="5129" width="3.5703125" style="19" customWidth="1"/>
    <col min="5130" max="5130" width="21.140625" style="19" customWidth="1"/>
    <col min="5131" max="5131" width="3.5703125" style="19" customWidth="1"/>
    <col min="5132" max="5132" width="21.140625" style="19" customWidth="1"/>
    <col min="5133" max="5133" width="3.5703125" style="19" customWidth="1"/>
    <col min="5134" max="5134" width="21.140625" style="19" customWidth="1"/>
    <col min="5135" max="5135" width="3.5703125" style="19" customWidth="1"/>
    <col min="5136" max="5136" width="21.140625" style="19" customWidth="1"/>
    <col min="5137" max="5137" width="16.28515625" style="19"/>
    <col min="5138" max="5138" width="2.140625" style="19" customWidth="1"/>
    <col min="5139" max="5139" width="16.28515625" style="19"/>
    <col min="5140" max="5140" width="2.140625" style="19" customWidth="1"/>
    <col min="5141" max="5141" width="21.42578125" style="19" customWidth="1"/>
    <col min="5142" max="5142" width="2.140625" style="19" customWidth="1"/>
    <col min="5143" max="5143" width="16.28515625" style="19"/>
    <col min="5144" max="5144" width="2.140625" style="19" customWidth="1"/>
    <col min="5145" max="5145" width="16.28515625" style="19"/>
    <col min="5146" max="5146" width="2.140625" style="19" customWidth="1"/>
    <col min="5147" max="5147" width="16.28515625" style="19"/>
    <col min="5148" max="5148" width="2.140625" style="19" customWidth="1"/>
    <col min="5149" max="5149" width="16.28515625" style="19"/>
    <col min="5150" max="5150" width="2.140625" style="19" customWidth="1"/>
    <col min="5151" max="5151" width="16.28515625" style="19"/>
    <col min="5152" max="5152" width="2.140625" style="19" customWidth="1"/>
    <col min="5153" max="5153" width="16.28515625" style="19"/>
    <col min="5154" max="5154" width="2.140625" style="19" customWidth="1"/>
    <col min="5155" max="5155" width="12.42578125" style="19" customWidth="1"/>
    <col min="5156" max="5156" width="2.140625" style="19" customWidth="1"/>
    <col min="5157" max="5157" width="16.28515625" style="19"/>
    <col min="5158" max="5158" width="2.140625" style="19" customWidth="1"/>
    <col min="5159" max="5159" width="16.28515625" style="19"/>
    <col min="5160" max="5160" width="2.140625" style="19" customWidth="1"/>
    <col min="5161" max="5161" width="16.28515625" style="19"/>
    <col min="5162" max="5162" width="2.140625" style="19" customWidth="1"/>
    <col min="5163" max="5163" width="16.28515625" style="19"/>
    <col min="5164" max="5164" width="2.140625" style="19" customWidth="1"/>
    <col min="5165" max="5165" width="16.28515625" style="19"/>
    <col min="5166" max="5166" width="2.140625" style="19" customWidth="1"/>
    <col min="5167" max="5376" width="16.28515625" style="19"/>
    <col min="5377" max="5377" width="12.28515625" style="19" customWidth="1"/>
    <col min="5378" max="5378" width="29.42578125" style="19" customWidth="1"/>
    <col min="5379" max="5379" width="3.5703125" style="19" customWidth="1"/>
    <col min="5380" max="5380" width="21.140625" style="19" customWidth="1"/>
    <col min="5381" max="5381" width="3.5703125" style="19" customWidth="1"/>
    <col min="5382" max="5382" width="21.140625" style="19" customWidth="1"/>
    <col min="5383" max="5383" width="3.5703125" style="19" customWidth="1"/>
    <col min="5384" max="5384" width="21.140625" style="19" customWidth="1"/>
    <col min="5385" max="5385" width="3.5703125" style="19" customWidth="1"/>
    <col min="5386" max="5386" width="21.140625" style="19" customWidth="1"/>
    <col min="5387" max="5387" width="3.5703125" style="19" customWidth="1"/>
    <col min="5388" max="5388" width="21.140625" style="19" customWidth="1"/>
    <col min="5389" max="5389" width="3.5703125" style="19" customWidth="1"/>
    <col min="5390" max="5390" width="21.140625" style="19" customWidth="1"/>
    <col min="5391" max="5391" width="3.5703125" style="19" customWidth="1"/>
    <col min="5392" max="5392" width="21.140625" style="19" customWidth="1"/>
    <col min="5393" max="5393" width="16.28515625" style="19"/>
    <col min="5394" max="5394" width="2.140625" style="19" customWidth="1"/>
    <col min="5395" max="5395" width="16.28515625" style="19"/>
    <col min="5396" max="5396" width="2.140625" style="19" customWidth="1"/>
    <col min="5397" max="5397" width="21.42578125" style="19" customWidth="1"/>
    <col min="5398" max="5398" width="2.140625" style="19" customWidth="1"/>
    <col min="5399" max="5399" width="16.28515625" style="19"/>
    <col min="5400" max="5400" width="2.140625" style="19" customWidth="1"/>
    <col min="5401" max="5401" width="16.28515625" style="19"/>
    <col min="5402" max="5402" width="2.140625" style="19" customWidth="1"/>
    <col min="5403" max="5403" width="16.28515625" style="19"/>
    <col min="5404" max="5404" width="2.140625" style="19" customWidth="1"/>
    <col min="5405" max="5405" width="16.28515625" style="19"/>
    <col min="5406" max="5406" width="2.140625" style="19" customWidth="1"/>
    <col min="5407" max="5407" width="16.28515625" style="19"/>
    <col min="5408" max="5408" width="2.140625" style="19" customWidth="1"/>
    <col min="5409" max="5409" width="16.28515625" style="19"/>
    <col min="5410" max="5410" width="2.140625" style="19" customWidth="1"/>
    <col min="5411" max="5411" width="12.42578125" style="19" customWidth="1"/>
    <col min="5412" max="5412" width="2.140625" style="19" customWidth="1"/>
    <col min="5413" max="5413" width="16.28515625" style="19"/>
    <col min="5414" max="5414" width="2.140625" style="19" customWidth="1"/>
    <col min="5415" max="5415" width="16.28515625" style="19"/>
    <col min="5416" max="5416" width="2.140625" style="19" customWidth="1"/>
    <col min="5417" max="5417" width="16.28515625" style="19"/>
    <col min="5418" max="5418" width="2.140625" style="19" customWidth="1"/>
    <col min="5419" max="5419" width="16.28515625" style="19"/>
    <col min="5420" max="5420" width="2.140625" style="19" customWidth="1"/>
    <col min="5421" max="5421" width="16.28515625" style="19"/>
    <col min="5422" max="5422" width="2.140625" style="19" customWidth="1"/>
    <col min="5423" max="5632" width="16.28515625" style="19"/>
    <col min="5633" max="5633" width="12.28515625" style="19" customWidth="1"/>
    <col min="5634" max="5634" width="29.42578125" style="19" customWidth="1"/>
    <col min="5635" max="5635" width="3.5703125" style="19" customWidth="1"/>
    <col min="5636" max="5636" width="21.140625" style="19" customWidth="1"/>
    <col min="5637" max="5637" width="3.5703125" style="19" customWidth="1"/>
    <col min="5638" max="5638" width="21.140625" style="19" customWidth="1"/>
    <col min="5639" max="5639" width="3.5703125" style="19" customWidth="1"/>
    <col min="5640" max="5640" width="21.140625" style="19" customWidth="1"/>
    <col min="5641" max="5641" width="3.5703125" style="19" customWidth="1"/>
    <col min="5642" max="5642" width="21.140625" style="19" customWidth="1"/>
    <col min="5643" max="5643" width="3.5703125" style="19" customWidth="1"/>
    <col min="5644" max="5644" width="21.140625" style="19" customWidth="1"/>
    <col min="5645" max="5645" width="3.5703125" style="19" customWidth="1"/>
    <col min="5646" max="5646" width="21.140625" style="19" customWidth="1"/>
    <col min="5647" max="5647" width="3.5703125" style="19" customWidth="1"/>
    <col min="5648" max="5648" width="21.140625" style="19" customWidth="1"/>
    <col min="5649" max="5649" width="16.28515625" style="19"/>
    <col min="5650" max="5650" width="2.140625" style="19" customWidth="1"/>
    <col min="5651" max="5651" width="16.28515625" style="19"/>
    <col min="5652" max="5652" width="2.140625" style="19" customWidth="1"/>
    <col min="5653" max="5653" width="21.42578125" style="19" customWidth="1"/>
    <col min="5654" max="5654" width="2.140625" style="19" customWidth="1"/>
    <col min="5655" max="5655" width="16.28515625" style="19"/>
    <col min="5656" max="5656" width="2.140625" style="19" customWidth="1"/>
    <col min="5657" max="5657" width="16.28515625" style="19"/>
    <col min="5658" max="5658" width="2.140625" style="19" customWidth="1"/>
    <col min="5659" max="5659" width="16.28515625" style="19"/>
    <col min="5660" max="5660" width="2.140625" style="19" customWidth="1"/>
    <col min="5661" max="5661" width="16.28515625" style="19"/>
    <col min="5662" max="5662" width="2.140625" style="19" customWidth="1"/>
    <col min="5663" max="5663" width="16.28515625" style="19"/>
    <col min="5664" max="5664" width="2.140625" style="19" customWidth="1"/>
    <col min="5665" max="5665" width="16.28515625" style="19"/>
    <col min="5666" max="5666" width="2.140625" style="19" customWidth="1"/>
    <col min="5667" max="5667" width="12.42578125" style="19" customWidth="1"/>
    <col min="5668" max="5668" width="2.140625" style="19" customWidth="1"/>
    <col min="5669" max="5669" width="16.28515625" style="19"/>
    <col min="5670" max="5670" width="2.140625" style="19" customWidth="1"/>
    <col min="5671" max="5671" width="16.28515625" style="19"/>
    <col min="5672" max="5672" width="2.140625" style="19" customWidth="1"/>
    <col min="5673" max="5673" width="16.28515625" style="19"/>
    <col min="5674" max="5674" width="2.140625" style="19" customWidth="1"/>
    <col min="5675" max="5675" width="16.28515625" style="19"/>
    <col min="5676" max="5676" width="2.140625" style="19" customWidth="1"/>
    <col min="5677" max="5677" width="16.28515625" style="19"/>
    <col min="5678" max="5678" width="2.140625" style="19" customWidth="1"/>
    <col min="5679" max="5888" width="16.28515625" style="19"/>
    <col min="5889" max="5889" width="12.28515625" style="19" customWidth="1"/>
    <col min="5890" max="5890" width="29.42578125" style="19" customWidth="1"/>
    <col min="5891" max="5891" width="3.5703125" style="19" customWidth="1"/>
    <col min="5892" max="5892" width="21.140625" style="19" customWidth="1"/>
    <col min="5893" max="5893" width="3.5703125" style="19" customWidth="1"/>
    <col min="5894" max="5894" width="21.140625" style="19" customWidth="1"/>
    <col min="5895" max="5895" width="3.5703125" style="19" customWidth="1"/>
    <col min="5896" max="5896" width="21.140625" style="19" customWidth="1"/>
    <col min="5897" max="5897" width="3.5703125" style="19" customWidth="1"/>
    <col min="5898" max="5898" width="21.140625" style="19" customWidth="1"/>
    <col min="5899" max="5899" width="3.5703125" style="19" customWidth="1"/>
    <col min="5900" max="5900" width="21.140625" style="19" customWidth="1"/>
    <col min="5901" max="5901" width="3.5703125" style="19" customWidth="1"/>
    <col min="5902" max="5902" width="21.140625" style="19" customWidth="1"/>
    <col min="5903" max="5903" width="3.5703125" style="19" customWidth="1"/>
    <col min="5904" max="5904" width="21.140625" style="19" customWidth="1"/>
    <col min="5905" max="5905" width="16.28515625" style="19"/>
    <col min="5906" max="5906" width="2.140625" style="19" customWidth="1"/>
    <col min="5907" max="5907" width="16.28515625" style="19"/>
    <col min="5908" max="5908" width="2.140625" style="19" customWidth="1"/>
    <col min="5909" max="5909" width="21.42578125" style="19" customWidth="1"/>
    <col min="5910" max="5910" width="2.140625" style="19" customWidth="1"/>
    <col min="5911" max="5911" width="16.28515625" style="19"/>
    <col min="5912" max="5912" width="2.140625" style="19" customWidth="1"/>
    <col min="5913" max="5913" width="16.28515625" style="19"/>
    <col min="5914" max="5914" width="2.140625" style="19" customWidth="1"/>
    <col min="5915" max="5915" width="16.28515625" style="19"/>
    <col min="5916" max="5916" width="2.140625" style="19" customWidth="1"/>
    <col min="5917" max="5917" width="16.28515625" style="19"/>
    <col min="5918" max="5918" width="2.140625" style="19" customWidth="1"/>
    <col min="5919" max="5919" width="16.28515625" style="19"/>
    <col min="5920" max="5920" width="2.140625" style="19" customWidth="1"/>
    <col min="5921" max="5921" width="16.28515625" style="19"/>
    <col min="5922" max="5922" width="2.140625" style="19" customWidth="1"/>
    <col min="5923" max="5923" width="12.42578125" style="19" customWidth="1"/>
    <col min="5924" max="5924" width="2.140625" style="19" customWidth="1"/>
    <col min="5925" max="5925" width="16.28515625" style="19"/>
    <col min="5926" max="5926" width="2.140625" style="19" customWidth="1"/>
    <col min="5927" max="5927" width="16.28515625" style="19"/>
    <col min="5928" max="5928" width="2.140625" style="19" customWidth="1"/>
    <col min="5929" max="5929" width="16.28515625" style="19"/>
    <col min="5930" max="5930" width="2.140625" style="19" customWidth="1"/>
    <col min="5931" max="5931" width="16.28515625" style="19"/>
    <col min="5932" max="5932" width="2.140625" style="19" customWidth="1"/>
    <col min="5933" max="5933" width="16.28515625" style="19"/>
    <col min="5934" max="5934" width="2.140625" style="19" customWidth="1"/>
    <col min="5935" max="6144" width="16.28515625" style="19"/>
    <col min="6145" max="6145" width="12.28515625" style="19" customWidth="1"/>
    <col min="6146" max="6146" width="29.42578125" style="19" customWidth="1"/>
    <col min="6147" max="6147" width="3.5703125" style="19" customWidth="1"/>
    <col min="6148" max="6148" width="21.140625" style="19" customWidth="1"/>
    <col min="6149" max="6149" width="3.5703125" style="19" customWidth="1"/>
    <col min="6150" max="6150" width="21.140625" style="19" customWidth="1"/>
    <col min="6151" max="6151" width="3.5703125" style="19" customWidth="1"/>
    <col min="6152" max="6152" width="21.140625" style="19" customWidth="1"/>
    <col min="6153" max="6153" width="3.5703125" style="19" customWidth="1"/>
    <col min="6154" max="6154" width="21.140625" style="19" customWidth="1"/>
    <col min="6155" max="6155" width="3.5703125" style="19" customWidth="1"/>
    <col min="6156" max="6156" width="21.140625" style="19" customWidth="1"/>
    <col min="6157" max="6157" width="3.5703125" style="19" customWidth="1"/>
    <col min="6158" max="6158" width="21.140625" style="19" customWidth="1"/>
    <col min="6159" max="6159" width="3.5703125" style="19" customWidth="1"/>
    <col min="6160" max="6160" width="21.140625" style="19" customWidth="1"/>
    <col min="6161" max="6161" width="16.28515625" style="19"/>
    <col min="6162" max="6162" width="2.140625" style="19" customWidth="1"/>
    <col min="6163" max="6163" width="16.28515625" style="19"/>
    <col min="6164" max="6164" width="2.140625" style="19" customWidth="1"/>
    <col min="6165" max="6165" width="21.42578125" style="19" customWidth="1"/>
    <col min="6166" max="6166" width="2.140625" style="19" customWidth="1"/>
    <col min="6167" max="6167" width="16.28515625" style="19"/>
    <col min="6168" max="6168" width="2.140625" style="19" customWidth="1"/>
    <col min="6169" max="6169" width="16.28515625" style="19"/>
    <col min="6170" max="6170" width="2.140625" style="19" customWidth="1"/>
    <col min="6171" max="6171" width="16.28515625" style="19"/>
    <col min="6172" max="6172" width="2.140625" style="19" customWidth="1"/>
    <col min="6173" max="6173" width="16.28515625" style="19"/>
    <col min="6174" max="6174" width="2.140625" style="19" customWidth="1"/>
    <col min="6175" max="6175" width="16.28515625" style="19"/>
    <col min="6176" max="6176" width="2.140625" style="19" customWidth="1"/>
    <col min="6177" max="6177" width="16.28515625" style="19"/>
    <col min="6178" max="6178" width="2.140625" style="19" customWidth="1"/>
    <col min="6179" max="6179" width="12.42578125" style="19" customWidth="1"/>
    <col min="6180" max="6180" width="2.140625" style="19" customWidth="1"/>
    <col min="6181" max="6181" width="16.28515625" style="19"/>
    <col min="6182" max="6182" width="2.140625" style="19" customWidth="1"/>
    <col min="6183" max="6183" width="16.28515625" style="19"/>
    <col min="6184" max="6184" width="2.140625" style="19" customWidth="1"/>
    <col min="6185" max="6185" width="16.28515625" style="19"/>
    <col min="6186" max="6186" width="2.140625" style="19" customWidth="1"/>
    <col min="6187" max="6187" width="16.28515625" style="19"/>
    <col min="6188" max="6188" width="2.140625" style="19" customWidth="1"/>
    <col min="6189" max="6189" width="16.28515625" style="19"/>
    <col min="6190" max="6190" width="2.140625" style="19" customWidth="1"/>
    <col min="6191" max="6400" width="16.28515625" style="19"/>
    <col min="6401" max="6401" width="12.28515625" style="19" customWidth="1"/>
    <col min="6402" max="6402" width="29.42578125" style="19" customWidth="1"/>
    <col min="6403" max="6403" width="3.5703125" style="19" customWidth="1"/>
    <col min="6404" max="6404" width="21.140625" style="19" customWidth="1"/>
    <col min="6405" max="6405" width="3.5703125" style="19" customWidth="1"/>
    <col min="6406" max="6406" width="21.140625" style="19" customWidth="1"/>
    <col min="6407" max="6407" width="3.5703125" style="19" customWidth="1"/>
    <col min="6408" max="6408" width="21.140625" style="19" customWidth="1"/>
    <col min="6409" max="6409" width="3.5703125" style="19" customWidth="1"/>
    <col min="6410" max="6410" width="21.140625" style="19" customWidth="1"/>
    <col min="6411" max="6411" width="3.5703125" style="19" customWidth="1"/>
    <col min="6412" max="6412" width="21.140625" style="19" customWidth="1"/>
    <col min="6413" max="6413" width="3.5703125" style="19" customWidth="1"/>
    <col min="6414" max="6414" width="21.140625" style="19" customWidth="1"/>
    <col min="6415" max="6415" width="3.5703125" style="19" customWidth="1"/>
    <col min="6416" max="6416" width="21.140625" style="19" customWidth="1"/>
    <col min="6417" max="6417" width="16.28515625" style="19"/>
    <col min="6418" max="6418" width="2.140625" style="19" customWidth="1"/>
    <col min="6419" max="6419" width="16.28515625" style="19"/>
    <col min="6420" max="6420" width="2.140625" style="19" customWidth="1"/>
    <col min="6421" max="6421" width="21.42578125" style="19" customWidth="1"/>
    <col min="6422" max="6422" width="2.140625" style="19" customWidth="1"/>
    <col min="6423" max="6423" width="16.28515625" style="19"/>
    <col min="6424" max="6424" width="2.140625" style="19" customWidth="1"/>
    <col min="6425" max="6425" width="16.28515625" style="19"/>
    <col min="6426" max="6426" width="2.140625" style="19" customWidth="1"/>
    <col min="6427" max="6427" width="16.28515625" style="19"/>
    <col min="6428" max="6428" width="2.140625" style="19" customWidth="1"/>
    <col min="6429" max="6429" width="16.28515625" style="19"/>
    <col min="6430" max="6430" width="2.140625" style="19" customWidth="1"/>
    <col min="6431" max="6431" width="16.28515625" style="19"/>
    <col min="6432" max="6432" width="2.140625" style="19" customWidth="1"/>
    <col min="6433" max="6433" width="16.28515625" style="19"/>
    <col min="6434" max="6434" width="2.140625" style="19" customWidth="1"/>
    <col min="6435" max="6435" width="12.42578125" style="19" customWidth="1"/>
    <col min="6436" max="6436" width="2.140625" style="19" customWidth="1"/>
    <col min="6437" max="6437" width="16.28515625" style="19"/>
    <col min="6438" max="6438" width="2.140625" style="19" customWidth="1"/>
    <col min="6439" max="6439" width="16.28515625" style="19"/>
    <col min="6440" max="6440" width="2.140625" style="19" customWidth="1"/>
    <col min="6441" max="6441" width="16.28515625" style="19"/>
    <col min="6442" max="6442" width="2.140625" style="19" customWidth="1"/>
    <col min="6443" max="6443" width="16.28515625" style="19"/>
    <col min="6444" max="6444" width="2.140625" style="19" customWidth="1"/>
    <col min="6445" max="6445" width="16.28515625" style="19"/>
    <col min="6446" max="6446" width="2.140625" style="19" customWidth="1"/>
    <col min="6447" max="6656" width="16.28515625" style="19"/>
    <col min="6657" max="6657" width="12.28515625" style="19" customWidth="1"/>
    <col min="6658" max="6658" width="29.42578125" style="19" customWidth="1"/>
    <col min="6659" max="6659" width="3.5703125" style="19" customWidth="1"/>
    <col min="6660" max="6660" width="21.140625" style="19" customWidth="1"/>
    <col min="6661" max="6661" width="3.5703125" style="19" customWidth="1"/>
    <col min="6662" max="6662" width="21.140625" style="19" customWidth="1"/>
    <col min="6663" max="6663" width="3.5703125" style="19" customWidth="1"/>
    <col min="6664" max="6664" width="21.140625" style="19" customWidth="1"/>
    <col min="6665" max="6665" width="3.5703125" style="19" customWidth="1"/>
    <col min="6666" max="6666" width="21.140625" style="19" customWidth="1"/>
    <col min="6667" max="6667" width="3.5703125" style="19" customWidth="1"/>
    <col min="6668" max="6668" width="21.140625" style="19" customWidth="1"/>
    <col min="6669" max="6669" width="3.5703125" style="19" customWidth="1"/>
    <col min="6670" max="6670" width="21.140625" style="19" customWidth="1"/>
    <col min="6671" max="6671" width="3.5703125" style="19" customWidth="1"/>
    <col min="6672" max="6672" width="21.140625" style="19" customWidth="1"/>
    <col min="6673" max="6673" width="16.28515625" style="19"/>
    <col min="6674" max="6674" width="2.140625" style="19" customWidth="1"/>
    <col min="6675" max="6675" width="16.28515625" style="19"/>
    <col min="6676" max="6676" width="2.140625" style="19" customWidth="1"/>
    <col min="6677" max="6677" width="21.42578125" style="19" customWidth="1"/>
    <col min="6678" max="6678" width="2.140625" style="19" customWidth="1"/>
    <col min="6679" max="6679" width="16.28515625" style="19"/>
    <col min="6680" max="6680" width="2.140625" style="19" customWidth="1"/>
    <col min="6681" max="6681" width="16.28515625" style="19"/>
    <col min="6682" max="6682" width="2.140625" style="19" customWidth="1"/>
    <col min="6683" max="6683" width="16.28515625" style="19"/>
    <col min="6684" max="6684" width="2.140625" style="19" customWidth="1"/>
    <col min="6685" max="6685" width="16.28515625" style="19"/>
    <col min="6686" max="6686" width="2.140625" style="19" customWidth="1"/>
    <col min="6687" max="6687" width="16.28515625" style="19"/>
    <col min="6688" max="6688" width="2.140625" style="19" customWidth="1"/>
    <col min="6689" max="6689" width="16.28515625" style="19"/>
    <col min="6690" max="6690" width="2.140625" style="19" customWidth="1"/>
    <col min="6691" max="6691" width="12.42578125" style="19" customWidth="1"/>
    <col min="6692" max="6692" width="2.140625" style="19" customWidth="1"/>
    <col min="6693" max="6693" width="16.28515625" style="19"/>
    <col min="6694" max="6694" width="2.140625" style="19" customWidth="1"/>
    <col min="6695" max="6695" width="16.28515625" style="19"/>
    <col min="6696" max="6696" width="2.140625" style="19" customWidth="1"/>
    <col min="6697" max="6697" width="16.28515625" style="19"/>
    <col min="6698" max="6698" width="2.140625" style="19" customWidth="1"/>
    <col min="6699" max="6699" width="16.28515625" style="19"/>
    <col min="6700" max="6700" width="2.140625" style="19" customWidth="1"/>
    <col min="6701" max="6701" width="16.28515625" style="19"/>
    <col min="6702" max="6702" width="2.140625" style="19" customWidth="1"/>
    <col min="6703" max="6912" width="16.28515625" style="19"/>
    <col min="6913" max="6913" width="12.28515625" style="19" customWidth="1"/>
    <col min="6914" max="6914" width="29.42578125" style="19" customWidth="1"/>
    <col min="6915" max="6915" width="3.5703125" style="19" customWidth="1"/>
    <col min="6916" max="6916" width="21.140625" style="19" customWidth="1"/>
    <col min="6917" max="6917" width="3.5703125" style="19" customWidth="1"/>
    <col min="6918" max="6918" width="21.140625" style="19" customWidth="1"/>
    <col min="6919" max="6919" width="3.5703125" style="19" customWidth="1"/>
    <col min="6920" max="6920" width="21.140625" style="19" customWidth="1"/>
    <col min="6921" max="6921" width="3.5703125" style="19" customWidth="1"/>
    <col min="6922" max="6922" width="21.140625" style="19" customWidth="1"/>
    <col min="6923" max="6923" width="3.5703125" style="19" customWidth="1"/>
    <col min="6924" max="6924" width="21.140625" style="19" customWidth="1"/>
    <col min="6925" max="6925" width="3.5703125" style="19" customWidth="1"/>
    <col min="6926" max="6926" width="21.140625" style="19" customWidth="1"/>
    <col min="6927" max="6927" width="3.5703125" style="19" customWidth="1"/>
    <col min="6928" max="6928" width="21.140625" style="19" customWidth="1"/>
    <col min="6929" max="6929" width="16.28515625" style="19"/>
    <col min="6930" max="6930" width="2.140625" style="19" customWidth="1"/>
    <col min="6931" max="6931" width="16.28515625" style="19"/>
    <col min="6932" max="6932" width="2.140625" style="19" customWidth="1"/>
    <col min="6933" max="6933" width="21.42578125" style="19" customWidth="1"/>
    <col min="6934" max="6934" width="2.140625" style="19" customWidth="1"/>
    <col min="6935" max="6935" width="16.28515625" style="19"/>
    <col min="6936" max="6936" width="2.140625" style="19" customWidth="1"/>
    <col min="6937" max="6937" width="16.28515625" style="19"/>
    <col min="6938" max="6938" width="2.140625" style="19" customWidth="1"/>
    <col min="6939" max="6939" width="16.28515625" style="19"/>
    <col min="6940" max="6940" width="2.140625" style="19" customWidth="1"/>
    <col min="6941" max="6941" width="16.28515625" style="19"/>
    <col min="6942" max="6942" width="2.140625" style="19" customWidth="1"/>
    <col min="6943" max="6943" width="16.28515625" style="19"/>
    <col min="6944" max="6944" width="2.140625" style="19" customWidth="1"/>
    <col min="6945" max="6945" width="16.28515625" style="19"/>
    <col min="6946" max="6946" width="2.140625" style="19" customWidth="1"/>
    <col min="6947" max="6947" width="12.42578125" style="19" customWidth="1"/>
    <col min="6948" max="6948" width="2.140625" style="19" customWidth="1"/>
    <col min="6949" max="6949" width="16.28515625" style="19"/>
    <col min="6950" max="6950" width="2.140625" style="19" customWidth="1"/>
    <col min="6951" max="6951" width="16.28515625" style="19"/>
    <col min="6952" max="6952" width="2.140625" style="19" customWidth="1"/>
    <col min="6953" max="6953" width="16.28515625" style="19"/>
    <col min="6954" max="6954" width="2.140625" style="19" customWidth="1"/>
    <col min="6955" max="6955" width="16.28515625" style="19"/>
    <col min="6956" max="6956" width="2.140625" style="19" customWidth="1"/>
    <col min="6957" max="6957" width="16.28515625" style="19"/>
    <col min="6958" max="6958" width="2.140625" style="19" customWidth="1"/>
    <col min="6959" max="7168" width="16.28515625" style="19"/>
    <col min="7169" max="7169" width="12.28515625" style="19" customWidth="1"/>
    <col min="7170" max="7170" width="29.42578125" style="19" customWidth="1"/>
    <col min="7171" max="7171" width="3.5703125" style="19" customWidth="1"/>
    <col min="7172" max="7172" width="21.140625" style="19" customWidth="1"/>
    <col min="7173" max="7173" width="3.5703125" style="19" customWidth="1"/>
    <col min="7174" max="7174" width="21.140625" style="19" customWidth="1"/>
    <col min="7175" max="7175" width="3.5703125" style="19" customWidth="1"/>
    <col min="7176" max="7176" width="21.140625" style="19" customWidth="1"/>
    <col min="7177" max="7177" width="3.5703125" style="19" customWidth="1"/>
    <col min="7178" max="7178" width="21.140625" style="19" customWidth="1"/>
    <col min="7179" max="7179" width="3.5703125" style="19" customWidth="1"/>
    <col min="7180" max="7180" width="21.140625" style="19" customWidth="1"/>
    <col min="7181" max="7181" width="3.5703125" style="19" customWidth="1"/>
    <col min="7182" max="7182" width="21.140625" style="19" customWidth="1"/>
    <col min="7183" max="7183" width="3.5703125" style="19" customWidth="1"/>
    <col min="7184" max="7184" width="21.140625" style="19" customWidth="1"/>
    <col min="7185" max="7185" width="16.28515625" style="19"/>
    <col min="7186" max="7186" width="2.140625" style="19" customWidth="1"/>
    <col min="7187" max="7187" width="16.28515625" style="19"/>
    <col min="7188" max="7188" width="2.140625" style="19" customWidth="1"/>
    <col min="7189" max="7189" width="21.42578125" style="19" customWidth="1"/>
    <col min="7190" max="7190" width="2.140625" style="19" customWidth="1"/>
    <col min="7191" max="7191" width="16.28515625" style="19"/>
    <col min="7192" max="7192" width="2.140625" style="19" customWidth="1"/>
    <col min="7193" max="7193" width="16.28515625" style="19"/>
    <col min="7194" max="7194" width="2.140625" style="19" customWidth="1"/>
    <col min="7195" max="7195" width="16.28515625" style="19"/>
    <col min="7196" max="7196" width="2.140625" style="19" customWidth="1"/>
    <col min="7197" max="7197" width="16.28515625" style="19"/>
    <col min="7198" max="7198" width="2.140625" style="19" customWidth="1"/>
    <col min="7199" max="7199" width="16.28515625" style="19"/>
    <col min="7200" max="7200" width="2.140625" style="19" customWidth="1"/>
    <col min="7201" max="7201" width="16.28515625" style="19"/>
    <col min="7202" max="7202" width="2.140625" style="19" customWidth="1"/>
    <col min="7203" max="7203" width="12.42578125" style="19" customWidth="1"/>
    <col min="7204" max="7204" width="2.140625" style="19" customWidth="1"/>
    <col min="7205" max="7205" width="16.28515625" style="19"/>
    <col min="7206" max="7206" width="2.140625" style="19" customWidth="1"/>
    <col min="7207" max="7207" width="16.28515625" style="19"/>
    <col min="7208" max="7208" width="2.140625" style="19" customWidth="1"/>
    <col min="7209" max="7209" width="16.28515625" style="19"/>
    <col min="7210" max="7210" width="2.140625" style="19" customWidth="1"/>
    <col min="7211" max="7211" width="16.28515625" style="19"/>
    <col min="7212" max="7212" width="2.140625" style="19" customWidth="1"/>
    <col min="7213" max="7213" width="16.28515625" style="19"/>
    <col min="7214" max="7214" width="2.140625" style="19" customWidth="1"/>
    <col min="7215" max="7424" width="16.28515625" style="19"/>
    <col min="7425" max="7425" width="12.28515625" style="19" customWidth="1"/>
    <col min="7426" max="7426" width="29.42578125" style="19" customWidth="1"/>
    <col min="7427" max="7427" width="3.5703125" style="19" customWidth="1"/>
    <col min="7428" max="7428" width="21.140625" style="19" customWidth="1"/>
    <col min="7429" max="7429" width="3.5703125" style="19" customWidth="1"/>
    <col min="7430" max="7430" width="21.140625" style="19" customWidth="1"/>
    <col min="7431" max="7431" width="3.5703125" style="19" customWidth="1"/>
    <col min="7432" max="7432" width="21.140625" style="19" customWidth="1"/>
    <col min="7433" max="7433" width="3.5703125" style="19" customWidth="1"/>
    <col min="7434" max="7434" width="21.140625" style="19" customWidth="1"/>
    <col min="7435" max="7435" width="3.5703125" style="19" customWidth="1"/>
    <col min="7436" max="7436" width="21.140625" style="19" customWidth="1"/>
    <col min="7437" max="7437" width="3.5703125" style="19" customWidth="1"/>
    <col min="7438" max="7438" width="21.140625" style="19" customWidth="1"/>
    <col min="7439" max="7439" width="3.5703125" style="19" customWidth="1"/>
    <col min="7440" max="7440" width="21.140625" style="19" customWidth="1"/>
    <col min="7441" max="7441" width="16.28515625" style="19"/>
    <col min="7442" max="7442" width="2.140625" style="19" customWidth="1"/>
    <col min="7443" max="7443" width="16.28515625" style="19"/>
    <col min="7444" max="7444" width="2.140625" style="19" customWidth="1"/>
    <col min="7445" max="7445" width="21.42578125" style="19" customWidth="1"/>
    <col min="7446" max="7446" width="2.140625" style="19" customWidth="1"/>
    <col min="7447" max="7447" width="16.28515625" style="19"/>
    <col min="7448" max="7448" width="2.140625" style="19" customWidth="1"/>
    <col min="7449" max="7449" width="16.28515625" style="19"/>
    <col min="7450" max="7450" width="2.140625" style="19" customWidth="1"/>
    <col min="7451" max="7451" width="16.28515625" style="19"/>
    <col min="7452" max="7452" width="2.140625" style="19" customWidth="1"/>
    <col min="7453" max="7453" width="16.28515625" style="19"/>
    <col min="7454" max="7454" width="2.140625" style="19" customWidth="1"/>
    <col min="7455" max="7455" width="16.28515625" style="19"/>
    <col min="7456" max="7456" width="2.140625" style="19" customWidth="1"/>
    <col min="7457" max="7457" width="16.28515625" style="19"/>
    <col min="7458" max="7458" width="2.140625" style="19" customWidth="1"/>
    <col min="7459" max="7459" width="12.42578125" style="19" customWidth="1"/>
    <col min="7460" max="7460" width="2.140625" style="19" customWidth="1"/>
    <col min="7461" max="7461" width="16.28515625" style="19"/>
    <col min="7462" max="7462" width="2.140625" style="19" customWidth="1"/>
    <col min="7463" max="7463" width="16.28515625" style="19"/>
    <col min="7464" max="7464" width="2.140625" style="19" customWidth="1"/>
    <col min="7465" max="7465" width="16.28515625" style="19"/>
    <col min="7466" max="7466" width="2.140625" style="19" customWidth="1"/>
    <col min="7467" max="7467" width="16.28515625" style="19"/>
    <col min="7468" max="7468" width="2.140625" style="19" customWidth="1"/>
    <col min="7469" max="7469" width="16.28515625" style="19"/>
    <col min="7470" max="7470" width="2.140625" style="19" customWidth="1"/>
    <col min="7471" max="7680" width="16.28515625" style="19"/>
    <col min="7681" max="7681" width="12.28515625" style="19" customWidth="1"/>
    <col min="7682" max="7682" width="29.42578125" style="19" customWidth="1"/>
    <col min="7683" max="7683" width="3.5703125" style="19" customWidth="1"/>
    <col min="7684" max="7684" width="21.140625" style="19" customWidth="1"/>
    <col min="7685" max="7685" width="3.5703125" style="19" customWidth="1"/>
    <col min="7686" max="7686" width="21.140625" style="19" customWidth="1"/>
    <col min="7687" max="7687" width="3.5703125" style="19" customWidth="1"/>
    <col min="7688" max="7688" width="21.140625" style="19" customWidth="1"/>
    <col min="7689" max="7689" width="3.5703125" style="19" customWidth="1"/>
    <col min="7690" max="7690" width="21.140625" style="19" customWidth="1"/>
    <col min="7691" max="7691" width="3.5703125" style="19" customWidth="1"/>
    <col min="7692" max="7692" width="21.140625" style="19" customWidth="1"/>
    <col min="7693" max="7693" width="3.5703125" style="19" customWidth="1"/>
    <col min="7694" max="7694" width="21.140625" style="19" customWidth="1"/>
    <col min="7695" max="7695" width="3.5703125" style="19" customWidth="1"/>
    <col min="7696" max="7696" width="21.140625" style="19" customWidth="1"/>
    <col min="7697" max="7697" width="16.28515625" style="19"/>
    <col min="7698" max="7698" width="2.140625" style="19" customWidth="1"/>
    <col min="7699" max="7699" width="16.28515625" style="19"/>
    <col min="7700" max="7700" width="2.140625" style="19" customWidth="1"/>
    <col min="7701" max="7701" width="21.42578125" style="19" customWidth="1"/>
    <col min="7702" max="7702" width="2.140625" style="19" customWidth="1"/>
    <col min="7703" max="7703" width="16.28515625" style="19"/>
    <col min="7704" max="7704" width="2.140625" style="19" customWidth="1"/>
    <col min="7705" max="7705" width="16.28515625" style="19"/>
    <col min="7706" max="7706" width="2.140625" style="19" customWidth="1"/>
    <col min="7707" max="7707" width="16.28515625" style="19"/>
    <col min="7708" max="7708" width="2.140625" style="19" customWidth="1"/>
    <col min="7709" max="7709" width="16.28515625" style="19"/>
    <col min="7710" max="7710" width="2.140625" style="19" customWidth="1"/>
    <col min="7711" max="7711" width="16.28515625" style="19"/>
    <col min="7712" max="7712" width="2.140625" style="19" customWidth="1"/>
    <col min="7713" max="7713" width="16.28515625" style="19"/>
    <col min="7714" max="7714" width="2.140625" style="19" customWidth="1"/>
    <col min="7715" max="7715" width="12.42578125" style="19" customWidth="1"/>
    <col min="7716" max="7716" width="2.140625" style="19" customWidth="1"/>
    <col min="7717" max="7717" width="16.28515625" style="19"/>
    <col min="7718" max="7718" width="2.140625" style="19" customWidth="1"/>
    <col min="7719" max="7719" width="16.28515625" style="19"/>
    <col min="7720" max="7720" width="2.140625" style="19" customWidth="1"/>
    <col min="7721" max="7721" width="16.28515625" style="19"/>
    <col min="7722" max="7722" width="2.140625" style="19" customWidth="1"/>
    <col min="7723" max="7723" width="16.28515625" style="19"/>
    <col min="7724" max="7724" width="2.140625" style="19" customWidth="1"/>
    <col min="7725" max="7725" width="16.28515625" style="19"/>
    <col min="7726" max="7726" width="2.140625" style="19" customWidth="1"/>
    <col min="7727" max="7936" width="16.28515625" style="19"/>
    <col min="7937" max="7937" width="12.28515625" style="19" customWidth="1"/>
    <col min="7938" max="7938" width="29.42578125" style="19" customWidth="1"/>
    <col min="7939" max="7939" width="3.5703125" style="19" customWidth="1"/>
    <col min="7940" max="7940" width="21.140625" style="19" customWidth="1"/>
    <col min="7941" max="7941" width="3.5703125" style="19" customWidth="1"/>
    <col min="7942" max="7942" width="21.140625" style="19" customWidth="1"/>
    <col min="7943" max="7943" width="3.5703125" style="19" customWidth="1"/>
    <col min="7944" max="7944" width="21.140625" style="19" customWidth="1"/>
    <col min="7945" max="7945" width="3.5703125" style="19" customWidth="1"/>
    <col min="7946" max="7946" width="21.140625" style="19" customWidth="1"/>
    <col min="7947" max="7947" width="3.5703125" style="19" customWidth="1"/>
    <col min="7948" max="7948" width="21.140625" style="19" customWidth="1"/>
    <col min="7949" max="7949" width="3.5703125" style="19" customWidth="1"/>
    <col min="7950" max="7950" width="21.140625" style="19" customWidth="1"/>
    <col min="7951" max="7951" width="3.5703125" style="19" customWidth="1"/>
    <col min="7952" max="7952" width="21.140625" style="19" customWidth="1"/>
    <col min="7953" max="7953" width="16.28515625" style="19"/>
    <col min="7954" max="7954" width="2.140625" style="19" customWidth="1"/>
    <col min="7955" max="7955" width="16.28515625" style="19"/>
    <col min="7956" max="7956" width="2.140625" style="19" customWidth="1"/>
    <col min="7957" max="7957" width="21.42578125" style="19" customWidth="1"/>
    <col min="7958" max="7958" width="2.140625" style="19" customWidth="1"/>
    <col min="7959" max="7959" width="16.28515625" style="19"/>
    <col min="7960" max="7960" width="2.140625" style="19" customWidth="1"/>
    <col min="7961" max="7961" width="16.28515625" style="19"/>
    <col min="7962" max="7962" width="2.140625" style="19" customWidth="1"/>
    <col min="7963" max="7963" width="16.28515625" style="19"/>
    <col min="7964" max="7964" width="2.140625" style="19" customWidth="1"/>
    <col min="7965" max="7965" width="16.28515625" style="19"/>
    <col min="7966" max="7966" width="2.140625" style="19" customWidth="1"/>
    <col min="7967" max="7967" width="16.28515625" style="19"/>
    <col min="7968" max="7968" width="2.140625" style="19" customWidth="1"/>
    <col min="7969" max="7969" width="16.28515625" style="19"/>
    <col min="7970" max="7970" width="2.140625" style="19" customWidth="1"/>
    <col min="7971" max="7971" width="12.42578125" style="19" customWidth="1"/>
    <col min="7972" max="7972" width="2.140625" style="19" customWidth="1"/>
    <col min="7973" max="7973" width="16.28515625" style="19"/>
    <col min="7974" max="7974" width="2.140625" style="19" customWidth="1"/>
    <col min="7975" max="7975" width="16.28515625" style="19"/>
    <col min="7976" max="7976" width="2.140625" style="19" customWidth="1"/>
    <col min="7977" max="7977" width="16.28515625" style="19"/>
    <col min="7978" max="7978" width="2.140625" style="19" customWidth="1"/>
    <col min="7979" max="7979" width="16.28515625" style="19"/>
    <col min="7980" max="7980" width="2.140625" style="19" customWidth="1"/>
    <col min="7981" max="7981" width="16.28515625" style="19"/>
    <col min="7982" max="7982" width="2.140625" style="19" customWidth="1"/>
    <col min="7983" max="8192" width="16.28515625" style="19"/>
    <col min="8193" max="8193" width="12.28515625" style="19" customWidth="1"/>
    <col min="8194" max="8194" width="29.42578125" style="19" customWidth="1"/>
    <col min="8195" max="8195" width="3.5703125" style="19" customWidth="1"/>
    <col min="8196" max="8196" width="21.140625" style="19" customWidth="1"/>
    <col min="8197" max="8197" width="3.5703125" style="19" customWidth="1"/>
    <col min="8198" max="8198" width="21.140625" style="19" customWidth="1"/>
    <col min="8199" max="8199" width="3.5703125" style="19" customWidth="1"/>
    <col min="8200" max="8200" width="21.140625" style="19" customWidth="1"/>
    <col min="8201" max="8201" width="3.5703125" style="19" customWidth="1"/>
    <col min="8202" max="8202" width="21.140625" style="19" customWidth="1"/>
    <col min="8203" max="8203" width="3.5703125" style="19" customWidth="1"/>
    <col min="8204" max="8204" width="21.140625" style="19" customWidth="1"/>
    <col min="8205" max="8205" width="3.5703125" style="19" customWidth="1"/>
    <col min="8206" max="8206" width="21.140625" style="19" customWidth="1"/>
    <col min="8207" max="8207" width="3.5703125" style="19" customWidth="1"/>
    <col min="8208" max="8208" width="21.140625" style="19" customWidth="1"/>
    <col min="8209" max="8209" width="16.28515625" style="19"/>
    <col min="8210" max="8210" width="2.140625" style="19" customWidth="1"/>
    <col min="8211" max="8211" width="16.28515625" style="19"/>
    <col min="8212" max="8212" width="2.140625" style="19" customWidth="1"/>
    <col min="8213" max="8213" width="21.42578125" style="19" customWidth="1"/>
    <col min="8214" max="8214" width="2.140625" style="19" customWidth="1"/>
    <col min="8215" max="8215" width="16.28515625" style="19"/>
    <col min="8216" max="8216" width="2.140625" style="19" customWidth="1"/>
    <col min="8217" max="8217" width="16.28515625" style="19"/>
    <col min="8218" max="8218" width="2.140625" style="19" customWidth="1"/>
    <col min="8219" max="8219" width="16.28515625" style="19"/>
    <col min="8220" max="8220" width="2.140625" style="19" customWidth="1"/>
    <col min="8221" max="8221" width="16.28515625" style="19"/>
    <col min="8222" max="8222" width="2.140625" style="19" customWidth="1"/>
    <col min="8223" max="8223" width="16.28515625" style="19"/>
    <col min="8224" max="8224" width="2.140625" style="19" customWidth="1"/>
    <col min="8225" max="8225" width="16.28515625" style="19"/>
    <col min="8226" max="8226" width="2.140625" style="19" customWidth="1"/>
    <col min="8227" max="8227" width="12.42578125" style="19" customWidth="1"/>
    <col min="8228" max="8228" width="2.140625" style="19" customWidth="1"/>
    <col min="8229" max="8229" width="16.28515625" style="19"/>
    <col min="8230" max="8230" width="2.140625" style="19" customWidth="1"/>
    <col min="8231" max="8231" width="16.28515625" style="19"/>
    <col min="8232" max="8232" width="2.140625" style="19" customWidth="1"/>
    <col min="8233" max="8233" width="16.28515625" style="19"/>
    <col min="8234" max="8234" width="2.140625" style="19" customWidth="1"/>
    <col min="8235" max="8235" width="16.28515625" style="19"/>
    <col min="8236" max="8236" width="2.140625" style="19" customWidth="1"/>
    <col min="8237" max="8237" width="16.28515625" style="19"/>
    <col min="8238" max="8238" width="2.140625" style="19" customWidth="1"/>
    <col min="8239" max="8448" width="16.28515625" style="19"/>
    <col min="8449" max="8449" width="12.28515625" style="19" customWidth="1"/>
    <col min="8450" max="8450" width="29.42578125" style="19" customWidth="1"/>
    <col min="8451" max="8451" width="3.5703125" style="19" customWidth="1"/>
    <col min="8452" max="8452" width="21.140625" style="19" customWidth="1"/>
    <col min="8453" max="8453" width="3.5703125" style="19" customWidth="1"/>
    <col min="8454" max="8454" width="21.140625" style="19" customWidth="1"/>
    <col min="8455" max="8455" width="3.5703125" style="19" customWidth="1"/>
    <col min="8456" max="8456" width="21.140625" style="19" customWidth="1"/>
    <col min="8457" max="8457" width="3.5703125" style="19" customWidth="1"/>
    <col min="8458" max="8458" width="21.140625" style="19" customWidth="1"/>
    <col min="8459" max="8459" width="3.5703125" style="19" customWidth="1"/>
    <col min="8460" max="8460" width="21.140625" style="19" customWidth="1"/>
    <col min="8461" max="8461" width="3.5703125" style="19" customWidth="1"/>
    <col min="8462" max="8462" width="21.140625" style="19" customWidth="1"/>
    <col min="8463" max="8463" width="3.5703125" style="19" customWidth="1"/>
    <col min="8464" max="8464" width="21.140625" style="19" customWidth="1"/>
    <col min="8465" max="8465" width="16.28515625" style="19"/>
    <col min="8466" max="8466" width="2.140625" style="19" customWidth="1"/>
    <col min="8467" max="8467" width="16.28515625" style="19"/>
    <col min="8468" max="8468" width="2.140625" style="19" customWidth="1"/>
    <col min="8469" max="8469" width="21.42578125" style="19" customWidth="1"/>
    <col min="8470" max="8470" width="2.140625" style="19" customWidth="1"/>
    <col min="8471" max="8471" width="16.28515625" style="19"/>
    <col min="8472" max="8472" width="2.140625" style="19" customWidth="1"/>
    <col min="8473" max="8473" width="16.28515625" style="19"/>
    <col min="8474" max="8474" width="2.140625" style="19" customWidth="1"/>
    <col min="8475" max="8475" width="16.28515625" style="19"/>
    <col min="8476" max="8476" width="2.140625" style="19" customWidth="1"/>
    <col min="8477" max="8477" width="16.28515625" style="19"/>
    <col min="8478" max="8478" width="2.140625" style="19" customWidth="1"/>
    <col min="8479" max="8479" width="16.28515625" style="19"/>
    <col min="8480" max="8480" width="2.140625" style="19" customWidth="1"/>
    <col min="8481" max="8481" width="16.28515625" style="19"/>
    <col min="8482" max="8482" width="2.140625" style="19" customWidth="1"/>
    <col min="8483" max="8483" width="12.42578125" style="19" customWidth="1"/>
    <col min="8484" max="8484" width="2.140625" style="19" customWidth="1"/>
    <col min="8485" max="8485" width="16.28515625" style="19"/>
    <col min="8486" max="8486" width="2.140625" style="19" customWidth="1"/>
    <col min="8487" max="8487" width="16.28515625" style="19"/>
    <col min="8488" max="8488" width="2.140625" style="19" customWidth="1"/>
    <col min="8489" max="8489" width="16.28515625" style="19"/>
    <col min="8490" max="8490" width="2.140625" style="19" customWidth="1"/>
    <col min="8491" max="8491" width="16.28515625" style="19"/>
    <col min="8492" max="8492" width="2.140625" style="19" customWidth="1"/>
    <col min="8493" max="8493" width="16.28515625" style="19"/>
    <col min="8494" max="8494" width="2.140625" style="19" customWidth="1"/>
    <col min="8495" max="8704" width="16.28515625" style="19"/>
    <col min="8705" max="8705" width="12.28515625" style="19" customWidth="1"/>
    <col min="8706" max="8706" width="29.42578125" style="19" customWidth="1"/>
    <col min="8707" max="8707" width="3.5703125" style="19" customWidth="1"/>
    <col min="8708" max="8708" width="21.140625" style="19" customWidth="1"/>
    <col min="8709" max="8709" width="3.5703125" style="19" customWidth="1"/>
    <col min="8710" max="8710" width="21.140625" style="19" customWidth="1"/>
    <col min="8711" max="8711" width="3.5703125" style="19" customWidth="1"/>
    <col min="8712" max="8712" width="21.140625" style="19" customWidth="1"/>
    <col min="8713" max="8713" width="3.5703125" style="19" customWidth="1"/>
    <col min="8714" max="8714" width="21.140625" style="19" customWidth="1"/>
    <col min="8715" max="8715" width="3.5703125" style="19" customWidth="1"/>
    <col min="8716" max="8716" width="21.140625" style="19" customWidth="1"/>
    <col min="8717" max="8717" width="3.5703125" style="19" customWidth="1"/>
    <col min="8718" max="8718" width="21.140625" style="19" customWidth="1"/>
    <col min="8719" max="8719" width="3.5703125" style="19" customWidth="1"/>
    <col min="8720" max="8720" width="21.140625" style="19" customWidth="1"/>
    <col min="8721" max="8721" width="16.28515625" style="19"/>
    <col min="8722" max="8722" width="2.140625" style="19" customWidth="1"/>
    <col min="8723" max="8723" width="16.28515625" style="19"/>
    <col min="8724" max="8724" width="2.140625" style="19" customWidth="1"/>
    <col min="8725" max="8725" width="21.42578125" style="19" customWidth="1"/>
    <col min="8726" max="8726" width="2.140625" style="19" customWidth="1"/>
    <col min="8727" max="8727" width="16.28515625" style="19"/>
    <col min="8728" max="8728" width="2.140625" style="19" customWidth="1"/>
    <col min="8729" max="8729" width="16.28515625" style="19"/>
    <col min="8730" max="8730" width="2.140625" style="19" customWidth="1"/>
    <col min="8731" max="8731" width="16.28515625" style="19"/>
    <col min="8732" max="8732" width="2.140625" style="19" customWidth="1"/>
    <col min="8733" max="8733" width="16.28515625" style="19"/>
    <col min="8734" max="8734" width="2.140625" style="19" customWidth="1"/>
    <col min="8735" max="8735" width="16.28515625" style="19"/>
    <col min="8736" max="8736" width="2.140625" style="19" customWidth="1"/>
    <col min="8737" max="8737" width="16.28515625" style="19"/>
    <col min="8738" max="8738" width="2.140625" style="19" customWidth="1"/>
    <col min="8739" max="8739" width="12.42578125" style="19" customWidth="1"/>
    <col min="8740" max="8740" width="2.140625" style="19" customWidth="1"/>
    <col min="8741" max="8741" width="16.28515625" style="19"/>
    <col min="8742" max="8742" width="2.140625" style="19" customWidth="1"/>
    <col min="8743" max="8743" width="16.28515625" style="19"/>
    <col min="8744" max="8744" width="2.140625" style="19" customWidth="1"/>
    <col min="8745" max="8745" width="16.28515625" style="19"/>
    <col min="8746" max="8746" width="2.140625" style="19" customWidth="1"/>
    <col min="8747" max="8747" width="16.28515625" style="19"/>
    <col min="8748" max="8748" width="2.140625" style="19" customWidth="1"/>
    <col min="8749" max="8749" width="16.28515625" style="19"/>
    <col min="8750" max="8750" width="2.140625" style="19" customWidth="1"/>
    <col min="8751" max="8960" width="16.28515625" style="19"/>
    <col min="8961" max="8961" width="12.28515625" style="19" customWidth="1"/>
    <col min="8962" max="8962" width="29.42578125" style="19" customWidth="1"/>
    <col min="8963" max="8963" width="3.5703125" style="19" customWidth="1"/>
    <col min="8964" max="8964" width="21.140625" style="19" customWidth="1"/>
    <col min="8965" max="8965" width="3.5703125" style="19" customWidth="1"/>
    <col min="8966" max="8966" width="21.140625" style="19" customWidth="1"/>
    <col min="8967" max="8967" width="3.5703125" style="19" customWidth="1"/>
    <col min="8968" max="8968" width="21.140625" style="19" customWidth="1"/>
    <col min="8969" max="8969" width="3.5703125" style="19" customWidth="1"/>
    <col min="8970" max="8970" width="21.140625" style="19" customWidth="1"/>
    <col min="8971" max="8971" width="3.5703125" style="19" customWidth="1"/>
    <col min="8972" max="8972" width="21.140625" style="19" customWidth="1"/>
    <col min="8973" max="8973" width="3.5703125" style="19" customWidth="1"/>
    <col min="8974" max="8974" width="21.140625" style="19" customWidth="1"/>
    <col min="8975" max="8975" width="3.5703125" style="19" customWidth="1"/>
    <col min="8976" max="8976" width="21.140625" style="19" customWidth="1"/>
    <col min="8977" max="8977" width="16.28515625" style="19"/>
    <col min="8978" max="8978" width="2.140625" style="19" customWidth="1"/>
    <col min="8979" max="8979" width="16.28515625" style="19"/>
    <col min="8980" max="8980" width="2.140625" style="19" customWidth="1"/>
    <col min="8981" max="8981" width="21.42578125" style="19" customWidth="1"/>
    <col min="8982" max="8982" width="2.140625" style="19" customWidth="1"/>
    <col min="8983" max="8983" width="16.28515625" style="19"/>
    <col min="8984" max="8984" width="2.140625" style="19" customWidth="1"/>
    <col min="8985" max="8985" width="16.28515625" style="19"/>
    <col min="8986" max="8986" width="2.140625" style="19" customWidth="1"/>
    <col min="8987" max="8987" width="16.28515625" style="19"/>
    <col min="8988" max="8988" width="2.140625" style="19" customWidth="1"/>
    <col min="8989" max="8989" width="16.28515625" style="19"/>
    <col min="8990" max="8990" width="2.140625" style="19" customWidth="1"/>
    <col min="8991" max="8991" width="16.28515625" style="19"/>
    <col min="8992" max="8992" width="2.140625" style="19" customWidth="1"/>
    <col min="8993" max="8993" width="16.28515625" style="19"/>
    <col min="8994" max="8994" width="2.140625" style="19" customWidth="1"/>
    <col min="8995" max="8995" width="12.42578125" style="19" customWidth="1"/>
    <col min="8996" max="8996" width="2.140625" style="19" customWidth="1"/>
    <col min="8997" max="8997" width="16.28515625" style="19"/>
    <col min="8998" max="8998" width="2.140625" style="19" customWidth="1"/>
    <col min="8999" max="8999" width="16.28515625" style="19"/>
    <col min="9000" max="9000" width="2.140625" style="19" customWidth="1"/>
    <col min="9001" max="9001" width="16.28515625" style="19"/>
    <col min="9002" max="9002" width="2.140625" style="19" customWidth="1"/>
    <col min="9003" max="9003" width="16.28515625" style="19"/>
    <col min="9004" max="9004" width="2.140625" style="19" customWidth="1"/>
    <col min="9005" max="9005" width="16.28515625" style="19"/>
    <col min="9006" max="9006" width="2.140625" style="19" customWidth="1"/>
    <col min="9007" max="9216" width="16.28515625" style="19"/>
    <col min="9217" max="9217" width="12.28515625" style="19" customWidth="1"/>
    <col min="9218" max="9218" width="29.42578125" style="19" customWidth="1"/>
    <col min="9219" max="9219" width="3.5703125" style="19" customWidth="1"/>
    <col min="9220" max="9220" width="21.140625" style="19" customWidth="1"/>
    <col min="9221" max="9221" width="3.5703125" style="19" customWidth="1"/>
    <col min="9222" max="9222" width="21.140625" style="19" customWidth="1"/>
    <col min="9223" max="9223" width="3.5703125" style="19" customWidth="1"/>
    <col min="9224" max="9224" width="21.140625" style="19" customWidth="1"/>
    <col min="9225" max="9225" width="3.5703125" style="19" customWidth="1"/>
    <col min="9226" max="9226" width="21.140625" style="19" customWidth="1"/>
    <col min="9227" max="9227" width="3.5703125" style="19" customWidth="1"/>
    <col min="9228" max="9228" width="21.140625" style="19" customWidth="1"/>
    <col min="9229" max="9229" width="3.5703125" style="19" customWidth="1"/>
    <col min="9230" max="9230" width="21.140625" style="19" customWidth="1"/>
    <col min="9231" max="9231" width="3.5703125" style="19" customWidth="1"/>
    <col min="9232" max="9232" width="21.140625" style="19" customWidth="1"/>
    <col min="9233" max="9233" width="16.28515625" style="19"/>
    <col min="9234" max="9234" width="2.140625" style="19" customWidth="1"/>
    <col min="9235" max="9235" width="16.28515625" style="19"/>
    <col min="9236" max="9236" width="2.140625" style="19" customWidth="1"/>
    <col min="9237" max="9237" width="21.42578125" style="19" customWidth="1"/>
    <col min="9238" max="9238" width="2.140625" style="19" customWidth="1"/>
    <col min="9239" max="9239" width="16.28515625" style="19"/>
    <col min="9240" max="9240" width="2.140625" style="19" customWidth="1"/>
    <col min="9241" max="9241" width="16.28515625" style="19"/>
    <col min="9242" max="9242" width="2.140625" style="19" customWidth="1"/>
    <col min="9243" max="9243" width="16.28515625" style="19"/>
    <col min="9244" max="9244" width="2.140625" style="19" customWidth="1"/>
    <col min="9245" max="9245" width="16.28515625" style="19"/>
    <col min="9246" max="9246" width="2.140625" style="19" customWidth="1"/>
    <col min="9247" max="9247" width="16.28515625" style="19"/>
    <col min="9248" max="9248" width="2.140625" style="19" customWidth="1"/>
    <col min="9249" max="9249" width="16.28515625" style="19"/>
    <col min="9250" max="9250" width="2.140625" style="19" customWidth="1"/>
    <col min="9251" max="9251" width="12.42578125" style="19" customWidth="1"/>
    <col min="9252" max="9252" width="2.140625" style="19" customWidth="1"/>
    <col min="9253" max="9253" width="16.28515625" style="19"/>
    <col min="9254" max="9254" width="2.140625" style="19" customWidth="1"/>
    <col min="9255" max="9255" width="16.28515625" style="19"/>
    <col min="9256" max="9256" width="2.140625" style="19" customWidth="1"/>
    <col min="9257" max="9257" width="16.28515625" style="19"/>
    <col min="9258" max="9258" width="2.140625" style="19" customWidth="1"/>
    <col min="9259" max="9259" width="16.28515625" style="19"/>
    <col min="9260" max="9260" width="2.140625" style="19" customWidth="1"/>
    <col min="9261" max="9261" width="16.28515625" style="19"/>
    <col min="9262" max="9262" width="2.140625" style="19" customWidth="1"/>
    <col min="9263" max="9472" width="16.28515625" style="19"/>
    <col min="9473" max="9473" width="12.28515625" style="19" customWidth="1"/>
    <col min="9474" max="9474" width="29.42578125" style="19" customWidth="1"/>
    <col min="9475" max="9475" width="3.5703125" style="19" customWidth="1"/>
    <col min="9476" max="9476" width="21.140625" style="19" customWidth="1"/>
    <col min="9477" max="9477" width="3.5703125" style="19" customWidth="1"/>
    <col min="9478" max="9478" width="21.140625" style="19" customWidth="1"/>
    <col min="9479" max="9479" width="3.5703125" style="19" customWidth="1"/>
    <col min="9480" max="9480" width="21.140625" style="19" customWidth="1"/>
    <col min="9481" max="9481" width="3.5703125" style="19" customWidth="1"/>
    <col min="9482" max="9482" width="21.140625" style="19" customWidth="1"/>
    <col min="9483" max="9483" width="3.5703125" style="19" customWidth="1"/>
    <col min="9484" max="9484" width="21.140625" style="19" customWidth="1"/>
    <col min="9485" max="9485" width="3.5703125" style="19" customWidth="1"/>
    <col min="9486" max="9486" width="21.140625" style="19" customWidth="1"/>
    <col min="9487" max="9487" width="3.5703125" style="19" customWidth="1"/>
    <col min="9488" max="9488" width="21.140625" style="19" customWidth="1"/>
    <col min="9489" max="9489" width="16.28515625" style="19"/>
    <col min="9490" max="9490" width="2.140625" style="19" customWidth="1"/>
    <col min="9491" max="9491" width="16.28515625" style="19"/>
    <col min="9492" max="9492" width="2.140625" style="19" customWidth="1"/>
    <col min="9493" max="9493" width="21.42578125" style="19" customWidth="1"/>
    <col min="9494" max="9494" width="2.140625" style="19" customWidth="1"/>
    <col min="9495" max="9495" width="16.28515625" style="19"/>
    <col min="9496" max="9496" width="2.140625" style="19" customWidth="1"/>
    <col min="9497" max="9497" width="16.28515625" style="19"/>
    <col min="9498" max="9498" width="2.140625" style="19" customWidth="1"/>
    <col min="9499" max="9499" width="16.28515625" style="19"/>
    <col min="9500" max="9500" width="2.140625" style="19" customWidth="1"/>
    <col min="9501" max="9501" width="16.28515625" style="19"/>
    <col min="9502" max="9502" width="2.140625" style="19" customWidth="1"/>
    <col min="9503" max="9503" width="16.28515625" style="19"/>
    <col min="9504" max="9504" width="2.140625" style="19" customWidth="1"/>
    <col min="9505" max="9505" width="16.28515625" style="19"/>
    <col min="9506" max="9506" width="2.140625" style="19" customWidth="1"/>
    <col min="9507" max="9507" width="12.42578125" style="19" customWidth="1"/>
    <col min="9508" max="9508" width="2.140625" style="19" customWidth="1"/>
    <col min="9509" max="9509" width="16.28515625" style="19"/>
    <col min="9510" max="9510" width="2.140625" style="19" customWidth="1"/>
    <col min="9511" max="9511" width="16.28515625" style="19"/>
    <col min="9512" max="9512" width="2.140625" style="19" customWidth="1"/>
    <col min="9513" max="9513" width="16.28515625" style="19"/>
    <col min="9514" max="9514" width="2.140625" style="19" customWidth="1"/>
    <col min="9515" max="9515" width="16.28515625" style="19"/>
    <col min="9516" max="9516" width="2.140625" style="19" customWidth="1"/>
    <col min="9517" max="9517" width="16.28515625" style="19"/>
    <col min="9518" max="9518" width="2.140625" style="19" customWidth="1"/>
    <col min="9519" max="9728" width="16.28515625" style="19"/>
    <col min="9729" max="9729" width="12.28515625" style="19" customWidth="1"/>
    <col min="9730" max="9730" width="29.42578125" style="19" customWidth="1"/>
    <col min="9731" max="9731" width="3.5703125" style="19" customWidth="1"/>
    <col min="9732" max="9732" width="21.140625" style="19" customWidth="1"/>
    <col min="9733" max="9733" width="3.5703125" style="19" customWidth="1"/>
    <col min="9734" max="9734" width="21.140625" style="19" customWidth="1"/>
    <col min="9735" max="9735" width="3.5703125" style="19" customWidth="1"/>
    <col min="9736" max="9736" width="21.140625" style="19" customWidth="1"/>
    <col min="9737" max="9737" width="3.5703125" style="19" customWidth="1"/>
    <col min="9738" max="9738" width="21.140625" style="19" customWidth="1"/>
    <col min="9739" max="9739" width="3.5703125" style="19" customWidth="1"/>
    <col min="9740" max="9740" width="21.140625" style="19" customWidth="1"/>
    <col min="9741" max="9741" width="3.5703125" style="19" customWidth="1"/>
    <col min="9742" max="9742" width="21.140625" style="19" customWidth="1"/>
    <col min="9743" max="9743" width="3.5703125" style="19" customWidth="1"/>
    <col min="9744" max="9744" width="21.140625" style="19" customWidth="1"/>
    <col min="9745" max="9745" width="16.28515625" style="19"/>
    <col min="9746" max="9746" width="2.140625" style="19" customWidth="1"/>
    <col min="9747" max="9747" width="16.28515625" style="19"/>
    <col min="9748" max="9748" width="2.140625" style="19" customWidth="1"/>
    <col min="9749" max="9749" width="21.42578125" style="19" customWidth="1"/>
    <col min="9750" max="9750" width="2.140625" style="19" customWidth="1"/>
    <col min="9751" max="9751" width="16.28515625" style="19"/>
    <col min="9752" max="9752" width="2.140625" style="19" customWidth="1"/>
    <col min="9753" max="9753" width="16.28515625" style="19"/>
    <col min="9754" max="9754" width="2.140625" style="19" customWidth="1"/>
    <col min="9755" max="9755" width="16.28515625" style="19"/>
    <col min="9756" max="9756" width="2.140625" style="19" customWidth="1"/>
    <col min="9757" max="9757" width="16.28515625" style="19"/>
    <col min="9758" max="9758" width="2.140625" style="19" customWidth="1"/>
    <col min="9759" max="9759" width="16.28515625" style="19"/>
    <col min="9760" max="9760" width="2.140625" style="19" customWidth="1"/>
    <col min="9761" max="9761" width="16.28515625" style="19"/>
    <col min="9762" max="9762" width="2.140625" style="19" customWidth="1"/>
    <col min="9763" max="9763" width="12.42578125" style="19" customWidth="1"/>
    <col min="9764" max="9764" width="2.140625" style="19" customWidth="1"/>
    <col min="9765" max="9765" width="16.28515625" style="19"/>
    <col min="9766" max="9766" width="2.140625" style="19" customWidth="1"/>
    <col min="9767" max="9767" width="16.28515625" style="19"/>
    <col min="9768" max="9768" width="2.140625" style="19" customWidth="1"/>
    <col min="9769" max="9769" width="16.28515625" style="19"/>
    <col min="9770" max="9770" width="2.140625" style="19" customWidth="1"/>
    <col min="9771" max="9771" width="16.28515625" style="19"/>
    <col min="9772" max="9772" width="2.140625" style="19" customWidth="1"/>
    <col min="9773" max="9773" width="16.28515625" style="19"/>
    <col min="9774" max="9774" width="2.140625" style="19" customWidth="1"/>
    <col min="9775" max="9984" width="16.28515625" style="19"/>
    <col min="9985" max="9985" width="12.28515625" style="19" customWidth="1"/>
    <col min="9986" max="9986" width="29.42578125" style="19" customWidth="1"/>
    <col min="9987" max="9987" width="3.5703125" style="19" customWidth="1"/>
    <col min="9988" max="9988" width="21.140625" style="19" customWidth="1"/>
    <col min="9989" max="9989" width="3.5703125" style="19" customWidth="1"/>
    <col min="9990" max="9990" width="21.140625" style="19" customWidth="1"/>
    <col min="9991" max="9991" width="3.5703125" style="19" customWidth="1"/>
    <col min="9992" max="9992" width="21.140625" style="19" customWidth="1"/>
    <col min="9993" max="9993" width="3.5703125" style="19" customWidth="1"/>
    <col min="9994" max="9994" width="21.140625" style="19" customWidth="1"/>
    <col min="9995" max="9995" width="3.5703125" style="19" customWidth="1"/>
    <col min="9996" max="9996" width="21.140625" style="19" customWidth="1"/>
    <col min="9997" max="9997" width="3.5703125" style="19" customWidth="1"/>
    <col min="9998" max="9998" width="21.140625" style="19" customWidth="1"/>
    <col min="9999" max="9999" width="3.5703125" style="19" customWidth="1"/>
    <col min="10000" max="10000" width="21.140625" style="19" customWidth="1"/>
    <col min="10001" max="10001" width="16.28515625" style="19"/>
    <col min="10002" max="10002" width="2.140625" style="19" customWidth="1"/>
    <col min="10003" max="10003" width="16.28515625" style="19"/>
    <col min="10004" max="10004" width="2.140625" style="19" customWidth="1"/>
    <col min="10005" max="10005" width="21.42578125" style="19" customWidth="1"/>
    <col min="10006" max="10006" width="2.140625" style="19" customWidth="1"/>
    <col min="10007" max="10007" width="16.28515625" style="19"/>
    <col min="10008" max="10008" width="2.140625" style="19" customWidth="1"/>
    <col min="10009" max="10009" width="16.28515625" style="19"/>
    <col min="10010" max="10010" width="2.140625" style="19" customWidth="1"/>
    <col min="10011" max="10011" width="16.28515625" style="19"/>
    <col min="10012" max="10012" width="2.140625" style="19" customWidth="1"/>
    <col min="10013" max="10013" width="16.28515625" style="19"/>
    <col min="10014" max="10014" width="2.140625" style="19" customWidth="1"/>
    <col min="10015" max="10015" width="16.28515625" style="19"/>
    <col min="10016" max="10016" width="2.140625" style="19" customWidth="1"/>
    <col min="10017" max="10017" width="16.28515625" style="19"/>
    <col min="10018" max="10018" width="2.140625" style="19" customWidth="1"/>
    <col min="10019" max="10019" width="12.42578125" style="19" customWidth="1"/>
    <col min="10020" max="10020" width="2.140625" style="19" customWidth="1"/>
    <col min="10021" max="10021" width="16.28515625" style="19"/>
    <col min="10022" max="10022" width="2.140625" style="19" customWidth="1"/>
    <col min="10023" max="10023" width="16.28515625" style="19"/>
    <col min="10024" max="10024" width="2.140625" style="19" customWidth="1"/>
    <col min="10025" max="10025" width="16.28515625" style="19"/>
    <col min="10026" max="10026" width="2.140625" style="19" customWidth="1"/>
    <col min="10027" max="10027" width="16.28515625" style="19"/>
    <col min="10028" max="10028" width="2.140625" style="19" customWidth="1"/>
    <col min="10029" max="10029" width="16.28515625" style="19"/>
    <col min="10030" max="10030" width="2.140625" style="19" customWidth="1"/>
    <col min="10031" max="10240" width="16.28515625" style="19"/>
    <col min="10241" max="10241" width="12.28515625" style="19" customWidth="1"/>
    <col min="10242" max="10242" width="29.42578125" style="19" customWidth="1"/>
    <col min="10243" max="10243" width="3.5703125" style="19" customWidth="1"/>
    <col min="10244" max="10244" width="21.140625" style="19" customWidth="1"/>
    <col min="10245" max="10245" width="3.5703125" style="19" customWidth="1"/>
    <col min="10246" max="10246" width="21.140625" style="19" customWidth="1"/>
    <col min="10247" max="10247" width="3.5703125" style="19" customWidth="1"/>
    <col min="10248" max="10248" width="21.140625" style="19" customWidth="1"/>
    <col min="10249" max="10249" width="3.5703125" style="19" customWidth="1"/>
    <col min="10250" max="10250" width="21.140625" style="19" customWidth="1"/>
    <col min="10251" max="10251" width="3.5703125" style="19" customWidth="1"/>
    <col min="10252" max="10252" width="21.140625" style="19" customWidth="1"/>
    <col min="10253" max="10253" width="3.5703125" style="19" customWidth="1"/>
    <col min="10254" max="10254" width="21.140625" style="19" customWidth="1"/>
    <col min="10255" max="10255" width="3.5703125" style="19" customWidth="1"/>
    <col min="10256" max="10256" width="21.140625" style="19" customWidth="1"/>
    <col min="10257" max="10257" width="16.28515625" style="19"/>
    <col min="10258" max="10258" width="2.140625" style="19" customWidth="1"/>
    <col min="10259" max="10259" width="16.28515625" style="19"/>
    <col min="10260" max="10260" width="2.140625" style="19" customWidth="1"/>
    <col min="10261" max="10261" width="21.42578125" style="19" customWidth="1"/>
    <col min="10262" max="10262" width="2.140625" style="19" customWidth="1"/>
    <col min="10263" max="10263" width="16.28515625" style="19"/>
    <col min="10264" max="10264" width="2.140625" style="19" customWidth="1"/>
    <col min="10265" max="10265" width="16.28515625" style="19"/>
    <col min="10266" max="10266" width="2.140625" style="19" customWidth="1"/>
    <col min="10267" max="10267" width="16.28515625" style="19"/>
    <col min="10268" max="10268" width="2.140625" style="19" customWidth="1"/>
    <col min="10269" max="10269" width="16.28515625" style="19"/>
    <col min="10270" max="10270" width="2.140625" style="19" customWidth="1"/>
    <col min="10271" max="10271" width="16.28515625" style="19"/>
    <col min="10272" max="10272" width="2.140625" style="19" customWidth="1"/>
    <col min="10273" max="10273" width="16.28515625" style="19"/>
    <col min="10274" max="10274" width="2.140625" style="19" customWidth="1"/>
    <col min="10275" max="10275" width="12.42578125" style="19" customWidth="1"/>
    <col min="10276" max="10276" width="2.140625" style="19" customWidth="1"/>
    <col min="10277" max="10277" width="16.28515625" style="19"/>
    <col min="10278" max="10278" width="2.140625" style="19" customWidth="1"/>
    <col min="10279" max="10279" width="16.28515625" style="19"/>
    <col min="10280" max="10280" width="2.140625" style="19" customWidth="1"/>
    <col min="10281" max="10281" width="16.28515625" style="19"/>
    <col min="10282" max="10282" width="2.140625" style="19" customWidth="1"/>
    <col min="10283" max="10283" width="16.28515625" style="19"/>
    <col min="10284" max="10284" width="2.140625" style="19" customWidth="1"/>
    <col min="10285" max="10285" width="16.28515625" style="19"/>
    <col min="10286" max="10286" width="2.140625" style="19" customWidth="1"/>
    <col min="10287" max="10496" width="16.28515625" style="19"/>
    <col min="10497" max="10497" width="12.28515625" style="19" customWidth="1"/>
    <col min="10498" max="10498" width="29.42578125" style="19" customWidth="1"/>
    <col min="10499" max="10499" width="3.5703125" style="19" customWidth="1"/>
    <col min="10500" max="10500" width="21.140625" style="19" customWidth="1"/>
    <col min="10501" max="10501" width="3.5703125" style="19" customWidth="1"/>
    <col min="10502" max="10502" width="21.140625" style="19" customWidth="1"/>
    <col min="10503" max="10503" width="3.5703125" style="19" customWidth="1"/>
    <col min="10504" max="10504" width="21.140625" style="19" customWidth="1"/>
    <col min="10505" max="10505" width="3.5703125" style="19" customWidth="1"/>
    <col min="10506" max="10506" width="21.140625" style="19" customWidth="1"/>
    <col min="10507" max="10507" width="3.5703125" style="19" customWidth="1"/>
    <col min="10508" max="10508" width="21.140625" style="19" customWidth="1"/>
    <col min="10509" max="10509" width="3.5703125" style="19" customWidth="1"/>
    <col min="10510" max="10510" width="21.140625" style="19" customWidth="1"/>
    <col min="10511" max="10511" width="3.5703125" style="19" customWidth="1"/>
    <col min="10512" max="10512" width="21.140625" style="19" customWidth="1"/>
    <col min="10513" max="10513" width="16.28515625" style="19"/>
    <col min="10514" max="10514" width="2.140625" style="19" customWidth="1"/>
    <col min="10515" max="10515" width="16.28515625" style="19"/>
    <col min="10516" max="10516" width="2.140625" style="19" customWidth="1"/>
    <col min="10517" max="10517" width="21.42578125" style="19" customWidth="1"/>
    <col min="10518" max="10518" width="2.140625" style="19" customWidth="1"/>
    <col min="10519" max="10519" width="16.28515625" style="19"/>
    <col min="10520" max="10520" width="2.140625" style="19" customWidth="1"/>
    <col min="10521" max="10521" width="16.28515625" style="19"/>
    <col min="10522" max="10522" width="2.140625" style="19" customWidth="1"/>
    <col min="10523" max="10523" width="16.28515625" style="19"/>
    <col min="10524" max="10524" width="2.140625" style="19" customWidth="1"/>
    <col min="10525" max="10525" width="16.28515625" style="19"/>
    <col min="10526" max="10526" width="2.140625" style="19" customWidth="1"/>
    <col min="10527" max="10527" width="16.28515625" style="19"/>
    <col min="10528" max="10528" width="2.140625" style="19" customWidth="1"/>
    <col min="10529" max="10529" width="16.28515625" style="19"/>
    <col min="10530" max="10530" width="2.140625" style="19" customWidth="1"/>
    <col min="10531" max="10531" width="12.42578125" style="19" customWidth="1"/>
    <col min="10532" max="10532" width="2.140625" style="19" customWidth="1"/>
    <col min="10533" max="10533" width="16.28515625" style="19"/>
    <col min="10534" max="10534" width="2.140625" style="19" customWidth="1"/>
    <col min="10535" max="10535" width="16.28515625" style="19"/>
    <col min="10536" max="10536" width="2.140625" style="19" customWidth="1"/>
    <col min="10537" max="10537" width="16.28515625" style="19"/>
    <col min="10538" max="10538" width="2.140625" style="19" customWidth="1"/>
    <col min="10539" max="10539" width="16.28515625" style="19"/>
    <col min="10540" max="10540" width="2.140625" style="19" customWidth="1"/>
    <col min="10541" max="10541" width="16.28515625" style="19"/>
    <col min="10542" max="10542" width="2.140625" style="19" customWidth="1"/>
    <col min="10543" max="10752" width="16.28515625" style="19"/>
    <col min="10753" max="10753" width="12.28515625" style="19" customWidth="1"/>
    <col min="10754" max="10754" width="29.42578125" style="19" customWidth="1"/>
    <col min="10755" max="10755" width="3.5703125" style="19" customWidth="1"/>
    <col min="10756" max="10756" width="21.140625" style="19" customWidth="1"/>
    <col min="10757" max="10757" width="3.5703125" style="19" customWidth="1"/>
    <col min="10758" max="10758" width="21.140625" style="19" customWidth="1"/>
    <col min="10759" max="10759" width="3.5703125" style="19" customWidth="1"/>
    <col min="10760" max="10760" width="21.140625" style="19" customWidth="1"/>
    <col min="10761" max="10761" width="3.5703125" style="19" customWidth="1"/>
    <col min="10762" max="10762" width="21.140625" style="19" customWidth="1"/>
    <col min="10763" max="10763" width="3.5703125" style="19" customWidth="1"/>
    <col min="10764" max="10764" width="21.140625" style="19" customWidth="1"/>
    <col min="10765" max="10765" width="3.5703125" style="19" customWidth="1"/>
    <col min="10766" max="10766" width="21.140625" style="19" customWidth="1"/>
    <col min="10767" max="10767" width="3.5703125" style="19" customWidth="1"/>
    <col min="10768" max="10768" width="21.140625" style="19" customWidth="1"/>
    <col min="10769" max="10769" width="16.28515625" style="19"/>
    <col min="10770" max="10770" width="2.140625" style="19" customWidth="1"/>
    <col min="10771" max="10771" width="16.28515625" style="19"/>
    <col min="10772" max="10772" width="2.140625" style="19" customWidth="1"/>
    <col min="10773" max="10773" width="21.42578125" style="19" customWidth="1"/>
    <col min="10774" max="10774" width="2.140625" style="19" customWidth="1"/>
    <col min="10775" max="10775" width="16.28515625" style="19"/>
    <col min="10776" max="10776" width="2.140625" style="19" customWidth="1"/>
    <col min="10777" max="10777" width="16.28515625" style="19"/>
    <col min="10778" max="10778" width="2.140625" style="19" customWidth="1"/>
    <col min="10779" max="10779" width="16.28515625" style="19"/>
    <col min="10780" max="10780" width="2.140625" style="19" customWidth="1"/>
    <col min="10781" max="10781" width="16.28515625" style="19"/>
    <col min="10782" max="10782" width="2.140625" style="19" customWidth="1"/>
    <col min="10783" max="10783" width="16.28515625" style="19"/>
    <col min="10784" max="10784" width="2.140625" style="19" customWidth="1"/>
    <col min="10785" max="10785" width="16.28515625" style="19"/>
    <col min="10786" max="10786" width="2.140625" style="19" customWidth="1"/>
    <col min="10787" max="10787" width="12.42578125" style="19" customWidth="1"/>
    <col min="10788" max="10788" width="2.140625" style="19" customWidth="1"/>
    <col min="10789" max="10789" width="16.28515625" style="19"/>
    <col min="10790" max="10790" width="2.140625" style="19" customWidth="1"/>
    <col min="10791" max="10791" width="16.28515625" style="19"/>
    <col min="10792" max="10792" width="2.140625" style="19" customWidth="1"/>
    <col min="10793" max="10793" width="16.28515625" style="19"/>
    <col min="10794" max="10794" width="2.140625" style="19" customWidth="1"/>
    <col min="10795" max="10795" width="16.28515625" style="19"/>
    <col min="10796" max="10796" width="2.140625" style="19" customWidth="1"/>
    <col min="10797" max="10797" width="16.28515625" style="19"/>
    <col min="10798" max="10798" width="2.140625" style="19" customWidth="1"/>
    <col min="10799" max="11008" width="16.28515625" style="19"/>
    <col min="11009" max="11009" width="12.28515625" style="19" customWidth="1"/>
    <col min="11010" max="11010" width="29.42578125" style="19" customWidth="1"/>
    <col min="11011" max="11011" width="3.5703125" style="19" customWidth="1"/>
    <col min="11012" max="11012" width="21.140625" style="19" customWidth="1"/>
    <col min="11013" max="11013" width="3.5703125" style="19" customWidth="1"/>
    <col min="11014" max="11014" width="21.140625" style="19" customWidth="1"/>
    <col min="11015" max="11015" width="3.5703125" style="19" customWidth="1"/>
    <col min="11016" max="11016" width="21.140625" style="19" customWidth="1"/>
    <col min="11017" max="11017" width="3.5703125" style="19" customWidth="1"/>
    <col min="11018" max="11018" width="21.140625" style="19" customWidth="1"/>
    <col min="11019" max="11019" width="3.5703125" style="19" customWidth="1"/>
    <col min="11020" max="11020" width="21.140625" style="19" customWidth="1"/>
    <col min="11021" max="11021" width="3.5703125" style="19" customWidth="1"/>
    <col min="11022" max="11022" width="21.140625" style="19" customWidth="1"/>
    <col min="11023" max="11023" width="3.5703125" style="19" customWidth="1"/>
    <col min="11024" max="11024" width="21.140625" style="19" customWidth="1"/>
    <col min="11025" max="11025" width="16.28515625" style="19"/>
    <col min="11026" max="11026" width="2.140625" style="19" customWidth="1"/>
    <col min="11027" max="11027" width="16.28515625" style="19"/>
    <col min="11028" max="11028" width="2.140625" style="19" customWidth="1"/>
    <col min="11029" max="11029" width="21.42578125" style="19" customWidth="1"/>
    <col min="11030" max="11030" width="2.140625" style="19" customWidth="1"/>
    <col min="11031" max="11031" width="16.28515625" style="19"/>
    <col min="11032" max="11032" width="2.140625" style="19" customWidth="1"/>
    <col min="11033" max="11033" width="16.28515625" style="19"/>
    <col min="11034" max="11034" width="2.140625" style="19" customWidth="1"/>
    <col min="11035" max="11035" width="16.28515625" style="19"/>
    <col min="11036" max="11036" width="2.140625" style="19" customWidth="1"/>
    <col min="11037" max="11037" width="16.28515625" style="19"/>
    <col min="11038" max="11038" width="2.140625" style="19" customWidth="1"/>
    <col min="11039" max="11039" width="16.28515625" style="19"/>
    <col min="11040" max="11040" width="2.140625" style="19" customWidth="1"/>
    <col min="11041" max="11041" width="16.28515625" style="19"/>
    <col min="11042" max="11042" width="2.140625" style="19" customWidth="1"/>
    <col min="11043" max="11043" width="12.42578125" style="19" customWidth="1"/>
    <col min="11044" max="11044" width="2.140625" style="19" customWidth="1"/>
    <col min="11045" max="11045" width="16.28515625" style="19"/>
    <col min="11046" max="11046" width="2.140625" style="19" customWidth="1"/>
    <col min="11047" max="11047" width="16.28515625" style="19"/>
    <col min="11048" max="11048" width="2.140625" style="19" customWidth="1"/>
    <col min="11049" max="11049" width="16.28515625" style="19"/>
    <col min="11050" max="11050" width="2.140625" style="19" customWidth="1"/>
    <col min="11051" max="11051" width="16.28515625" style="19"/>
    <col min="11052" max="11052" width="2.140625" style="19" customWidth="1"/>
    <col min="11053" max="11053" width="16.28515625" style="19"/>
    <col min="11054" max="11054" width="2.140625" style="19" customWidth="1"/>
    <col min="11055" max="11264" width="16.28515625" style="19"/>
    <col min="11265" max="11265" width="12.28515625" style="19" customWidth="1"/>
    <col min="11266" max="11266" width="29.42578125" style="19" customWidth="1"/>
    <col min="11267" max="11267" width="3.5703125" style="19" customWidth="1"/>
    <col min="11268" max="11268" width="21.140625" style="19" customWidth="1"/>
    <col min="11269" max="11269" width="3.5703125" style="19" customWidth="1"/>
    <col min="11270" max="11270" width="21.140625" style="19" customWidth="1"/>
    <col min="11271" max="11271" width="3.5703125" style="19" customWidth="1"/>
    <col min="11272" max="11272" width="21.140625" style="19" customWidth="1"/>
    <col min="11273" max="11273" width="3.5703125" style="19" customWidth="1"/>
    <col min="11274" max="11274" width="21.140625" style="19" customWidth="1"/>
    <col min="11275" max="11275" width="3.5703125" style="19" customWidth="1"/>
    <col min="11276" max="11276" width="21.140625" style="19" customWidth="1"/>
    <col min="11277" max="11277" width="3.5703125" style="19" customWidth="1"/>
    <col min="11278" max="11278" width="21.140625" style="19" customWidth="1"/>
    <col min="11279" max="11279" width="3.5703125" style="19" customWidth="1"/>
    <col min="11280" max="11280" width="21.140625" style="19" customWidth="1"/>
    <col min="11281" max="11281" width="16.28515625" style="19"/>
    <col min="11282" max="11282" width="2.140625" style="19" customWidth="1"/>
    <col min="11283" max="11283" width="16.28515625" style="19"/>
    <col min="11284" max="11284" width="2.140625" style="19" customWidth="1"/>
    <col min="11285" max="11285" width="21.42578125" style="19" customWidth="1"/>
    <col min="11286" max="11286" width="2.140625" style="19" customWidth="1"/>
    <col min="11287" max="11287" width="16.28515625" style="19"/>
    <col min="11288" max="11288" width="2.140625" style="19" customWidth="1"/>
    <col min="11289" max="11289" width="16.28515625" style="19"/>
    <col min="11290" max="11290" width="2.140625" style="19" customWidth="1"/>
    <col min="11291" max="11291" width="16.28515625" style="19"/>
    <col min="11292" max="11292" width="2.140625" style="19" customWidth="1"/>
    <col min="11293" max="11293" width="16.28515625" style="19"/>
    <col min="11294" max="11294" width="2.140625" style="19" customWidth="1"/>
    <col min="11295" max="11295" width="16.28515625" style="19"/>
    <col min="11296" max="11296" width="2.140625" style="19" customWidth="1"/>
    <col min="11297" max="11297" width="16.28515625" style="19"/>
    <col min="11298" max="11298" width="2.140625" style="19" customWidth="1"/>
    <col min="11299" max="11299" width="12.42578125" style="19" customWidth="1"/>
    <col min="11300" max="11300" width="2.140625" style="19" customWidth="1"/>
    <col min="11301" max="11301" width="16.28515625" style="19"/>
    <col min="11302" max="11302" width="2.140625" style="19" customWidth="1"/>
    <col min="11303" max="11303" width="16.28515625" style="19"/>
    <col min="11304" max="11304" width="2.140625" style="19" customWidth="1"/>
    <col min="11305" max="11305" width="16.28515625" style="19"/>
    <col min="11306" max="11306" width="2.140625" style="19" customWidth="1"/>
    <col min="11307" max="11307" width="16.28515625" style="19"/>
    <col min="11308" max="11308" width="2.140625" style="19" customWidth="1"/>
    <col min="11309" max="11309" width="16.28515625" style="19"/>
    <col min="11310" max="11310" width="2.140625" style="19" customWidth="1"/>
    <col min="11311" max="11520" width="16.28515625" style="19"/>
    <col min="11521" max="11521" width="12.28515625" style="19" customWidth="1"/>
    <col min="11522" max="11522" width="29.42578125" style="19" customWidth="1"/>
    <col min="11523" max="11523" width="3.5703125" style="19" customWidth="1"/>
    <col min="11524" max="11524" width="21.140625" style="19" customWidth="1"/>
    <col min="11525" max="11525" width="3.5703125" style="19" customWidth="1"/>
    <col min="11526" max="11526" width="21.140625" style="19" customWidth="1"/>
    <col min="11527" max="11527" width="3.5703125" style="19" customWidth="1"/>
    <col min="11528" max="11528" width="21.140625" style="19" customWidth="1"/>
    <col min="11529" max="11529" width="3.5703125" style="19" customWidth="1"/>
    <col min="11530" max="11530" width="21.140625" style="19" customWidth="1"/>
    <col min="11531" max="11531" width="3.5703125" style="19" customWidth="1"/>
    <col min="11532" max="11532" width="21.140625" style="19" customWidth="1"/>
    <col min="11533" max="11533" width="3.5703125" style="19" customWidth="1"/>
    <col min="11534" max="11534" width="21.140625" style="19" customWidth="1"/>
    <col min="11535" max="11535" width="3.5703125" style="19" customWidth="1"/>
    <col min="11536" max="11536" width="21.140625" style="19" customWidth="1"/>
    <col min="11537" max="11537" width="16.28515625" style="19"/>
    <col min="11538" max="11538" width="2.140625" style="19" customWidth="1"/>
    <col min="11539" max="11539" width="16.28515625" style="19"/>
    <col min="11540" max="11540" width="2.140625" style="19" customWidth="1"/>
    <col min="11541" max="11541" width="21.42578125" style="19" customWidth="1"/>
    <col min="11542" max="11542" width="2.140625" style="19" customWidth="1"/>
    <col min="11543" max="11543" width="16.28515625" style="19"/>
    <col min="11544" max="11544" width="2.140625" style="19" customWidth="1"/>
    <col min="11545" max="11545" width="16.28515625" style="19"/>
    <col min="11546" max="11546" width="2.140625" style="19" customWidth="1"/>
    <col min="11547" max="11547" width="16.28515625" style="19"/>
    <col min="11548" max="11548" width="2.140625" style="19" customWidth="1"/>
    <col min="11549" max="11549" width="16.28515625" style="19"/>
    <col min="11550" max="11550" width="2.140625" style="19" customWidth="1"/>
    <col min="11551" max="11551" width="16.28515625" style="19"/>
    <col min="11552" max="11552" width="2.140625" style="19" customWidth="1"/>
    <col min="11553" max="11553" width="16.28515625" style="19"/>
    <col min="11554" max="11554" width="2.140625" style="19" customWidth="1"/>
    <col min="11555" max="11555" width="12.42578125" style="19" customWidth="1"/>
    <col min="11556" max="11556" width="2.140625" style="19" customWidth="1"/>
    <col min="11557" max="11557" width="16.28515625" style="19"/>
    <col min="11558" max="11558" width="2.140625" style="19" customWidth="1"/>
    <col min="11559" max="11559" width="16.28515625" style="19"/>
    <col min="11560" max="11560" width="2.140625" style="19" customWidth="1"/>
    <col min="11561" max="11561" width="16.28515625" style="19"/>
    <col min="11562" max="11562" width="2.140625" style="19" customWidth="1"/>
    <col min="11563" max="11563" width="16.28515625" style="19"/>
    <col min="11564" max="11564" width="2.140625" style="19" customWidth="1"/>
    <col min="11565" max="11565" width="16.28515625" style="19"/>
    <col min="11566" max="11566" width="2.140625" style="19" customWidth="1"/>
    <col min="11567" max="11776" width="16.28515625" style="19"/>
    <col min="11777" max="11777" width="12.28515625" style="19" customWidth="1"/>
    <col min="11778" max="11778" width="29.42578125" style="19" customWidth="1"/>
    <col min="11779" max="11779" width="3.5703125" style="19" customWidth="1"/>
    <col min="11780" max="11780" width="21.140625" style="19" customWidth="1"/>
    <col min="11781" max="11781" width="3.5703125" style="19" customWidth="1"/>
    <col min="11782" max="11782" width="21.140625" style="19" customWidth="1"/>
    <col min="11783" max="11783" width="3.5703125" style="19" customWidth="1"/>
    <col min="11784" max="11784" width="21.140625" style="19" customWidth="1"/>
    <col min="11785" max="11785" width="3.5703125" style="19" customWidth="1"/>
    <col min="11786" max="11786" width="21.140625" style="19" customWidth="1"/>
    <col min="11787" max="11787" width="3.5703125" style="19" customWidth="1"/>
    <col min="11788" max="11788" width="21.140625" style="19" customWidth="1"/>
    <col min="11789" max="11789" width="3.5703125" style="19" customWidth="1"/>
    <col min="11790" max="11790" width="21.140625" style="19" customWidth="1"/>
    <col min="11791" max="11791" width="3.5703125" style="19" customWidth="1"/>
    <col min="11792" max="11792" width="21.140625" style="19" customWidth="1"/>
    <col min="11793" max="11793" width="16.28515625" style="19"/>
    <col min="11794" max="11794" width="2.140625" style="19" customWidth="1"/>
    <col min="11795" max="11795" width="16.28515625" style="19"/>
    <col min="11796" max="11796" width="2.140625" style="19" customWidth="1"/>
    <col min="11797" max="11797" width="21.42578125" style="19" customWidth="1"/>
    <col min="11798" max="11798" width="2.140625" style="19" customWidth="1"/>
    <col min="11799" max="11799" width="16.28515625" style="19"/>
    <col min="11800" max="11800" width="2.140625" style="19" customWidth="1"/>
    <col min="11801" max="11801" width="16.28515625" style="19"/>
    <col min="11802" max="11802" width="2.140625" style="19" customWidth="1"/>
    <col min="11803" max="11803" width="16.28515625" style="19"/>
    <col min="11804" max="11804" width="2.140625" style="19" customWidth="1"/>
    <col min="11805" max="11805" width="16.28515625" style="19"/>
    <col min="11806" max="11806" width="2.140625" style="19" customWidth="1"/>
    <col min="11807" max="11807" width="16.28515625" style="19"/>
    <col min="11808" max="11808" width="2.140625" style="19" customWidth="1"/>
    <col min="11809" max="11809" width="16.28515625" style="19"/>
    <col min="11810" max="11810" width="2.140625" style="19" customWidth="1"/>
    <col min="11811" max="11811" width="12.42578125" style="19" customWidth="1"/>
    <col min="11812" max="11812" width="2.140625" style="19" customWidth="1"/>
    <col min="11813" max="11813" width="16.28515625" style="19"/>
    <col min="11814" max="11814" width="2.140625" style="19" customWidth="1"/>
    <col min="11815" max="11815" width="16.28515625" style="19"/>
    <col min="11816" max="11816" width="2.140625" style="19" customWidth="1"/>
    <col min="11817" max="11817" width="16.28515625" style="19"/>
    <col min="11818" max="11818" width="2.140625" style="19" customWidth="1"/>
    <col min="11819" max="11819" width="16.28515625" style="19"/>
    <col min="11820" max="11820" width="2.140625" style="19" customWidth="1"/>
    <col min="11821" max="11821" width="16.28515625" style="19"/>
    <col min="11822" max="11822" width="2.140625" style="19" customWidth="1"/>
    <col min="11823" max="12032" width="16.28515625" style="19"/>
    <col min="12033" max="12033" width="12.28515625" style="19" customWidth="1"/>
    <col min="12034" max="12034" width="29.42578125" style="19" customWidth="1"/>
    <col min="12035" max="12035" width="3.5703125" style="19" customWidth="1"/>
    <col min="12036" max="12036" width="21.140625" style="19" customWidth="1"/>
    <col min="12037" max="12037" width="3.5703125" style="19" customWidth="1"/>
    <col min="12038" max="12038" width="21.140625" style="19" customWidth="1"/>
    <col min="12039" max="12039" width="3.5703125" style="19" customWidth="1"/>
    <col min="12040" max="12040" width="21.140625" style="19" customWidth="1"/>
    <col min="12041" max="12041" width="3.5703125" style="19" customWidth="1"/>
    <col min="12042" max="12042" width="21.140625" style="19" customWidth="1"/>
    <col min="12043" max="12043" width="3.5703125" style="19" customWidth="1"/>
    <col min="12044" max="12044" width="21.140625" style="19" customWidth="1"/>
    <col min="12045" max="12045" width="3.5703125" style="19" customWidth="1"/>
    <col min="12046" max="12046" width="21.140625" style="19" customWidth="1"/>
    <col min="12047" max="12047" width="3.5703125" style="19" customWidth="1"/>
    <col min="12048" max="12048" width="21.140625" style="19" customWidth="1"/>
    <col min="12049" max="12049" width="16.28515625" style="19"/>
    <col min="12050" max="12050" width="2.140625" style="19" customWidth="1"/>
    <col min="12051" max="12051" width="16.28515625" style="19"/>
    <col min="12052" max="12052" width="2.140625" style="19" customWidth="1"/>
    <col min="12053" max="12053" width="21.42578125" style="19" customWidth="1"/>
    <col min="12054" max="12054" width="2.140625" style="19" customWidth="1"/>
    <col min="12055" max="12055" width="16.28515625" style="19"/>
    <col min="12056" max="12056" width="2.140625" style="19" customWidth="1"/>
    <col min="12057" max="12057" width="16.28515625" style="19"/>
    <col min="12058" max="12058" width="2.140625" style="19" customWidth="1"/>
    <col min="12059" max="12059" width="16.28515625" style="19"/>
    <col min="12060" max="12060" width="2.140625" style="19" customWidth="1"/>
    <col min="12061" max="12061" width="16.28515625" style="19"/>
    <col min="12062" max="12062" width="2.140625" style="19" customWidth="1"/>
    <col min="12063" max="12063" width="16.28515625" style="19"/>
    <col min="12064" max="12064" width="2.140625" style="19" customWidth="1"/>
    <col min="12065" max="12065" width="16.28515625" style="19"/>
    <col min="12066" max="12066" width="2.140625" style="19" customWidth="1"/>
    <col min="12067" max="12067" width="12.42578125" style="19" customWidth="1"/>
    <col min="12068" max="12068" width="2.140625" style="19" customWidth="1"/>
    <col min="12069" max="12069" width="16.28515625" style="19"/>
    <col min="12070" max="12070" width="2.140625" style="19" customWidth="1"/>
    <col min="12071" max="12071" width="16.28515625" style="19"/>
    <col min="12072" max="12072" width="2.140625" style="19" customWidth="1"/>
    <col min="12073" max="12073" width="16.28515625" style="19"/>
    <col min="12074" max="12074" width="2.140625" style="19" customWidth="1"/>
    <col min="12075" max="12075" width="16.28515625" style="19"/>
    <col min="12076" max="12076" width="2.140625" style="19" customWidth="1"/>
    <col min="12077" max="12077" width="16.28515625" style="19"/>
    <col min="12078" max="12078" width="2.140625" style="19" customWidth="1"/>
    <col min="12079" max="12288" width="16.28515625" style="19"/>
    <col min="12289" max="12289" width="12.28515625" style="19" customWidth="1"/>
    <col min="12290" max="12290" width="29.42578125" style="19" customWidth="1"/>
    <col min="12291" max="12291" width="3.5703125" style="19" customWidth="1"/>
    <col min="12292" max="12292" width="21.140625" style="19" customWidth="1"/>
    <col min="12293" max="12293" width="3.5703125" style="19" customWidth="1"/>
    <col min="12294" max="12294" width="21.140625" style="19" customWidth="1"/>
    <col min="12295" max="12295" width="3.5703125" style="19" customWidth="1"/>
    <col min="12296" max="12296" width="21.140625" style="19" customWidth="1"/>
    <col min="12297" max="12297" width="3.5703125" style="19" customWidth="1"/>
    <col min="12298" max="12298" width="21.140625" style="19" customWidth="1"/>
    <col min="12299" max="12299" width="3.5703125" style="19" customWidth="1"/>
    <col min="12300" max="12300" width="21.140625" style="19" customWidth="1"/>
    <col min="12301" max="12301" width="3.5703125" style="19" customWidth="1"/>
    <col min="12302" max="12302" width="21.140625" style="19" customWidth="1"/>
    <col min="12303" max="12303" width="3.5703125" style="19" customWidth="1"/>
    <col min="12304" max="12304" width="21.140625" style="19" customWidth="1"/>
    <col min="12305" max="12305" width="16.28515625" style="19"/>
    <col min="12306" max="12306" width="2.140625" style="19" customWidth="1"/>
    <col min="12307" max="12307" width="16.28515625" style="19"/>
    <col min="12308" max="12308" width="2.140625" style="19" customWidth="1"/>
    <col min="12309" max="12309" width="21.42578125" style="19" customWidth="1"/>
    <col min="12310" max="12310" width="2.140625" style="19" customWidth="1"/>
    <col min="12311" max="12311" width="16.28515625" style="19"/>
    <col min="12312" max="12312" width="2.140625" style="19" customWidth="1"/>
    <col min="12313" max="12313" width="16.28515625" style="19"/>
    <col min="12314" max="12314" width="2.140625" style="19" customWidth="1"/>
    <col min="12315" max="12315" width="16.28515625" style="19"/>
    <col min="12316" max="12316" width="2.140625" style="19" customWidth="1"/>
    <col min="12317" max="12317" width="16.28515625" style="19"/>
    <col min="12318" max="12318" width="2.140625" style="19" customWidth="1"/>
    <col min="12319" max="12319" width="16.28515625" style="19"/>
    <col min="12320" max="12320" width="2.140625" style="19" customWidth="1"/>
    <col min="12321" max="12321" width="16.28515625" style="19"/>
    <col min="12322" max="12322" width="2.140625" style="19" customWidth="1"/>
    <col min="12323" max="12323" width="12.42578125" style="19" customWidth="1"/>
    <col min="12324" max="12324" width="2.140625" style="19" customWidth="1"/>
    <col min="12325" max="12325" width="16.28515625" style="19"/>
    <col min="12326" max="12326" width="2.140625" style="19" customWidth="1"/>
    <col min="12327" max="12327" width="16.28515625" style="19"/>
    <col min="12328" max="12328" width="2.140625" style="19" customWidth="1"/>
    <col min="12329" max="12329" width="16.28515625" style="19"/>
    <col min="12330" max="12330" width="2.140625" style="19" customWidth="1"/>
    <col min="12331" max="12331" width="16.28515625" style="19"/>
    <col min="12332" max="12332" width="2.140625" style="19" customWidth="1"/>
    <col min="12333" max="12333" width="16.28515625" style="19"/>
    <col min="12334" max="12334" width="2.140625" style="19" customWidth="1"/>
    <col min="12335" max="12544" width="16.28515625" style="19"/>
    <col min="12545" max="12545" width="12.28515625" style="19" customWidth="1"/>
    <col min="12546" max="12546" width="29.42578125" style="19" customWidth="1"/>
    <col min="12547" max="12547" width="3.5703125" style="19" customWidth="1"/>
    <col min="12548" max="12548" width="21.140625" style="19" customWidth="1"/>
    <col min="12549" max="12549" width="3.5703125" style="19" customWidth="1"/>
    <col min="12550" max="12550" width="21.140625" style="19" customWidth="1"/>
    <col min="12551" max="12551" width="3.5703125" style="19" customWidth="1"/>
    <col min="12552" max="12552" width="21.140625" style="19" customWidth="1"/>
    <col min="12553" max="12553" width="3.5703125" style="19" customWidth="1"/>
    <col min="12554" max="12554" width="21.140625" style="19" customWidth="1"/>
    <col min="12555" max="12555" width="3.5703125" style="19" customWidth="1"/>
    <col min="12556" max="12556" width="21.140625" style="19" customWidth="1"/>
    <col min="12557" max="12557" width="3.5703125" style="19" customWidth="1"/>
    <col min="12558" max="12558" width="21.140625" style="19" customWidth="1"/>
    <col min="12559" max="12559" width="3.5703125" style="19" customWidth="1"/>
    <col min="12560" max="12560" width="21.140625" style="19" customWidth="1"/>
    <col min="12561" max="12561" width="16.28515625" style="19"/>
    <col min="12562" max="12562" width="2.140625" style="19" customWidth="1"/>
    <col min="12563" max="12563" width="16.28515625" style="19"/>
    <col min="12564" max="12564" width="2.140625" style="19" customWidth="1"/>
    <col min="12565" max="12565" width="21.42578125" style="19" customWidth="1"/>
    <col min="12566" max="12566" width="2.140625" style="19" customWidth="1"/>
    <col min="12567" max="12567" width="16.28515625" style="19"/>
    <col min="12568" max="12568" width="2.140625" style="19" customWidth="1"/>
    <col min="12569" max="12569" width="16.28515625" style="19"/>
    <col min="12570" max="12570" width="2.140625" style="19" customWidth="1"/>
    <col min="12571" max="12571" width="16.28515625" style="19"/>
    <col min="12572" max="12572" width="2.140625" style="19" customWidth="1"/>
    <col min="12573" max="12573" width="16.28515625" style="19"/>
    <col min="12574" max="12574" width="2.140625" style="19" customWidth="1"/>
    <col min="12575" max="12575" width="16.28515625" style="19"/>
    <col min="12576" max="12576" width="2.140625" style="19" customWidth="1"/>
    <col min="12577" max="12577" width="16.28515625" style="19"/>
    <col min="12578" max="12578" width="2.140625" style="19" customWidth="1"/>
    <col min="12579" max="12579" width="12.42578125" style="19" customWidth="1"/>
    <col min="12580" max="12580" width="2.140625" style="19" customWidth="1"/>
    <col min="12581" max="12581" width="16.28515625" style="19"/>
    <col min="12582" max="12582" width="2.140625" style="19" customWidth="1"/>
    <col min="12583" max="12583" width="16.28515625" style="19"/>
    <col min="12584" max="12584" width="2.140625" style="19" customWidth="1"/>
    <col min="12585" max="12585" width="16.28515625" style="19"/>
    <col min="12586" max="12586" width="2.140625" style="19" customWidth="1"/>
    <col min="12587" max="12587" width="16.28515625" style="19"/>
    <col min="12588" max="12588" width="2.140625" style="19" customWidth="1"/>
    <col min="12589" max="12589" width="16.28515625" style="19"/>
    <col min="12590" max="12590" width="2.140625" style="19" customWidth="1"/>
    <col min="12591" max="12800" width="16.28515625" style="19"/>
    <col min="12801" max="12801" width="12.28515625" style="19" customWidth="1"/>
    <col min="12802" max="12802" width="29.42578125" style="19" customWidth="1"/>
    <col min="12803" max="12803" width="3.5703125" style="19" customWidth="1"/>
    <col min="12804" max="12804" width="21.140625" style="19" customWidth="1"/>
    <col min="12805" max="12805" width="3.5703125" style="19" customWidth="1"/>
    <col min="12806" max="12806" width="21.140625" style="19" customWidth="1"/>
    <col min="12807" max="12807" width="3.5703125" style="19" customWidth="1"/>
    <col min="12808" max="12808" width="21.140625" style="19" customWidth="1"/>
    <col min="12809" max="12809" width="3.5703125" style="19" customWidth="1"/>
    <col min="12810" max="12810" width="21.140625" style="19" customWidth="1"/>
    <col min="12811" max="12811" width="3.5703125" style="19" customWidth="1"/>
    <col min="12812" max="12812" width="21.140625" style="19" customWidth="1"/>
    <col min="12813" max="12813" width="3.5703125" style="19" customWidth="1"/>
    <col min="12814" max="12814" width="21.140625" style="19" customWidth="1"/>
    <col min="12815" max="12815" width="3.5703125" style="19" customWidth="1"/>
    <col min="12816" max="12816" width="21.140625" style="19" customWidth="1"/>
    <col min="12817" max="12817" width="16.28515625" style="19"/>
    <col min="12818" max="12818" width="2.140625" style="19" customWidth="1"/>
    <col min="12819" max="12819" width="16.28515625" style="19"/>
    <col min="12820" max="12820" width="2.140625" style="19" customWidth="1"/>
    <col min="12821" max="12821" width="21.42578125" style="19" customWidth="1"/>
    <col min="12822" max="12822" width="2.140625" style="19" customWidth="1"/>
    <col min="12823" max="12823" width="16.28515625" style="19"/>
    <col min="12824" max="12824" width="2.140625" style="19" customWidth="1"/>
    <col min="12825" max="12825" width="16.28515625" style="19"/>
    <col min="12826" max="12826" width="2.140625" style="19" customWidth="1"/>
    <col min="12827" max="12827" width="16.28515625" style="19"/>
    <col min="12828" max="12828" width="2.140625" style="19" customWidth="1"/>
    <col min="12829" max="12829" width="16.28515625" style="19"/>
    <col min="12830" max="12830" width="2.140625" style="19" customWidth="1"/>
    <col min="12831" max="12831" width="16.28515625" style="19"/>
    <col min="12832" max="12832" width="2.140625" style="19" customWidth="1"/>
    <col min="12833" max="12833" width="16.28515625" style="19"/>
    <col min="12834" max="12834" width="2.140625" style="19" customWidth="1"/>
    <col min="12835" max="12835" width="12.42578125" style="19" customWidth="1"/>
    <col min="12836" max="12836" width="2.140625" style="19" customWidth="1"/>
    <col min="12837" max="12837" width="16.28515625" style="19"/>
    <col min="12838" max="12838" width="2.140625" style="19" customWidth="1"/>
    <col min="12839" max="12839" width="16.28515625" style="19"/>
    <col min="12840" max="12840" width="2.140625" style="19" customWidth="1"/>
    <col min="12841" max="12841" width="16.28515625" style="19"/>
    <col min="12842" max="12842" width="2.140625" style="19" customWidth="1"/>
    <col min="12843" max="12843" width="16.28515625" style="19"/>
    <col min="12844" max="12844" width="2.140625" style="19" customWidth="1"/>
    <col min="12845" max="12845" width="16.28515625" style="19"/>
    <col min="12846" max="12846" width="2.140625" style="19" customWidth="1"/>
    <col min="12847" max="13056" width="16.28515625" style="19"/>
    <col min="13057" max="13057" width="12.28515625" style="19" customWidth="1"/>
    <col min="13058" max="13058" width="29.42578125" style="19" customWidth="1"/>
    <col min="13059" max="13059" width="3.5703125" style="19" customWidth="1"/>
    <col min="13060" max="13060" width="21.140625" style="19" customWidth="1"/>
    <col min="13061" max="13061" width="3.5703125" style="19" customWidth="1"/>
    <col min="13062" max="13062" width="21.140625" style="19" customWidth="1"/>
    <col min="13063" max="13063" width="3.5703125" style="19" customWidth="1"/>
    <col min="13064" max="13064" width="21.140625" style="19" customWidth="1"/>
    <col min="13065" max="13065" width="3.5703125" style="19" customWidth="1"/>
    <col min="13066" max="13066" width="21.140625" style="19" customWidth="1"/>
    <col min="13067" max="13067" width="3.5703125" style="19" customWidth="1"/>
    <col min="13068" max="13068" width="21.140625" style="19" customWidth="1"/>
    <col min="13069" max="13069" width="3.5703125" style="19" customWidth="1"/>
    <col min="13070" max="13070" width="21.140625" style="19" customWidth="1"/>
    <col min="13071" max="13071" width="3.5703125" style="19" customWidth="1"/>
    <col min="13072" max="13072" width="21.140625" style="19" customWidth="1"/>
    <col min="13073" max="13073" width="16.28515625" style="19"/>
    <col min="13074" max="13074" width="2.140625" style="19" customWidth="1"/>
    <col min="13075" max="13075" width="16.28515625" style="19"/>
    <col min="13076" max="13076" width="2.140625" style="19" customWidth="1"/>
    <col min="13077" max="13077" width="21.42578125" style="19" customWidth="1"/>
    <col min="13078" max="13078" width="2.140625" style="19" customWidth="1"/>
    <col min="13079" max="13079" width="16.28515625" style="19"/>
    <col min="13080" max="13080" width="2.140625" style="19" customWidth="1"/>
    <col min="13081" max="13081" width="16.28515625" style="19"/>
    <col min="13082" max="13082" width="2.140625" style="19" customWidth="1"/>
    <col min="13083" max="13083" width="16.28515625" style="19"/>
    <col min="13084" max="13084" width="2.140625" style="19" customWidth="1"/>
    <col min="13085" max="13085" width="16.28515625" style="19"/>
    <col min="13086" max="13086" width="2.140625" style="19" customWidth="1"/>
    <col min="13087" max="13087" width="16.28515625" style="19"/>
    <col min="13088" max="13088" width="2.140625" style="19" customWidth="1"/>
    <col min="13089" max="13089" width="16.28515625" style="19"/>
    <col min="13090" max="13090" width="2.140625" style="19" customWidth="1"/>
    <col min="13091" max="13091" width="12.42578125" style="19" customWidth="1"/>
    <col min="13092" max="13092" width="2.140625" style="19" customWidth="1"/>
    <col min="13093" max="13093" width="16.28515625" style="19"/>
    <col min="13094" max="13094" width="2.140625" style="19" customWidth="1"/>
    <col min="13095" max="13095" width="16.28515625" style="19"/>
    <col min="13096" max="13096" width="2.140625" style="19" customWidth="1"/>
    <col min="13097" max="13097" width="16.28515625" style="19"/>
    <col min="13098" max="13098" width="2.140625" style="19" customWidth="1"/>
    <col min="13099" max="13099" width="16.28515625" style="19"/>
    <col min="13100" max="13100" width="2.140625" style="19" customWidth="1"/>
    <col min="13101" max="13101" width="16.28515625" style="19"/>
    <col min="13102" max="13102" width="2.140625" style="19" customWidth="1"/>
    <col min="13103" max="13312" width="16.28515625" style="19"/>
    <col min="13313" max="13313" width="12.28515625" style="19" customWidth="1"/>
    <col min="13314" max="13314" width="29.42578125" style="19" customWidth="1"/>
    <col min="13315" max="13315" width="3.5703125" style="19" customWidth="1"/>
    <col min="13316" max="13316" width="21.140625" style="19" customWidth="1"/>
    <col min="13317" max="13317" width="3.5703125" style="19" customWidth="1"/>
    <col min="13318" max="13318" width="21.140625" style="19" customWidth="1"/>
    <col min="13319" max="13319" width="3.5703125" style="19" customWidth="1"/>
    <col min="13320" max="13320" width="21.140625" style="19" customWidth="1"/>
    <col min="13321" max="13321" width="3.5703125" style="19" customWidth="1"/>
    <col min="13322" max="13322" width="21.140625" style="19" customWidth="1"/>
    <col min="13323" max="13323" width="3.5703125" style="19" customWidth="1"/>
    <col min="13324" max="13324" width="21.140625" style="19" customWidth="1"/>
    <col min="13325" max="13325" width="3.5703125" style="19" customWidth="1"/>
    <col min="13326" max="13326" width="21.140625" style="19" customWidth="1"/>
    <col min="13327" max="13327" width="3.5703125" style="19" customWidth="1"/>
    <col min="13328" max="13328" width="21.140625" style="19" customWidth="1"/>
    <col min="13329" max="13329" width="16.28515625" style="19"/>
    <col min="13330" max="13330" width="2.140625" style="19" customWidth="1"/>
    <col min="13331" max="13331" width="16.28515625" style="19"/>
    <col min="13332" max="13332" width="2.140625" style="19" customWidth="1"/>
    <col min="13333" max="13333" width="21.42578125" style="19" customWidth="1"/>
    <col min="13334" max="13334" width="2.140625" style="19" customWidth="1"/>
    <col min="13335" max="13335" width="16.28515625" style="19"/>
    <col min="13336" max="13336" width="2.140625" style="19" customWidth="1"/>
    <col min="13337" max="13337" width="16.28515625" style="19"/>
    <col min="13338" max="13338" width="2.140625" style="19" customWidth="1"/>
    <col min="13339" max="13339" width="16.28515625" style="19"/>
    <col min="13340" max="13340" width="2.140625" style="19" customWidth="1"/>
    <col min="13341" max="13341" width="16.28515625" style="19"/>
    <col min="13342" max="13342" width="2.140625" style="19" customWidth="1"/>
    <col min="13343" max="13343" width="16.28515625" style="19"/>
    <col min="13344" max="13344" width="2.140625" style="19" customWidth="1"/>
    <col min="13345" max="13345" width="16.28515625" style="19"/>
    <col min="13346" max="13346" width="2.140625" style="19" customWidth="1"/>
    <col min="13347" max="13347" width="12.42578125" style="19" customWidth="1"/>
    <col min="13348" max="13348" width="2.140625" style="19" customWidth="1"/>
    <col min="13349" max="13349" width="16.28515625" style="19"/>
    <col min="13350" max="13350" width="2.140625" style="19" customWidth="1"/>
    <col min="13351" max="13351" width="16.28515625" style="19"/>
    <col min="13352" max="13352" width="2.140625" style="19" customWidth="1"/>
    <col min="13353" max="13353" width="16.28515625" style="19"/>
    <col min="13354" max="13354" width="2.140625" style="19" customWidth="1"/>
    <col min="13355" max="13355" width="16.28515625" style="19"/>
    <col min="13356" max="13356" width="2.140625" style="19" customWidth="1"/>
    <col min="13357" max="13357" width="16.28515625" style="19"/>
    <col min="13358" max="13358" width="2.140625" style="19" customWidth="1"/>
    <col min="13359" max="13568" width="16.28515625" style="19"/>
    <col min="13569" max="13569" width="12.28515625" style="19" customWidth="1"/>
    <col min="13570" max="13570" width="29.42578125" style="19" customWidth="1"/>
    <col min="13571" max="13571" width="3.5703125" style="19" customWidth="1"/>
    <col min="13572" max="13572" width="21.140625" style="19" customWidth="1"/>
    <col min="13573" max="13573" width="3.5703125" style="19" customWidth="1"/>
    <col min="13574" max="13574" width="21.140625" style="19" customWidth="1"/>
    <col min="13575" max="13575" width="3.5703125" style="19" customWidth="1"/>
    <col min="13576" max="13576" width="21.140625" style="19" customWidth="1"/>
    <col min="13577" max="13577" width="3.5703125" style="19" customWidth="1"/>
    <col min="13578" max="13578" width="21.140625" style="19" customWidth="1"/>
    <col min="13579" max="13579" width="3.5703125" style="19" customWidth="1"/>
    <col min="13580" max="13580" width="21.140625" style="19" customWidth="1"/>
    <col min="13581" max="13581" width="3.5703125" style="19" customWidth="1"/>
    <col min="13582" max="13582" width="21.140625" style="19" customWidth="1"/>
    <col min="13583" max="13583" width="3.5703125" style="19" customWidth="1"/>
    <col min="13584" max="13584" width="21.140625" style="19" customWidth="1"/>
    <col min="13585" max="13585" width="16.28515625" style="19"/>
    <col min="13586" max="13586" width="2.140625" style="19" customWidth="1"/>
    <col min="13587" max="13587" width="16.28515625" style="19"/>
    <col min="13588" max="13588" width="2.140625" style="19" customWidth="1"/>
    <col min="13589" max="13589" width="21.42578125" style="19" customWidth="1"/>
    <col min="13590" max="13590" width="2.140625" style="19" customWidth="1"/>
    <col min="13591" max="13591" width="16.28515625" style="19"/>
    <col min="13592" max="13592" width="2.140625" style="19" customWidth="1"/>
    <col min="13593" max="13593" width="16.28515625" style="19"/>
    <col min="13594" max="13594" width="2.140625" style="19" customWidth="1"/>
    <col min="13595" max="13595" width="16.28515625" style="19"/>
    <col min="13596" max="13596" width="2.140625" style="19" customWidth="1"/>
    <col min="13597" max="13597" width="16.28515625" style="19"/>
    <col min="13598" max="13598" width="2.140625" style="19" customWidth="1"/>
    <col min="13599" max="13599" width="16.28515625" style="19"/>
    <col min="13600" max="13600" width="2.140625" style="19" customWidth="1"/>
    <col min="13601" max="13601" width="16.28515625" style="19"/>
    <col min="13602" max="13602" width="2.140625" style="19" customWidth="1"/>
    <col min="13603" max="13603" width="12.42578125" style="19" customWidth="1"/>
    <col min="13604" max="13604" width="2.140625" style="19" customWidth="1"/>
    <col min="13605" max="13605" width="16.28515625" style="19"/>
    <col min="13606" max="13606" width="2.140625" style="19" customWidth="1"/>
    <col min="13607" max="13607" width="16.28515625" style="19"/>
    <col min="13608" max="13608" width="2.140625" style="19" customWidth="1"/>
    <col min="13609" max="13609" width="16.28515625" style="19"/>
    <col min="13610" max="13610" width="2.140625" style="19" customWidth="1"/>
    <col min="13611" max="13611" width="16.28515625" style="19"/>
    <col min="13612" max="13612" width="2.140625" style="19" customWidth="1"/>
    <col min="13613" max="13613" width="16.28515625" style="19"/>
    <col min="13614" max="13614" width="2.140625" style="19" customWidth="1"/>
    <col min="13615" max="13824" width="16.28515625" style="19"/>
    <col min="13825" max="13825" width="12.28515625" style="19" customWidth="1"/>
    <col min="13826" max="13826" width="29.42578125" style="19" customWidth="1"/>
    <col min="13827" max="13827" width="3.5703125" style="19" customWidth="1"/>
    <col min="13828" max="13828" width="21.140625" style="19" customWidth="1"/>
    <col min="13829" max="13829" width="3.5703125" style="19" customWidth="1"/>
    <col min="13830" max="13830" width="21.140625" style="19" customWidth="1"/>
    <col min="13831" max="13831" width="3.5703125" style="19" customWidth="1"/>
    <col min="13832" max="13832" width="21.140625" style="19" customWidth="1"/>
    <col min="13833" max="13833" width="3.5703125" style="19" customWidth="1"/>
    <col min="13834" max="13834" width="21.140625" style="19" customWidth="1"/>
    <col min="13835" max="13835" width="3.5703125" style="19" customWidth="1"/>
    <col min="13836" max="13836" width="21.140625" style="19" customWidth="1"/>
    <col min="13837" max="13837" width="3.5703125" style="19" customWidth="1"/>
    <col min="13838" max="13838" width="21.140625" style="19" customWidth="1"/>
    <col min="13839" max="13839" width="3.5703125" style="19" customWidth="1"/>
    <col min="13840" max="13840" width="21.140625" style="19" customWidth="1"/>
    <col min="13841" max="13841" width="16.28515625" style="19"/>
    <col min="13842" max="13842" width="2.140625" style="19" customWidth="1"/>
    <col min="13843" max="13843" width="16.28515625" style="19"/>
    <col min="13844" max="13844" width="2.140625" style="19" customWidth="1"/>
    <col min="13845" max="13845" width="21.42578125" style="19" customWidth="1"/>
    <col min="13846" max="13846" width="2.140625" style="19" customWidth="1"/>
    <col min="13847" max="13847" width="16.28515625" style="19"/>
    <col min="13848" max="13848" width="2.140625" style="19" customWidth="1"/>
    <col min="13849" max="13849" width="16.28515625" style="19"/>
    <col min="13850" max="13850" width="2.140625" style="19" customWidth="1"/>
    <col min="13851" max="13851" width="16.28515625" style="19"/>
    <col min="13852" max="13852" width="2.140625" style="19" customWidth="1"/>
    <col min="13853" max="13853" width="16.28515625" style="19"/>
    <col min="13854" max="13854" width="2.140625" style="19" customWidth="1"/>
    <col min="13855" max="13855" width="16.28515625" style="19"/>
    <col min="13856" max="13856" width="2.140625" style="19" customWidth="1"/>
    <col min="13857" max="13857" width="16.28515625" style="19"/>
    <col min="13858" max="13858" width="2.140625" style="19" customWidth="1"/>
    <col min="13859" max="13859" width="12.42578125" style="19" customWidth="1"/>
    <col min="13860" max="13860" width="2.140625" style="19" customWidth="1"/>
    <col min="13861" max="13861" width="16.28515625" style="19"/>
    <col min="13862" max="13862" width="2.140625" style="19" customWidth="1"/>
    <col min="13863" max="13863" width="16.28515625" style="19"/>
    <col min="13864" max="13864" width="2.140625" style="19" customWidth="1"/>
    <col min="13865" max="13865" width="16.28515625" style="19"/>
    <col min="13866" max="13866" width="2.140625" style="19" customWidth="1"/>
    <col min="13867" max="13867" width="16.28515625" style="19"/>
    <col min="13868" max="13868" width="2.140625" style="19" customWidth="1"/>
    <col min="13869" max="13869" width="16.28515625" style="19"/>
    <col min="13870" max="13870" width="2.140625" style="19" customWidth="1"/>
    <col min="13871" max="14080" width="16.28515625" style="19"/>
    <col min="14081" max="14081" width="12.28515625" style="19" customWidth="1"/>
    <col min="14082" max="14082" width="29.42578125" style="19" customWidth="1"/>
    <col min="14083" max="14083" width="3.5703125" style="19" customWidth="1"/>
    <col min="14084" max="14084" width="21.140625" style="19" customWidth="1"/>
    <col min="14085" max="14085" width="3.5703125" style="19" customWidth="1"/>
    <col min="14086" max="14086" width="21.140625" style="19" customWidth="1"/>
    <col min="14087" max="14087" width="3.5703125" style="19" customWidth="1"/>
    <col min="14088" max="14088" width="21.140625" style="19" customWidth="1"/>
    <col min="14089" max="14089" width="3.5703125" style="19" customWidth="1"/>
    <col min="14090" max="14090" width="21.140625" style="19" customWidth="1"/>
    <col min="14091" max="14091" width="3.5703125" style="19" customWidth="1"/>
    <col min="14092" max="14092" width="21.140625" style="19" customWidth="1"/>
    <col min="14093" max="14093" width="3.5703125" style="19" customWidth="1"/>
    <col min="14094" max="14094" width="21.140625" style="19" customWidth="1"/>
    <col min="14095" max="14095" width="3.5703125" style="19" customWidth="1"/>
    <col min="14096" max="14096" width="21.140625" style="19" customWidth="1"/>
    <col min="14097" max="14097" width="16.28515625" style="19"/>
    <col min="14098" max="14098" width="2.140625" style="19" customWidth="1"/>
    <col min="14099" max="14099" width="16.28515625" style="19"/>
    <col min="14100" max="14100" width="2.140625" style="19" customWidth="1"/>
    <col min="14101" max="14101" width="21.42578125" style="19" customWidth="1"/>
    <col min="14102" max="14102" width="2.140625" style="19" customWidth="1"/>
    <col min="14103" max="14103" width="16.28515625" style="19"/>
    <col min="14104" max="14104" width="2.140625" style="19" customWidth="1"/>
    <col min="14105" max="14105" width="16.28515625" style="19"/>
    <col min="14106" max="14106" width="2.140625" style="19" customWidth="1"/>
    <col min="14107" max="14107" width="16.28515625" style="19"/>
    <col min="14108" max="14108" width="2.140625" style="19" customWidth="1"/>
    <col min="14109" max="14109" width="16.28515625" style="19"/>
    <col min="14110" max="14110" width="2.140625" style="19" customWidth="1"/>
    <col min="14111" max="14111" width="16.28515625" style="19"/>
    <col min="14112" max="14112" width="2.140625" style="19" customWidth="1"/>
    <col min="14113" max="14113" width="16.28515625" style="19"/>
    <col min="14114" max="14114" width="2.140625" style="19" customWidth="1"/>
    <col min="14115" max="14115" width="12.42578125" style="19" customWidth="1"/>
    <col min="14116" max="14116" width="2.140625" style="19" customWidth="1"/>
    <col min="14117" max="14117" width="16.28515625" style="19"/>
    <col min="14118" max="14118" width="2.140625" style="19" customWidth="1"/>
    <col min="14119" max="14119" width="16.28515625" style="19"/>
    <col min="14120" max="14120" width="2.140625" style="19" customWidth="1"/>
    <col min="14121" max="14121" width="16.28515625" style="19"/>
    <col min="14122" max="14122" width="2.140625" style="19" customWidth="1"/>
    <col min="14123" max="14123" width="16.28515625" style="19"/>
    <col min="14124" max="14124" width="2.140625" style="19" customWidth="1"/>
    <col min="14125" max="14125" width="16.28515625" style="19"/>
    <col min="14126" max="14126" width="2.140625" style="19" customWidth="1"/>
    <col min="14127" max="14336" width="16.28515625" style="19"/>
    <col min="14337" max="14337" width="12.28515625" style="19" customWidth="1"/>
    <col min="14338" max="14338" width="29.42578125" style="19" customWidth="1"/>
    <col min="14339" max="14339" width="3.5703125" style="19" customWidth="1"/>
    <col min="14340" max="14340" width="21.140625" style="19" customWidth="1"/>
    <col min="14341" max="14341" width="3.5703125" style="19" customWidth="1"/>
    <col min="14342" max="14342" width="21.140625" style="19" customWidth="1"/>
    <col min="14343" max="14343" width="3.5703125" style="19" customWidth="1"/>
    <col min="14344" max="14344" width="21.140625" style="19" customWidth="1"/>
    <col min="14345" max="14345" width="3.5703125" style="19" customWidth="1"/>
    <col min="14346" max="14346" width="21.140625" style="19" customWidth="1"/>
    <col min="14347" max="14347" width="3.5703125" style="19" customWidth="1"/>
    <col min="14348" max="14348" width="21.140625" style="19" customWidth="1"/>
    <col min="14349" max="14349" width="3.5703125" style="19" customWidth="1"/>
    <col min="14350" max="14350" width="21.140625" style="19" customWidth="1"/>
    <col min="14351" max="14351" width="3.5703125" style="19" customWidth="1"/>
    <col min="14352" max="14352" width="21.140625" style="19" customWidth="1"/>
    <col min="14353" max="14353" width="16.28515625" style="19"/>
    <col min="14354" max="14354" width="2.140625" style="19" customWidth="1"/>
    <col min="14355" max="14355" width="16.28515625" style="19"/>
    <col min="14356" max="14356" width="2.140625" style="19" customWidth="1"/>
    <col min="14357" max="14357" width="21.42578125" style="19" customWidth="1"/>
    <col min="14358" max="14358" width="2.140625" style="19" customWidth="1"/>
    <col min="14359" max="14359" width="16.28515625" style="19"/>
    <col min="14360" max="14360" width="2.140625" style="19" customWidth="1"/>
    <col min="14361" max="14361" width="16.28515625" style="19"/>
    <col min="14362" max="14362" width="2.140625" style="19" customWidth="1"/>
    <col min="14363" max="14363" width="16.28515625" style="19"/>
    <col min="14364" max="14364" width="2.140625" style="19" customWidth="1"/>
    <col min="14365" max="14365" width="16.28515625" style="19"/>
    <col min="14366" max="14366" width="2.140625" style="19" customWidth="1"/>
    <col min="14367" max="14367" width="16.28515625" style="19"/>
    <col min="14368" max="14368" width="2.140625" style="19" customWidth="1"/>
    <col min="14369" max="14369" width="16.28515625" style="19"/>
    <col min="14370" max="14370" width="2.140625" style="19" customWidth="1"/>
    <col min="14371" max="14371" width="12.42578125" style="19" customWidth="1"/>
    <col min="14372" max="14372" width="2.140625" style="19" customWidth="1"/>
    <col min="14373" max="14373" width="16.28515625" style="19"/>
    <col min="14374" max="14374" width="2.140625" style="19" customWidth="1"/>
    <col min="14375" max="14375" width="16.28515625" style="19"/>
    <col min="14376" max="14376" width="2.140625" style="19" customWidth="1"/>
    <col min="14377" max="14377" width="16.28515625" style="19"/>
    <col min="14378" max="14378" width="2.140625" style="19" customWidth="1"/>
    <col min="14379" max="14379" width="16.28515625" style="19"/>
    <col min="14380" max="14380" width="2.140625" style="19" customWidth="1"/>
    <col min="14381" max="14381" width="16.28515625" style="19"/>
    <col min="14382" max="14382" width="2.140625" style="19" customWidth="1"/>
    <col min="14383" max="14592" width="16.28515625" style="19"/>
    <col min="14593" max="14593" width="12.28515625" style="19" customWidth="1"/>
    <col min="14594" max="14594" width="29.42578125" style="19" customWidth="1"/>
    <col min="14595" max="14595" width="3.5703125" style="19" customWidth="1"/>
    <col min="14596" max="14596" width="21.140625" style="19" customWidth="1"/>
    <col min="14597" max="14597" width="3.5703125" style="19" customWidth="1"/>
    <col min="14598" max="14598" width="21.140625" style="19" customWidth="1"/>
    <col min="14599" max="14599" width="3.5703125" style="19" customWidth="1"/>
    <col min="14600" max="14600" width="21.140625" style="19" customWidth="1"/>
    <col min="14601" max="14601" width="3.5703125" style="19" customWidth="1"/>
    <col min="14602" max="14602" width="21.140625" style="19" customWidth="1"/>
    <col min="14603" max="14603" width="3.5703125" style="19" customWidth="1"/>
    <col min="14604" max="14604" width="21.140625" style="19" customWidth="1"/>
    <col min="14605" max="14605" width="3.5703125" style="19" customWidth="1"/>
    <col min="14606" max="14606" width="21.140625" style="19" customWidth="1"/>
    <col min="14607" max="14607" width="3.5703125" style="19" customWidth="1"/>
    <col min="14608" max="14608" width="21.140625" style="19" customWidth="1"/>
    <col min="14609" max="14609" width="16.28515625" style="19"/>
    <col min="14610" max="14610" width="2.140625" style="19" customWidth="1"/>
    <col min="14611" max="14611" width="16.28515625" style="19"/>
    <col min="14612" max="14612" width="2.140625" style="19" customWidth="1"/>
    <col min="14613" max="14613" width="21.42578125" style="19" customWidth="1"/>
    <col min="14614" max="14614" width="2.140625" style="19" customWidth="1"/>
    <col min="14615" max="14615" width="16.28515625" style="19"/>
    <col min="14616" max="14616" width="2.140625" style="19" customWidth="1"/>
    <col min="14617" max="14617" width="16.28515625" style="19"/>
    <col min="14618" max="14618" width="2.140625" style="19" customWidth="1"/>
    <col min="14619" max="14619" width="16.28515625" style="19"/>
    <col min="14620" max="14620" width="2.140625" style="19" customWidth="1"/>
    <col min="14621" max="14621" width="16.28515625" style="19"/>
    <col min="14622" max="14622" width="2.140625" style="19" customWidth="1"/>
    <col min="14623" max="14623" width="16.28515625" style="19"/>
    <col min="14624" max="14624" width="2.140625" style="19" customWidth="1"/>
    <col min="14625" max="14625" width="16.28515625" style="19"/>
    <col min="14626" max="14626" width="2.140625" style="19" customWidth="1"/>
    <col min="14627" max="14627" width="12.42578125" style="19" customWidth="1"/>
    <col min="14628" max="14628" width="2.140625" style="19" customWidth="1"/>
    <col min="14629" max="14629" width="16.28515625" style="19"/>
    <col min="14630" max="14630" width="2.140625" style="19" customWidth="1"/>
    <col min="14631" max="14631" width="16.28515625" style="19"/>
    <col min="14632" max="14632" width="2.140625" style="19" customWidth="1"/>
    <col min="14633" max="14633" width="16.28515625" style="19"/>
    <col min="14634" max="14634" width="2.140625" style="19" customWidth="1"/>
    <col min="14635" max="14635" width="16.28515625" style="19"/>
    <col min="14636" max="14636" width="2.140625" style="19" customWidth="1"/>
    <col min="14637" max="14637" width="16.28515625" style="19"/>
    <col min="14638" max="14638" width="2.140625" style="19" customWidth="1"/>
    <col min="14639" max="14848" width="16.28515625" style="19"/>
    <col min="14849" max="14849" width="12.28515625" style="19" customWidth="1"/>
    <col min="14850" max="14850" width="29.42578125" style="19" customWidth="1"/>
    <col min="14851" max="14851" width="3.5703125" style="19" customWidth="1"/>
    <col min="14852" max="14852" width="21.140625" style="19" customWidth="1"/>
    <col min="14853" max="14853" width="3.5703125" style="19" customWidth="1"/>
    <col min="14854" max="14854" width="21.140625" style="19" customWidth="1"/>
    <col min="14855" max="14855" width="3.5703125" style="19" customWidth="1"/>
    <col min="14856" max="14856" width="21.140625" style="19" customWidth="1"/>
    <col min="14857" max="14857" width="3.5703125" style="19" customWidth="1"/>
    <col min="14858" max="14858" width="21.140625" style="19" customWidth="1"/>
    <col min="14859" max="14859" width="3.5703125" style="19" customWidth="1"/>
    <col min="14860" max="14860" width="21.140625" style="19" customWidth="1"/>
    <col min="14861" max="14861" width="3.5703125" style="19" customWidth="1"/>
    <col min="14862" max="14862" width="21.140625" style="19" customWidth="1"/>
    <col min="14863" max="14863" width="3.5703125" style="19" customWidth="1"/>
    <col min="14864" max="14864" width="21.140625" style="19" customWidth="1"/>
    <col min="14865" max="14865" width="16.28515625" style="19"/>
    <col min="14866" max="14866" width="2.140625" style="19" customWidth="1"/>
    <col min="14867" max="14867" width="16.28515625" style="19"/>
    <col min="14868" max="14868" width="2.140625" style="19" customWidth="1"/>
    <col min="14869" max="14869" width="21.42578125" style="19" customWidth="1"/>
    <col min="14870" max="14870" width="2.140625" style="19" customWidth="1"/>
    <col min="14871" max="14871" width="16.28515625" style="19"/>
    <col min="14872" max="14872" width="2.140625" style="19" customWidth="1"/>
    <col min="14873" max="14873" width="16.28515625" style="19"/>
    <col min="14874" max="14874" width="2.140625" style="19" customWidth="1"/>
    <col min="14875" max="14875" width="16.28515625" style="19"/>
    <col min="14876" max="14876" width="2.140625" style="19" customWidth="1"/>
    <col min="14877" max="14877" width="16.28515625" style="19"/>
    <col min="14878" max="14878" width="2.140625" style="19" customWidth="1"/>
    <col min="14879" max="14879" width="16.28515625" style="19"/>
    <col min="14880" max="14880" width="2.140625" style="19" customWidth="1"/>
    <col min="14881" max="14881" width="16.28515625" style="19"/>
    <col min="14882" max="14882" width="2.140625" style="19" customWidth="1"/>
    <col min="14883" max="14883" width="12.42578125" style="19" customWidth="1"/>
    <col min="14884" max="14884" width="2.140625" style="19" customWidth="1"/>
    <col min="14885" max="14885" width="16.28515625" style="19"/>
    <col min="14886" max="14886" width="2.140625" style="19" customWidth="1"/>
    <col min="14887" max="14887" width="16.28515625" style="19"/>
    <col min="14888" max="14888" width="2.140625" style="19" customWidth="1"/>
    <col min="14889" max="14889" width="16.28515625" style="19"/>
    <col min="14890" max="14890" width="2.140625" style="19" customWidth="1"/>
    <col min="14891" max="14891" width="16.28515625" style="19"/>
    <col min="14892" max="14892" width="2.140625" style="19" customWidth="1"/>
    <col min="14893" max="14893" width="16.28515625" style="19"/>
    <col min="14894" max="14894" width="2.140625" style="19" customWidth="1"/>
    <col min="14895" max="15104" width="16.28515625" style="19"/>
    <col min="15105" max="15105" width="12.28515625" style="19" customWidth="1"/>
    <col min="15106" max="15106" width="29.42578125" style="19" customWidth="1"/>
    <col min="15107" max="15107" width="3.5703125" style="19" customWidth="1"/>
    <col min="15108" max="15108" width="21.140625" style="19" customWidth="1"/>
    <col min="15109" max="15109" width="3.5703125" style="19" customWidth="1"/>
    <col min="15110" max="15110" width="21.140625" style="19" customWidth="1"/>
    <col min="15111" max="15111" width="3.5703125" style="19" customWidth="1"/>
    <col min="15112" max="15112" width="21.140625" style="19" customWidth="1"/>
    <col min="15113" max="15113" width="3.5703125" style="19" customWidth="1"/>
    <col min="15114" max="15114" width="21.140625" style="19" customWidth="1"/>
    <col min="15115" max="15115" width="3.5703125" style="19" customWidth="1"/>
    <col min="15116" max="15116" width="21.140625" style="19" customWidth="1"/>
    <col min="15117" max="15117" width="3.5703125" style="19" customWidth="1"/>
    <col min="15118" max="15118" width="21.140625" style="19" customWidth="1"/>
    <col min="15119" max="15119" width="3.5703125" style="19" customWidth="1"/>
    <col min="15120" max="15120" width="21.140625" style="19" customWidth="1"/>
    <col min="15121" max="15121" width="16.28515625" style="19"/>
    <col min="15122" max="15122" width="2.140625" style="19" customWidth="1"/>
    <col min="15123" max="15123" width="16.28515625" style="19"/>
    <col min="15124" max="15124" width="2.140625" style="19" customWidth="1"/>
    <col min="15125" max="15125" width="21.42578125" style="19" customWidth="1"/>
    <col min="15126" max="15126" width="2.140625" style="19" customWidth="1"/>
    <col min="15127" max="15127" width="16.28515625" style="19"/>
    <col min="15128" max="15128" width="2.140625" style="19" customWidth="1"/>
    <col min="15129" max="15129" width="16.28515625" style="19"/>
    <col min="15130" max="15130" width="2.140625" style="19" customWidth="1"/>
    <col min="15131" max="15131" width="16.28515625" style="19"/>
    <col min="15132" max="15132" width="2.140625" style="19" customWidth="1"/>
    <col min="15133" max="15133" width="16.28515625" style="19"/>
    <col min="15134" max="15134" width="2.140625" style="19" customWidth="1"/>
    <col min="15135" max="15135" width="16.28515625" style="19"/>
    <col min="15136" max="15136" width="2.140625" style="19" customWidth="1"/>
    <col min="15137" max="15137" width="16.28515625" style="19"/>
    <col min="15138" max="15138" width="2.140625" style="19" customWidth="1"/>
    <col min="15139" max="15139" width="12.42578125" style="19" customWidth="1"/>
    <col min="15140" max="15140" width="2.140625" style="19" customWidth="1"/>
    <col min="15141" max="15141" width="16.28515625" style="19"/>
    <col min="15142" max="15142" width="2.140625" style="19" customWidth="1"/>
    <col min="15143" max="15143" width="16.28515625" style="19"/>
    <col min="15144" max="15144" width="2.140625" style="19" customWidth="1"/>
    <col min="15145" max="15145" width="16.28515625" style="19"/>
    <col min="15146" max="15146" width="2.140625" style="19" customWidth="1"/>
    <col min="15147" max="15147" width="16.28515625" style="19"/>
    <col min="15148" max="15148" width="2.140625" style="19" customWidth="1"/>
    <col min="15149" max="15149" width="16.28515625" style="19"/>
    <col min="15150" max="15150" width="2.140625" style="19" customWidth="1"/>
    <col min="15151" max="15360" width="16.28515625" style="19"/>
    <col min="15361" max="15361" width="12.28515625" style="19" customWidth="1"/>
    <col min="15362" max="15362" width="29.42578125" style="19" customWidth="1"/>
    <col min="15363" max="15363" width="3.5703125" style="19" customWidth="1"/>
    <col min="15364" max="15364" width="21.140625" style="19" customWidth="1"/>
    <col min="15365" max="15365" width="3.5703125" style="19" customWidth="1"/>
    <col min="15366" max="15366" width="21.140625" style="19" customWidth="1"/>
    <col min="15367" max="15367" width="3.5703125" style="19" customWidth="1"/>
    <col min="15368" max="15368" width="21.140625" style="19" customWidth="1"/>
    <col min="15369" max="15369" width="3.5703125" style="19" customWidth="1"/>
    <col min="15370" max="15370" width="21.140625" style="19" customWidth="1"/>
    <col min="15371" max="15371" width="3.5703125" style="19" customWidth="1"/>
    <col min="15372" max="15372" width="21.140625" style="19" customWidth="1"/>
    <col min="15373" max="15373" width="3.5703125" style="19" customWidth="1"/>
    <col min="15374" max="15374" width="21.140625" style="19" customWidth="1"/>
    <col min="15375" max="15375" width="3.5703125" style="19" customWidth="1"/>
    <col min="15376" max="15376" width="21.140625" style="19" customWidth="1"/>
    <col min="15377" max="15377" width="16.28515625" style="19"/>
    <col min="15378" max="15378" width="2.140625" style="19" customWidth="1"/>
    <col min="15379" max="15379" width="16.28515625" style="19"/>
    <col min="15380" max="15380" width="2.140625" style="19" customWidth="1"/>
    <col min="15381" max="15381" width="21.42578125" style="19" customWidth="1"/>
    <col min="15382" max="15382" width="2.140625" style="19" customWidth="1"/>
    <col min="15383" max="15383" width="16.28515625" style="19"/>
    <col min="15384" max="15384" width="2.140625" style="19" customWidth="1"/>
    <col min="15385" max="15385" width="16.28515625" style="19"/>
    <col min="15386" max="15386" width="2.140625" style="19" customWidth="1"/>
    <col min="15387" max="15387" width="16.28515625" style="19"/>
    <col min="15388" max="15388" width="2.140625" style="19" customWidth="1"/>
    <col min="15389" max="15389" width="16.28515625" style="19"/>
    <col min="15390" max="15390" width="2.140625" style="19" customWidth="1"/>
    <col min="15391" max="15391" width="16.28515625" style="19"/>
    <col min="15392" max="15392" width="2.140625" style="19" customWidth="1"/>
    <col min="15393" max="15393" width="16.28515625" style="19"/>
    <col min="15394" max="15394" width="2.140625" style="19" customWidth="1"/>
    <col min="15395" max="15395" width="12.42578125" style="19" customWidth="1"/>
    <col min="15396" max="15396" width="2.140625" style="19" customWidth="1"/>
    <col min="15397" max="15397" width="16.28515625" style="19"/>
    <col min="15398" max="15398" width="2.140625" style="19" customWidth="1"/>
    <col min="15399" max="15399" width="16.28515625" style="19"/>
    <col min="15400" max="15400" width="2.140625" style="19" customWidth="1"/>
    <col min="15401" max="15401" width="16.28515625" style="19"/>
    <col min="15402" max="15402" width="2.140625" style="19" customWidth="1"/>
    <col min="15403" max="15403" width="16.28515625" style="19"/>
    <col min="15404" max="15404" width="2.140625" style="19" customWidth="1"/>
    <col min="15405" max="15405" width="16.28515625" style="19"/>
    <col min="15406" max="15406" width="2.140625" style="19" customWidth="1"/>
    <col min="15407" max="15616" width="16.28515625" style="19"/>
    <col min="15617" max="15617" width="12.28515625" style="19" customWidth="1"/>
    <col min="15618" max="15618" width="29.42578125" style="19" customWidth="1"/>
    <col min="15619" max="15619" width="3.5703125" style="19" customWidth="1"/>
    <col min="15620" max="15620" width="21.140625" style="19" customWidth="1"/>
    <col min="15621" max="15621" width="3.5703125" style="19" customWidth="1"/>
    <col min="15622" max="15622" width="21.140625" style="19" customWidth="1"/>
    <col min="15623" max="15623" width="3.5703125" style="19" customWidth="1"/>
    <col min="15624" max="15624" width="21.140625" style="19" customWidth="1"/>
    <col min="15625" max="15625" width="3.5703125" style="19" customWidth="1"/>
    <col min="15626" max="15626" width="21.140625" style="19" customWidth="1"/>
    <col min="15627" max="15627" width="3.5703125" style="19" customWidth="1"/>
    <col min="15628" max="15628" width="21.140625" style="19" customWidth="1"/>
    <col min="15629" max="15629" width="3.5703125" style="19" customWidth="1"/>
    <col min="15630" max="15630" width="21.140625" style="19" customWidth="1"/>
    <col min="15631" max="15631" width="3.5703125" style="19" customWidth="1"/>
    <col min="15632" max="15632" width="21.140625" style="19" customWidth="1"/>
    <col min="15633" max="15633" width="16.28515625" style="19"/>
    <col min="15634" max="15634" width="2.140625" style="19" customWidth="1"/>
    <col min="15635" max="15635" width="16.28515625" style="19"/>
    <col min="15636" max="15636" width="2.140625" style="19" customWidth="1"/>
    <col min="15637" max="15637" width="21.42578125" style="19" customWidth="1"/>
    <col min="15638" max="15638" width="2.140625" style="19" customWidth="1"/>
    <col min="15639" max="15639" width="16.28515625" style="19"/>
    <col min="15640" max="15640" width="2.140625" style="19" customWidth="1"/>
    <col min="15641" max="15641" width="16.28515625" style="19"/>
    <col min="15642" max="15642" width="2.140625" style="19" customWidth="1"/>
    <col min="15643" max="15643" width="16.28515625" style="19"/>
    <col min="15644" max="15644" width="2.140625" style="19" customWidth="1"/>
    <col min="15645" max="15645" width="16.28515625" style="19"/>
    <col min="15646" max="15646" width="2.140625" style="19" customWidth="1"/>
    <col min="15647" max="15647" width="16.28515625" style="19"/>
    <col min="15648" max="15648" width="2.140625" style="19" customWidth="1"/>
    <col min="15649" max="15649" width="16.28515625" style="19"/>
    <col min="15650" max="15650" width="2.140625" style="19" customWidth="1"/>
    <col min="15651" max="15651" width="12.42578125" style="19" customWidth="1"/>
    <col min="15652" max="15652" width="2.140625" style="19" customWidth="1"/>
    <col min="15653" max="15653" width="16.28515625" style="19"/>
    <col min="15654" max="15654" width="2.140625" style="19" customWidth="1"/>
    <col min="15655" max="15655" width="16.28515625" style="19"/>
    <col min="15656" max="15656" width="2.140625" style="19" customWidth="1"/>
    <col min="15657" max="15657" width="16.28515625" style="19"/>
    <col min="15658" max="15658" width="2.140625" style="19" customWidth="1"/>
    <col min="15659" max="15659" width="16.28515625" style="19"/>
    <col min="15660" max="15660" width="2.140625" style="19" customWidth="1"/>
    <col min="15661" max="15661" width="16.28515625" style="19"/>
    <col min="15662" max="15662" width="2.140625" style="19" customWidth="1"/>
    <col min="15663" max="15872" width="16.28515625" style="19"/>
    <col min="15873" max="15873" width="12.28515625" style="19" customWidth="1"/>
    <col min="15874" max="15874" width="29.42578125" style="19" customWidth="1"/>
    <col min="15875" max="15875" width="3.5703125" style="19" customWidth="1"/>
    <col min="15876" max="15876" width="21.140625" style="19" customWidth="1"/>
    <col min="15877" max="15877" width="3.5703125" style="19" customWidth="1"/>
    <col min="15878" max="15878" width="21.140625" style="19" customWidth="1"/>
    <col min="15879" max="15879" width="3.5703125" style="19" customWidth="1"/>
    <col min="15880" max="15880" width="21.140625" style="19" customWidth="1"/>
    <col min="15881" max="15881" width="3.5703125" style="19" customWidth="1"/>
    <col min="15882" max="15882" width="21.140625" style="19" customWidth="1"/>
    <col min="15883" max="15883" width="3.5703125" style="19" customWidth="1"/>
    <col min="15884" max="15884" width="21.140625" style="19" customWidth="1"/>
    <col min="15885" max="15885" width="3.5703125" style="19" customWidth="1"/>
    <col min="15886" max="15886" width="21.140625" style="19" customWidth="1"/>
    <col min="15887" max="15887" width="3.5703125" style="19" customWidth="1"/>
    <col min="15888" max="15888" width="21.140625" style="19" customWidth="1"/>
    <col min="15889" max="15889" width="16.28515625" style="19"/>
    <col min="15890" max="15890" width="2.140625" style="19" customWidth="1"/>
    <col min="15891" max="15891" width="16.28515625" style="19"/>
    <col min="15892" max="15892" width="2.140625" style="19" customWidth="1"/>
    <col min="15893" max="15893" width="21.42578125" style="19" customWidth="1"/>
    <col min="15894" max="15894" width="2.140625" style="19" customWidth="1"/>
    <col min="15895" max="15895" width="16.28515625" style="19"/>
    <col min="15896" max="15896" width="2.140625" style="19" customWidth="1"/>
    <col min="15897" max="15897" width="16.28515625" style="19"/>
    <col min="15898" max="15898" width="2.140625" style="19" customWidth="1"/>
    <col min="15899" max="15899" width="16.28515625" style="19"/>
    <col min="15900" max="15900" width="2.140625" style="19" customWidth="1"/>
    <col min="15901" max="15901" width="16.28515625" style="19"/>
    <col min="15902" max="15902" width="2.140625" style="19" customWidth="1"/>
    <col min="15903" max="15903" width="16.28515625" style="19"/>
    <col min="15904" max="15904" width="2.140625" style="19" customWidth="1"/>
    <col min="15905" max="15905" width="16.28515625" style="19"/>
    <col min="15906" max="15906" width="2.140625" style="19" customWidth="1"/>
    <col min="15907" max="15907" width="12.42578125" style="19" customWidth="1"/>
    <col min="15908" max="15908" width="2.140625" style="19" customWidth="1"/>
    <col min="15909" max="15909" width="16.28515625" style="19"/>
    <col min="15910" max="15910" width="2.140625" style="19" customWidth="1"/>
    <col min="15911" max="15911" width="16.28515625" style="19"/>
    <col min="15912" max="15912" width="2.140625" style="19" customWidth="1"/>
    <col min="15913" max="15913" width="16.28515625" style="19"/>
    <col min="15914" max="15914" width="2.140625" style="19" customWidth="1"/>
    <col min="15915" max="15915" width="16.28515625" style="19"/>
    <col min="15916" max="15916" width="2.140625" style="19" customWidth="1"/>
    <col min="15917" max="15917" width="16.28515625" style="19"/>
    <col min="15918" max="15918" width="2.140625" style="19" customWidth="1"/>
    <col min="15919" max="16128" width="16.28515625" style="19"/>
    <col min="16129" max="16129" width="12.28515625" style="19" customWidth="1"/>
    <col min="16130" max="16130" width="29.42578125" style="19" customWidth="1"/>
    <col min="16131" max="16131" width="3.5703125" style="19" customWidth="1"/>
    <col min="16132" max="16132" width="21.140625" style="19" customWidth="1"/>
    <col min="16133" max="16133" width="3.5703125" style="19" customWidth="1"/>
    <col min="16134" max="16134" width="21.140625" style="19" customWidth="1"/>
    <col min="16135" max="16135" width="3.5703125" style="19" customWidth="1"/>
    <col min="16136" max="16136" width="21.140625" style="19" customWidth="1"/>
    <col min="16137" max="16137" width="3.5703125" style="19" customWidth="1"/>
    <col min="16138" max="16138" width="21.140625" style="19" customWidth="1"/>
    <col min="16139" max="16139" width="3.5703125" style="19" customWidth="1"/>
    <col min="16140" max="16140" width="21.140625" style="19" customWidth="1"/>
    <col min="16141" max="16141" width="3.5703125" style="19" customWidth="1"/>
    <col min="16142" max="16142" width="21.140625" style="19" customWidth="1"/>
    <col min="16143" max="16143" width="3.5703125" style="19" customWidth="1"/>
    <col min="16144" max="16144" width="21.140625" style="19" customWidth="1"/>
    <col min="16145" max="16145" width="16.28515625" style="19"/>
    <col min="16146" max="16146" width="2.140625" style="19" customWidth="1"/>
    <col min="16147" max="16147" width="16.28515625" style="19"/>
    <col min="16148" max="16148" width="2.140625" style="19" customWidth="1"/>
    <col min="16149" max="16149" width="21.42578125" style="19" customWidth="1"/>
    <col min="16150" max="16150" width="2.140625" style="19" customWidth="1"/>
    <col min="16151" max="16151" width="16.28515625" style="19"/>
    <col min="16152" max="16152" width="2.140625" style="19" customWidth="1"/>
    <col min="16153" max="16153" width="16.28515625" style="19"/>
    <col min="16154" max="16154" width="2.140625" style="19" customWidth="1"/>
    <col min="16155" max="16155" width="16.28515625" style="19"/>
    <col min="16156" max="16156" width="2.140625" style="19" customWidth="1"/>
    <col min="16157" max="16157" width="16.28515625" style="19"/>
    <col min="16158" max="16158" width="2.140625" style="19" customWidth="1"/>
    <col min="16159" max="16159" width="16.28515625" style="19"/>
    <col min="16160" max="16160" width="2.140625" style="19" customWidth="1"/>
    <col min="16161" max="16161" width="16.28515625" style="19"/>
    <col min="16162" max="16162" width="2.140625" style="19" customWidth="1"/>
    <col min="16163" max="16163" width="12.42578125" style="19" customWidth="1"/>
    <col min="16164" max="16164" width="2.140625" style="19" customWidth="1"/>
    <col min="16165" max="16165" width="16.28515625" style="19"/>
    <col min="16166" max="16166" width="2.140625" style="19" customWidth="1"/>
    <col min="16167" max="16167" width="16.28515625" style="19"/>
    <col min="16168" max="16168" width="2.140625" style="19" customWidth="1"/>
    <col min="16169" max="16169" width="16.28515625" style="19"/>
    <col min="16170" max="16170" width="2.140625" style="19" customWidth="1"/>
    <col min="16171" max="16171" width="16.28515625" style="19"/>
    <col min="16172" max="16172" width="2.140625" style="19" customWidth="1"/>
    <col min="16173" max="16173" width="16.28515625" style="19"/>
    <col min="16174" max="16174" width="2.140625" style="19" customWidth="1"/>
    <col min="16175" max="16384" width="16.28515625" style="19"/>
  </cols>
  <sheetData>
    <row r="1" spans="1:25" x14ac:dyDescent="0.2">
      <c r="A1" s="73" t="s">
        <v>232</v>
      </c>
    </row>
    <row r="2" spans="1:25" x14ac:dyDescent="0.2">
      <c r="A2" s="73" t="s">
        <v>231</v>
      </c>
    </row>
    <row r="3" spans="1:25" ht="15.75" thickBot="1" x14ac:dyDescent="0.25">
      <c r="A3" s="23"/>
      <c r="B3" s="24"/>
      <c r="C3" s="20"/>
      <c r="D3" s="24"/>
      <c r="E3" s="20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7"/>
      <c r="R3" s="17"/>
    </row>
    <row r="4" spans="1:25" x14ac:dyDescent="0.2">
      <c r="A4" s="16"/>
      <c r="B4" s="21"/>
      <c r="C4" s="18"/>
      <c r="D4" s="21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</row>
    <row r="5" spans="1:25" x14ac:dyDescent="0.2">
      <c r="F5" s="70" t="s">
        <v>33</v>
      </c>
      <c r="G5" s="70"/>
      <c r="H5" s="70"/>
    </row>
    <row r="6" spans="1:25" x14ac:dyDescent="0.2">
      <c r="A6" s="25" t="s">
        <v>34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">
      <c r="A7" s="25" t="s">
        <v>35</v>
      </c>
      <c r="B7" s="27" t="s">
        <v>36</v>
      </c>
      <c r="D7" s="27" t="s">
        <v>37</v>
      </c>
      <c r="F7" s="28" t="s">
        <v>38</v>
      </c>
      <c r="G7" s="28"/>
      <c r="H7" s="28" t="s">
        <v>39</v>
      </c>
      <c r="I7" s="28"/>
      <c r="J7" s="28" t="s">
        <v>40</v>
      </c>
      <c r="K7" s="28"/>
      <c r="L7" s="28" t="s">
        <v>41</v>
      </c>
      <c r="M7" s="28"/>
      <c r="N7" s="28" t="s">
        <v>42</v>
      </c>
      <c r="O7" s="28"/>
      <c r="P7" s="28" t="s">
        <v>43</v>
      </c>
      <c r="Q7" s="17"/>
      <c r="R7" s="17"/>
      <c r="S7" s="17"/>
      <c r="T7" s="17"/>
      <c r="U7" s="17"/>
      <c r="V7" s="17"/>
      <c r="W7" s="17"/>
      <c r="X7" s="17"/>
      <c r="Y7" s="17"/>
    </row>
    <row r="8" spans="1:25" ht="15.75" thickBot="1" x14ac:dyDescent="0.25">
      <c r="A8" s="23"/>
      <c r="B8" s="29"/>
      <c r="C8" s="30"/>
      <c r="D8" s="29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2"/>
      <c r="R8" s="22"/>
      <c r="S8" s="22"/>
      <c r="T8" s="22"/>
    </row>
    <row r="9" spans="1:25" x14ac:dyDescent="0.2"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">
      <c r="A10" s="25" t="s">
        <v>31</v>
      </c>
      <c r="B10" s="19" t="s">
        <v>5</v>
      </c>
      <c r="C10" s="26" t="s">
        <v>44</v>
      </c>
      <c r="D10" s="17">
        <f>+'FCG Capital Structure'!D12</f>
        <v>182183305.65696663</v>
      </c>
      <c r="E10" s="26" t="s">
        <v>44</v>
      </c>
      <c r="F10" s="36">
        <f>+'Capital Structure Adjustments'!E18</f>
        <v>0</v>
      </c>
      <c r="G10" s="26" t="s">
        <v>44</v>
      </c>
      <c r="H10" s="36">
        <f>+'FCG Capital Structure'!D33</f>
        <v>-18741495.849777877</v>
      </c>
      <c r="I10" s="26" t="s">
        <v>44</v>
      </c>
      <c r="J10" s="17">
        <f>+D10+F10+H10</f>
        <v>163441809.80718875</v>
      </c>
      <c r="K10" s="26"/>
      <c r="L10" s="37">
        <f>+J10/$J$22</f>
        <v>0.41692627682757699</v>
      </c>
      <c r="M10" s="26"/>
      <c r="N10" s="37">
        <f>+'FCG Capital Structure'!D24</f>
        <v>0.1019</v>
      </c>
      <c r="O10" s="26"/>
      <c r="P10" s="37">
        <f>+L10*N10</f>
        <v>4.2484787608730097E-2</v>
      </c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">
      <c r="D11" s="17"/>
      <c r="F11" s="36"/>
      <c r="G11" s="26"/>
      <c r="H11" s="36"/>
      <c r="I11" s="26"/>
      <c r="J11" s="17" t="s">
        <v>32</v>
      </c>
      <c r="K11" s="26"/>
      <c r="L11" s="31"/>
      <c r="M11" s="26"/>
      <c r="N11" s="31"/>
      <c r="O11" s="26"/>
      <c r="P11" s="3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">
      <c r="A12" s="25" t="s">
        <v>45</v>
      </c>
      <c r="B12" s="19" t="s">
        <v>3</v>
      </c>
      <c r="D12" s="17">
        <f>+'FCG Capital Structure'!B12</f>
        <v>181684846.16117007</v>
      </c>
      <c r="F12" s="36">
        <f>+'Capital Structure Adjustments'!C13</f>
        <v>-7973660.3900000006</v>
      </c>
      <c r="G12" s="26"/>
      <c r="H12" s="36">
        <f>+'FCG Capital Structure'!B33</f>
        <v>-17869954.963493571</v>
      </c>
      <c r="I12" s="26"/>
      <c r="J12" s="17">
        <f>+D12+F12+H12</f>
        <v>155841230.80767649</v>
      </c>
      <c r="K12" s="26"/>
      <c r="L12" s="37">
        <f>+J12/$J$22</f>
        <v>0.39753784061447567</v>
      </c>
      <c r="M12" s="26"/>
      <c r="N12" s="37">
        <f>+'FCG Capital Structure'!B24</f>
        <v>3.7027719674895952E-2</v>
      </c>
      <c r="O12" s="26"/>
      <c r="P12" s="37">
        <f>+L12*N12</f>
        <v>1.4719919722436272E-2</v>
      </c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">
      <c r="D13" s="17"/>
      <c r="F13" s="36"/>
      <c r="G13" s="26"/>
      <c r="H13" s="36" t="s">
        <v>32</v>
      </c>
      <c r="I13" s="26"/>
      <c r="J13" s="17" t="s">
        <v>32</v>
      </c>
      <c r="K13" s="26"/>
      <c r="L13" s="31"/>
      <c r="M13" s="26"/>
      <c r="N13" s="37"/>
      <c r="O13" s="26"/>
      <c r="P13" s="3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">
      <c r="A14" s="25" t="s">
        <v>46</v>
      </c>
      <c r="B14" s="19" t="s">
        <v>4</v>
      </c>
      <c r="D14" s="17">
        <f>+'FCG Capital Structure'!C12</f>
        <v>23655835.582490783</v>
      </c>
      <c r="F14" s="36">
        <f>+'Capital Structure Adjustments'!D18</f>
        <v>0</v>
      </c>
      <c r="G14" s="26"/>
      <c r="H14" s="36">
        <f>+'FCG Capital Structure'!C33</f>
        <v>-2433514.6559864026</v>
      </c>
      <c r="I14" s="26"/>
      <c r="J14" s="17">
        <f>+D14+F14+H14</f>
        <v>21222320.926504381</v>
      </c>
      <c r="K14" s="26"/>
      <c r="L14" s="37">
        <f>+J14/$J$22</f>
        <v>5.4136351402162906E-2</v>
      </c>
      <c r="M14" s="26"/>
      <c r="N14" s="37">
        <f>+'FCG Capital Structure'!C24</f>
        <v>8.3008475992752163E-3</v>
      </c>
      <c r="O14" s="26"/>
      <c r="P14" s="37">
        <f>+L14*N14</f>
        <v>4.4937760257016346E-4</v>
      </c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">
      <c r="D15" s="17"/>
      <c r="F15" s="36"/>
      <c r="G15" s="26"/>
      <c r="H15" s="36" t="s">
        <v>32</v>
      </c>
      <c r="I15" s="26"/>
      <c r="J15" s="17" t="s">
        <v>32</v>
      </c>
      <c r="K15" s="26"/>
      <c r="L15" s="31"/>
      <c r="M15" s="26"/>
      <c r="N15" s="37"/>
      <c r="O15" s="26"/>
      <c r="P15" s="3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">
      <c r="A16" s="25" t="s">
        <v>47</v>
      </c>
      <c r="B16" s="19" t="s">
        <v>6</v>
      </c>
      <c r="D16" s="17">
        <f>+'FCG Capital Structure'!E12</f>
        <v>3740624.5046153846</v>
      </c>
      <c r="F16" s="36">
        <f>+'Capital Structure Adjustments'!F18</f>
        <v>0</v>
      </c>
      <c r="G16" s="26"/>
      <c r="H16" s="36">
        <f>+'FCG Capital Structure'!E33</f>
        <v>-384804.18595997669</v>
      </c>
      <c r="I16" s="26"/>
      <c r="J16" s="17">
        <f>+D16+F16+H16</f>
        <v>3355820.318655408</v>
      </c>
      <c r="K16" s="26"/>
      <c r="L16" s="37">
        <f>+J16/$J$22</f>
        <v>8.5604146993347452E-3</v>
      </c>
      <c r="M16" s="26"/>
      <c r="N16" s="37">
        <f>+'FCG Capital Structure'!E24</f>
        <v>2.677840287802408E-2</v>
      </c>
      <c r="O16" s="26"/>
      <c r="P16" s="37">
        <f>+L16*N16</f>
        <v>2.2923423362174519E-4</v>
      </c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">
      <c r="D17" s="17"/>
      <c r="F17" s="36"/>
      <c r="G17" s="26"/>
      <c r="H17" s="36" t="s">
        <v>32</v>
      </c>
      <c r="I17" s="26"/>
      <c r="J17" s="17" t="s">
        <v>32</v>
      </c>
      <c r="K17" s="26"/>
      <c r="L17" s="31"/>
      <c r="M17" s="26"/>
      <c r="N17" s="37"/>
      <c r="O17" s="26"/>
      <c r="P17" s="3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">
      <c r="A18" s="25" t="s">
        <v>48</v>
      </c>
      <c r="B18" s="19" t="s">
        <v>49</v>
      </c>
      <c r="D18" s="17">
        <f>+'FCG Capital Structure'!G12+'FCG Capital Structure'!H12</f>
        <v>53676723.06553176</v>
      </c>
      <c r="F18" s="36">
        <f>+'Capital Structure Adjustments'!G18+'Capital Structure Adjustments'!H18</f>
        <v>0</v>
      </c>
      <c r="G18" s="26"/>
      <c r="H18" s="36">
        <f>+'FCG Capital Structure'!G33+'FCG Capital Structure'!H33</f>
        <v>-5521812.6542094145</v>
      </c>
      <c r="I18" s="26"/>
      <c r="J18" s="17">
        <f>+D18+F18+H18</f>
        <v>48154910.411322348</v>
      </c>
      <c r="K18" s="26"/>
      <c r="L18" s="37">
        <f>+J18/$J$22</f>
        <v>0.12283911645644963</v>
      </c>
      <c r="M18" s="26"/>
      <c r="N18" s="37">
        <v>0</v>
      </c>
      <c r="O18" s="26"/>
      <c r="P18" s="37">
        <f>+L18*N18</f>
        <v>0</v>
      </c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">
      <c r="D19" s="17"/>
      <c r="F19" s="36"/>
      <c r="G19" s="26"/>
      <c r="H19" s="36" t="s">
        <v>32</v>
      </c>
      <c r="I19" s="26"/>
      <c r="J19" s="17" t="s">
        <v>32</v>
      </c>
      <c r="K19" s="26"/>
      <c r="L19" s="31"/>
      <c r="M19" s="26"/>
      <c r="N19" s="37"/>
      <c r="O19" s="26"/>
      <c r="P19" s="3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">
      <c r="A20" s="25" t="s">
        <v>50</v>
      </c>
      <c r="B20" s="19" t="s">
        <v>51</v>
      </c>
      <c r="D20" s="17">
        <f>+'FCG Capital Structure'!F12</f>
        <v>0</v>
      </c>
      <c r="F20" s="36">
        <v>0</v>
      </c>
      <c r="G20" s="26"/>
      <c r="H20" s="36">
        <f>+'FCG Capital Structure'!F33</f>
        <v>0</v>
      </c>
      <c r="I20" s="26"/>
      <c r="J20" s="17">
        <f>+D20+F20+H20</f>
        <v>0</v>
      </c>
      <c r="K20" s="26"/>
      <c r="L20" s="37">
        <f>+J20/$J$22</f>
        <v>0</v>
      </c>
      <c r="M20" s="26"/>
      <c r="N20" s="37">
        <v>0</v>
      </c>
      <c r="O20" s="26"/>
      <c r="P20" s="37">
        <f>+L20*N20</f>
        <v>0</v>
      </c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">
      <c r="D21" s="32"/>
      <c r="F21" s="32"/>
      <c r="G21" s="26"/>
      <c r="H21" s="32"/>
      <c r="I21" s="26"/>
      <c r="J21" s="32"/>
      <c r="K21" s="26"/>
      <c r="L21" s="32"/>
      <c r="M21" s="26"/>
      <c r="N21" s="66"/>
      <c r="O21" s="26"/>
      <c r="P21" s="32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">
      <c r="A22" s="25" t="s">
        <v>52</v>
      </c>
      <c r="B22" s="19" t="s">
        <v>53</v>
      </c>
      <c r="C22" s="26" t="s">
        <v>44</v>
      </c>
      <c r="D22" s="17">
        <f>SUM(D10:D20)</f>
        <v>444941334.97077465</v>
      </c>
      <c r="E22" s="26" t="s">
        <v>44</v>
      </c>
      <c r="F22" s="36">
        <f>SUM(F10:F20)</f>
        <v>-7973660.3900000006</v>
      </c>
      <c r="G22" s="26" t="s">
        <v>44</v>
      </c>
      <c r="H22" s="36">
        <f>SUM(H10:H20)</f>
        <v>-44951582.309427246</v>
      </c>
      <c r="I22" s="26" t="s">
        <v>44</v>
      </c>
      <c r="J22" s="17">
        <f>SUM(J10:J20)</f>
        <v>392016092.2713474</v>
      </c>
      <c r="K22" s="26"/>
      <c r="L22" s="33">
        <f>SUM(L10:L20)</f>
        <v>0.99999999999999989</v>
      </c>
      <c r="M22" s="26"/>
      <c r="N22" s="67"/>
      <c r="O22" s="26"/>
      <c r="P22" s="33">
        <f>SUM(P10:P20)</f>
        <v>5.7883319167358269E-2</v>
      </c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5.75" thickBot="1" x14ac:dyDescent="0.25">
      <c r="D23" s="34"/>
      <c r="F23" s="34"/>
      <c r="G23" s="17"/>
      <c r="H23" s="34"/>
      <c r="I23" s="17"/>
      <c r="J23" s="34"/>
      <c r="K23" s="17"/>
      <c r="L23" s="34"/>
      <c r="M23" s="17"/>
      <c r="N23" s="68"/>
      <c r="O23" s="17"/>
      <c r="P23" s="34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5.75" thickTop="1" x14ac:dyDescent="0.2">
      <c r="D24" s="17"/>
      <c r="F24" s="17"/>
      <c r="G24" s="17"/>
      <c r="H24" s="17"/>
      <c r="I24" s="17"/>
      <c r="J24" s="31"/>
      <c r="K24" s="17"/>
      <c r="L24" s="31"/>
      <c r="M24" s="17"/>
      <c r="N24" s="69"/>
      <c r="O24" s="17"/>
      <c r="P24" s="31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">
      <c r="J25" s="31"/>
      <c r="L25" s="31"/>
      <c r="N25" s="31"/>
      <c r="P25" s="31"/>
    </row>
    <row r="26" spans="1:25" x14ac:dyDescent="0.2">
      <c r="D26" s="17"/>
      <c r="J26" s="31"/>
      <c r="L26" s="31"/>
      <c r="N26" s="31"/>
      <c r="P26" s="31"/>
    </row>
    <row r="27" spans="1:25" x14ac:dyDescent="0.2">
      <c r="H27" s="54"/>
      <c r="J27" s="31"/>
      <c r="L27" s="31"/>
      <c r="N27" s="31"/>
      <c r="P27" s="31"/>
    </row>
    <row r="28" spans="1:25" x14ac:dyDescent="0.2">
      <c r="D28" s="17"/>
    </row>
    <row r="29" spans="1:25" x14ac:dyDescent="0.2">
      <c r="F29" s="36"/>
      <c r="H29" s="55"/>
    </row>
    <row r="32" spans="1:25" x14ac:dyDescent="0.2">
      <c r="F32" s="36"/>
    </row>
  </sheetData>
  <mergeCells count="1">
    <mergeCell ref="F5:H5"/>
  </mergeCells>
  <printOptions horizontalCentered="1"/>
  <pageMargins left="0.5" right="0.5" top="0.5" bottom="0.5" header="0" footer="0"/>
  <pageSetup orientation="landscape" horizontalDpi="1200" verticalDpi="1200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366B-B58E-4F18-9CEA-DA85565ACC2D}">
  <sheetPr>
    <tabColor rgb="FF92D050"/>
  </sheetPr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73" t="s">
        <v>233</v>
      </c>
    </row>
    <row r="2" spans="1:1" x14ac:dyDescent="0.25">
      <c r="A2" s="73" t="s">
        <v>231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57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37.140625" customWidth="1"/>
    <col min="2" max="8" width="15.5703125" customWidth="1"/>
  </cols>
  <sheetData>
    <row r="1" spans="1:8" x14ac:dyDescent="0.25">
      <c r="A1" s="73" t="s">
        <v>234</v>
      </c>
    </row>
    <row r="2" spans="1:8" x14ac:dyDescent="0.25">
      <c r="A2" s="73" t="s">
        <v>231</v>
      </c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2" t="s">
        <v>0</v>
      </c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71" t="s">
        <v>1</v>
      </c>
      <c r="B6" s="71" t="s">
        <v>2</v>
      </c>
      <c r="C6" s="71"/>
      <c r="D6" s="71"/>
      <c r="E6" s="71"/>
      <c r="F6" s="71"/>
      <c r="G6" s="71"/>
      <c r="H6" s="71"/>
    </row>
    <row r="7" spans="1:8" ht="38.25" x14ac:dyDescent="0.25">
      <c r="A7" s="71"/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</row>
    <row r="8" spans="1:8" x14ac:dyDescent="0.25">
      <c r="A8" s="4" t="s">
        <v>10</v>
      </c>
      <c r="B8" s="5"/>
      <c r="C8" s="5"/>
      <c r="D8" s="5"/>
      <c r="E8" s="5"/>
      <c r="F8" s="5"/>
      <c r="G8" s="5"/>
      <c r="H8" s="5"/>
    </row>
    <row r="9" spans="1:8" x14ac:dyDescent="0.25">
      <c r="A9" s="6" t="s">
        <v>29</v>
      </c>
      <c r="B9" s="5"/>
      <c r="C9" s="5"/>
      <c r="D9" s="5"/>
      <c r="E9" s="5"/>
      <c r="F9" s="5"/>
      <c r="G9" s="5"/>
      <c r="H9" s="5"/>
    </row>
    <row r="10" spans="1:8" x14ac:dyDescent="0.25">
      <c r="A10" s="7" t="s">
        <v>11</v>
      </c>
      <c r="B10" s="5"/>
      <c r="C10" s="5"/>
      <c r="D10" s="5"/>
      <c r="E10" s="5"/>
      <c r="F10" s="5"/>
      <c r="G10" s="5"/>
      <c r="H10" s="5"/>
    </row>
    <row r="11" spans="1:8" x14ac:dyDescent="0.25">
      <c r="A11" s="8" t="s">
        <v>12</v>
      </c>
      <c r="B11" s="5"/>
      <c r="C11" s="5"/>
      <c r="D11" s="5"/>
      <c r="E11" s="5"/>
      <c r="F11" s="5"/>
      <c r="G11" s="5"/>
      <c r="H11" s="5"/>
    </row>
    <row r="12" spans="1:8" x14ac:dyDescent="0.25">
      <c r="A12" s="9" t="s">
        <v>13</v>
      </c>
      <c r="B12" s="5">
        <v>181684846.16117007</v>
      </c>
      <c r="C12" s="5">
        <v>23655835.582490783</v>
      </c>
      <c r="D12" s="5">
        <v>182183305.65696663</v>
      </c>
      <c r="E12" s="5">
        <v>3740624.5046153846</v>
      </c>
      <c r="F12" s="5">
        <v>0</v>
      </c>
      <c r="G12" s="5">
        <v>33947442.06553176</v>
      </c>
      <c r="H12" s="5">
        <v>19729281</v>
      </c>
    </row>
    <row r="13" spans="1:8" x14ac:dyDescent="0.25">
      <c r="A13" s="9" t="s">
        <v>30</v>
      </c>
      <c r="B13" s="5">
        <v>14956.744152071677</v>
      </c>
      <c r="C13" s="5">
        <v>2036.7961852316644</v>
      </c>
      <c r="D13" s="5">
        <v>15686.203967770942</v>
      </c>
      <c r="E13" s="5">
        <v>322.0723146648827</v>
      </c>
      <c r="F13" s="5">
        <v>0</v>
      </c>
      <c r="G13" s="5">
        <v>2922.9160076098096</v>
      </c>
      <c r="H13" s="5">
        <v>1698.715064958717</v>
      </c>
    </row>
    <row r="14" spans="1:8" x14ac:dyDescent="0.25">
      <c r="A14" s="9" t="s">
        <v>14</v>
      </c>
      <c r="B14" s="5">
        <v>181669889.41701797</v>
      </c>
      <c r="C14" s="5">
        <v>23653798.78630555</v>
      </c>
      <c r="D14" s="5">
        <v>182167619.45299885</v>
      </c>
      <c r="E14" s="5">
        <v>3740302.4323007199</v>
      </c>
      <c r="F14" s="5">
        <v>0</v>
      </c>
      <c r="G14" s="5">
        <v>33944519.149524152</v>
      </c>
      <c r="H14" s="5">
        <v>19727582.284935042</v>
      </c>
    </row>
    <row r="15" spans="1:8" x14ac:dyDescent="0.25">
      <c r="A15" s="9" t="s">
        <v>15</v>
      </c>
      <c r="B15" s="5">
        <v>-25828658.609341498</v>
      </c>
      <c r="C15" s="5">
        <v>-2431477.8598011709</v>
      </c>
      <c r="D15" s="5">
        <v>-18725809.645810105</v>
      </c>
      <c r="E15" s="5">
        <v>-384482.11364531179</v>
      </c>
      <c r="F15" s="5">
        <v>0</v>
      </c>
      <c r="G15" s="5">
        <v>-3489306.2006365331</v>
      </c>
      <c r="H15" s="5">
        <v>-2027884.8225003132</v>
      </c>
    </row>
    <row r="16" spans="1:8" x14ac:dyDescent="0.25">
      <c r="A16" s="9" t="s">
        <v>16</v>
      </c>
      <c r="B16" s="5">
        <v>155841230.80767646</v>
      </c>
      <c r="C16" s="5">
        <v>21222320.926504381</v>
      </c>
      <c r="D16" s="5">
        <v>163441809.80718875</v>
      </c>
      <c r="E16" s="5">
        <v>3355820.318655408</v>
      </c>
      <c r="F16" s="5">
        <v>0</v>
      </c>
      <c r="G16" s="5">
        <v>30455212.948887628</v>
      </c>
      <c r="H16" s="5">
        <v>17699697.462434728</v>
      </c>
    </row>
    <row r="17" spans="1:8" x14ac:dyDescent="0.25">
      <c r="A17" s="9" t="s">
        <v>17</v>
      </c>
      <c r="B17" s="5">
        <v>2.671731635928154E-8</v>
      </c>
      <c r="C17" s="5">
        <v>0</v>
      </c>
      <c r="D17" s="5">
        <v>2.7212081477046013E-8</v>
      </c>
      <c r="E17" s="5">
        <v>0</v>
      </c>
      <c r="F17" s="5">
        <v>0</v>
      </c>
      <c r="G17" s="5">
        <v>0</v>
      </c>
      <c r="H17" s="5">
        <v>0</v>
      </c>
    </row>
    <row r="18" spans="1:8" x14ac:dyDescent="0.25">
      <c r="A18" s="9" t="s">
        <v>18</v>
      </c>
      <c r="B18" s="5">
        <v>181669889.41701791</v>
      </c>
      <c r="C18" s="5">
        <v>23653798.78630555</v>
      </c>
      <c r="D18" s="5">
        <v>182167619.45299885</v>
      </c>
      <c r="E18" s="5">
        <v>3740302.4323007199</v>
      </c>
      <c r="F18" s="5">
        <v>0</v>
      </c>
      <c r="G18" s="5">
        <v>33944519.149524137</v>
      </c>
      <c r="H18" s="5">
        <v>19727582.284935039</v>
      </c>
    </row>
    <row r="19" spans="1:8" x14ac:dyDescent="0.25">
      <c r="A19" s="9" t="s">
        <v>19</v>
      </c>
      <c r="B19" s="5">
        <v>-25828658.609341502</v>
      </c>
      <c r="C19" s="5">
        <v>-2431477.8598011713</v>
      </c>
      <c r="D19" s="5">
        <v>-18725809.645810109</v>
      </c>
      <c r="E19" s="5">
        <v>-384482.11364531185</v>
      </c>
      <c r="F19" s="5">
        <v>0</v>
      </c>
      <c r="G19" s="5">
        <v>-3489306.2006365336</v>
      </c>
      <c r="H19" s="5">
        <v>-2027884.8225003129</v>
      </c>
    </row>
    <row r="20" spans="1:8" x14ac:dyDescent="0.25">
      <c r="A20" s="9" t="s">
        <v>20</v>
      </c>
      <c r="B20" s="5">
        <v>155841230.80767646</v>
      </c>
      <c r="C20" s="5">
        <v>21222320.926504377</v>
      </c>
      <c r="D20" s="5">
        <v>163441809.80718869</v>
      </c>
      <c r="E20" s="5">
        <v>3355820.318655408</v>
      </c>
      <c r="F20" s="5">
        <v>0</v>
      </c>
      <c r="G20" s="5">
        <v>30455212.948887613</v>
      </c>
      <c r="H20" s="5">
        <v>17699697.462434724</v>
      </c>
    </row>
    <row r="22" spans="1:8" x14ac:dyDescent="0.25">
      <c r="A22" s="7" t="s">
        <v>21</v>
      </c>
      <c r="B22" s="5"/>
      <c r="C22" s="5"/>
      <c r="D22" s="5"/>
      <c r="E22" s="5"/>
      <c r="F22" s="5"/>
      <c r="G22" s="5"/>
      <c r="H22" s="5"/>
    </row>
    <row r="23" spans="1:8" x14ac:dyDescent="0.25">
      <c r="A23" s="8" t="s">
        <v>22</v>
      </c>
      <c r="B23" s="10"/>
      <c r="C23" s="10"/>
      <c r="D23" s="10"/>
      <c r="E23" s="10"/>
      <c r="F23" s="10"/>
      <c r="G23" s="10"/>
      <c r="H23" s="10"/>
    </row>
    <row r="24" spans="1:8" x14ac:dyDescent="0.25">
      <c r="A24" s="9" t="s">
        <v>13</v>
      </c>
      <c r="B24" s="11">
        <v>3.7027719674895952E-2</v>
      </c>
      <c r="C24" s="11">
        <v>8.3008475992752163E-3</v>
      </c>
      <c r="D24" s="11">
        <v>0.1019</v>
      </c>
      <c r="E24" s="11">
        <v>2.677840287802408E-2</v>
      </c>
      <c r="F24" s="11"/>
      <c r="G24" s="11">
        <v>0</v>
      </c>
      <c r="H24" s="11">
        <v>0</v>
      </c>
    </row>
    <row r="25" spans="1:8" x14ac:dyDescent="0.25">
      <c r="A25" s="9" t="s">
        <v>14</v>
      </c>
      <c r="B25" s="11">
        <v>3.7027719674895952E-2</v>
      </c>
      <c r="C25" s="11">
        <v>8.3008475992752163E-3</v>
      </c>
      <c r="D25" s="11">
        <v>0.1019</v>
      </c>
      <c r="E25" s="11">
        <v>2.677840287802408E-2</v>
      </c>
      <c r="F25" s="11"/>
      <c r="G25" s="11">
        <v>0</v>
      </c>
      <c r="H25" s="11">
        <v>0</v>
      </c>
    </row>
    <row r="26" spans="1:8" x14ac:dyDescent="0.25">
      <c r="A26" s="9" t="s">
        <v>16</v>
      </c>
      <c r="B26" s="11">
        <v>3.7027719674895952E-2</v>
      </c>
      <c r="C26" s="11">
        <v>8.3008475992752163E-3</v>
      </c>
      <c r="D26" s="11">
        <v>0.1019</v>
      </c>
      <c r="E26" s="11">
        <v>2.677840287802408E-2</v>
      </c>
      <c r="F26" s="11"/>
      <c r="G26" s="11">
        <v>0</v>
      </c>
      <c r="H26" s="11">
        <v>0</v>
      </c>
    </row>
    <row r="27" spans="1:8" x14ac:dyDescent="0.25">
      <c r="A27" s="9" t="s">
        <v>17</v>
      </c>
      <c r="B27" s="11">
        <v>3.7027719674895952E-2</v>
      </c>
      <c r="C27" s="11">
        <v>8.3008475992752163E-3</v>
      </c>
      <c r="D27" s="11">
        <v>0.1019</v>
      </c>
      <c r="E27" s="11">
        <v>2.677840287802408E-2</v>
      </c>
      <c r="F27" s="11"/>
      <c r="G27" s="11">
        <v>0</v>
      </c>
      <c r="H27" s="11">
        <v>0</v>
      </c>
    </row>
    <row r="28" spans="1:8" x14ac:dyDescent="0.25">
      <c r="A28" s="9" t="s">
        <v>18</v>
      </c>
      <c r="B28" s="11">
        <v>3.7027719674895952E-2</v>
      </c>
      <c r="C28" s="11">
        <v>8.3008475992752163E-3</v>
      </c>
      <c r="D28" s="11">
        <v>0.1019</v>
      </c>
      <c r="E28" s="11">
        <v>2.677840287802408E-2</v>
      </c>
      <c r="F28" s="11"/>
      <c r="G28" s="11">
        <v>0</v>
      </c>
      <c r="H28" s="11">
        <v>0</v>
      </c>
    </row>
    <row r="29" spans="1:8" x14ac:dyDescent="0.25">
      <c r="A29" s="9" t="s">
        <v>20</v>
      </c>
      <c r="B29" s="11">
        <v>3.7027719674895952E-2</v>
      </c>
      <c r="C29" s="11">
        <v>8.3008475992752163E-3</v>
      </c>
      <c r="D29" s="11">
        <v>0.1019</v>
      </c>
      <c r="E29" s="11">
        <v>2.677840287802408E-2</v>
      </c>
      <c r="F29" s="11"/>
      <c r="G29" s="11">
        <v>0</v>
      </c>
      <c r="H29" s="11">
        <v>0</v>
      </c>
    </row>
    <row r="31" spans="1:8" x14ac:dyDescent="0.25">
      <c r="A31" s="7" t="s">
        <v>23</v>
      </c>
      <c r="B31" s="5"/>
      <c r="C31" s="5"/>
      <c r="D31" s="5"/>
      <c r="E31" s="5"/>
      <c r="F31" s="5"/>
      <c r="G31" s="5"/>
      <c r="H31" s="5"/>
    </row>
    <row r="32" spans="1:8" x14ac:dyDescent="0.25">
      <c r="A32" s="8" t="s">
        <v>24</v>
      </c>
      <c r="B32" s="5"/>
      <c r="C32" s="5"/>
      <c r="D32" s="5"/>
      <c r="E32" s="5"/>
      <c r="F32" s="5"/>
      <c r="G32" s="5"/>
      <c r="H32" s="5"/>
    </row>
    <row r="33" spans="1:8" x14ac:dyDescent="0.25">
      <c r="A33" s="9" t="s">
        <v>13</v>
      </c>
      <c r="B33" s="5">
        <v>-17869954.963493571</v>
      </c>
      <c r="C33" s="5">
        <v>-2433514.6559864026</v>
      </c>
      <c r="D33" s="5">
        <v>-18741495.849777877</v>
      </c>
      <c r="E33" s="5">
        <v>-384804.18595997669</v>
      </c>
      <c r="F33" s="5">
        <v>0</v>
      </c>
      <c r="G33" s="5">
        <v>-3492229.1166441431</v>
      </c>
      <c r="H33" s="5">
        <v>-2029583.5375652718</v>
      </c>
    </row>
    <row r="34" spans="1:8" x14ac:dyDescent="0.25">
      <c r="A34" s="9" t="s">
        <v>30</v>
      </c>
      <c r="B34" s="5">
        <v>-14956.744152071677</v>
      </c>
      <c r="C34" s="5">
        <v>-2036.7961852316644</v>
      </c>
      <c r="D34" s="5">
        <v>-15686.203967770942</v>
      </c>
      <c r="E34" s="5">
        <v>-322.0723146648827</v>
      </c>
      <c r="F34" s="5">
        <v>0</v>
      </c>
      <c r="G34" s="5">
        <v>-2922.9160076098096</v>
      </c>
      <c r="H34" s="5">
        <v>-1698.715064958717</v>
      </c>
    </row>
    <row r="35" spans="1:8" x14ac:dyDescent="0.25">
      <c r="A35" s="9" t="s">
        <v>14</v>
      </c>
      <c r="B35" s="5">
        <v>-17854998.219341498</v>
      </c>
      <c r="C35" s="5">
        <v>-2431477.8598011709</v>
      </c>
      <c r="D35" s="5">
        <v>-18725809.645810105</v>
      </c>
      <c r="E35" s="5">
        <v>-384482.11364531179</v>
      </c>
      <c r="F35" s="5">
        <v>0</v>
      </c>
      <c r="G35" s="5">
        <v>-3489306.2006365331</v>
      </c>
      <c r="H35" s="5">
        <v>-2027884.8225003132</v>
      </c>
    </row>
    <row r="36" spans="1:8" x14ac:dyDescent="0.25">
      <c r="A36" s="9" t="s">
        <v>15</v>
      </c>
      <c r="B36" s="5">
        <v>-17854998.219341498</v>
      </c>
      <c r="C36" s="5">
        <v>-2431477.8598011709</v>
      </c>
      <c r="D36" s="5">
        <v>-18725809.645810105</v>
      </c>
      <c r="E36" s="5">
        <v>-384482.11364531179</v>
      </c>
      <c r="F36" s="5">
        <v>0</v>
      </c>
      <c r="G36" s="5">
        <v>-3489306.2006365331</v>
      </c>
      <c r="H36" s="5">
        <v>-2027884.8225003132</v>
      </c>
    </row>
    <row r="37" spans="1:8" x14ac:dyDescent="0.25">
      <c r="A37" s="9" t="s">
        <v>18</v>
      </c>
      <c r="B37" s="5">
        <v>-17854998.219341502</v>
      </c>
      <c r="C37" s="5">
        <v>-2431477.8598011713</v>
      </c>
      <c r="D37" s="5">
        <v>-18725809.645810109</v>
      </c>
      <c r="E37" s="5">
        <v>-384482.11364531191</v>
      </c>
      <c r="F37" s="5">
        <v>0</v>
      </c>
      <c r="G37" s="5">
        <v>-3489306.2006365336</v>
      </c>
      <c r="H37" s="5">
        <v>-2027884.8225003132</v>
      </c>
    </row>
    <row r="38" spans="1:8" x14ac:dyDescent="0.25">
      <c r="A38" s="9" t="s">
        <v>19</v>
      </c>
      <c r="B38" s="5">
        <v>-17854998.219341502</v>
      </c>
      <c r="C38" s="5">
        <v>-2431477.8598011718</v>
      </c>
      <c r="D38" s="5">
        <v>-18725809.645810109</v>
      </c>
      <c r="E38" s="5">
        <v>-384482.11364531179</v>
      </c>
      <c r="F38" s="5">
        <v>0</v>
      </c>
      <c r="G38" s="5">
        <v>-3489306.2006365336</v>
      </c>
      <c r="H38" s="5">
        <v>-2027884.8225003132</v>
      </c>
    </row>
    <row r="40" spans="1:8" x14ac:dyDescent="0.25">
      <c r="A40" s="7" t="s">
        <v>25</v>
      </c>
      <c r="B40" s="5"/>
      <c r="C40" s="5"/>
      <c r="D40" s="5"/>
      <c r="E40" s="5"/>
      <c r="F40" s="5"/>
      <c r="G40" s="5"/>
      <c r="H40" s="5"/>
    </row>
    <row r="41" spans="1:8" x14ac:dyDescent="0.25">
      <c r="A41" s="8" t="s">
        <v>26</v>
      </c>
      <c r="B41" s="12"/>
      <c r="C41" s="12"/>
      <c r="D41" s="12"/>
      <c r="E41" s="12"/>
      <c r="F41" s="12"/>
      <c r="G41" s="12"/>
      <c r="H41" s="12"/>
    </row>
    <row r="42" spans="1:8" x14ac:dyDescent="0.25">
      <c r="A42" s="9" t="s">
        <v>13</v>
      </c>
      <c r="B42" s="13">
        <v>0.40833438451634024</v>
      </c>
      <c r="C42" s="13">
        <v>5.3166190064235286E-2</v>
      </c>
      <c r="D42" s="13">
        <v>0.40945466590316471</v>
      </c>
      <c r="E42" s="13">
        <v>8.4070060716230875E-3</v>
      </c>
      <c r="F42" s="13">
        <v>0</v>
      </c>
      <c r="G42" s="13">
        <v>7.6296444940907898E-2</v>
      </c>
      <c r="H42" s="13">
        <v>4.434130850372868E-2</v>
      </c>
    </row>
    <row r="43" spans="1:8" x14ac:dyDescent="0.25">
      <c r="A43" s="9" t="s">
        <v>30</v>
      </c>
      <c r="B43" s="13">
        <v>0.39753784061447556</v>
      </c>
      <c r="C43" s="13">
        <v>5.4136351402162892E-2</v>
      </c>
      <c r="D43" s="13">
        <v>0.41692627682757694</v>
      </c>
      <c r="E43" s="13">
        <v>8.5604146993347435E-3</v>
      </c>
      <c r="F43" s="13">
        <v>0</v>
      </c>
      <c r="G43" s="13">
        <v>7.7688680514184094E-2</v>
      </c>
      <c r="H43" s="13">
        <v>4.5150435942265539E-2</v>
      </c>
    </row>
    <row r="44" spans="1:8" x14ac:dyDescent="0.25">
      <c r="A44" s="9" t="s">
        <v>14</v>
      </c>
      <c r="B44" s="13">
        <v>0.4083352975300874</v>
      </c>
      <c r="C44" s="13">
        <v>5.3166108022181233E-2</v>
      </c>
      <c r="D44" s="13">
        <v>0.40945403406361042</v>
      </c>
      <c r="E44" s="13">
        <v>8.4069930985654785E-3</v>
      </c>
      <c r="F44" s="13">
        <v>0</v>
      </c>
      <c r="G44" s="13">
        <v>7.6296327205989278E-2</v>
      </c>
      <c r="H44" s="13">
        <v>4.434124007956617E-2</v>
      </c>
    </row>
    <row r="45" spans="1:8" x14ac:dyDescent="0.25">
      <c r="A45" s="9" t="s">
        <v>15</v>
      </c>
      <c r="B45" s="13">
        <v>0.48836871416733718</v>
      </c>
      <c r="C45" s="13">
        <v>4.5974424528882687E-2</v>
      </c>
      <c r="D45" s="13">
        <v>0.35406792574040513</v>
      </c>
      <c r="E45" s="13">
        <v>7.2697943126396099E-3</v>
      </c>
      <c r="F45" s="13">
        <v>0</v>
      </c>
      <c r="G45" s="13">
        <v>6.5975860702447278E-2</v>
      </c>
      <c r="H45" s="13">
        <v>3.8343280548288061E-2</v>
      </c>
    </row>
    <row r="46" spans="1:8" x14ac:dyDescent="0.25">
      <c r="A46" s="9" t="s">
        <v>16</v>
      </c>
      <c r="B46" s="13">
        <v>0.39753784061447567</v>
      </c>
      <c r="C46" s="13">
        <v>5.4136351402162906E-2</v>
      </c>
      <c r="D46" s="13">
        <v>0.41692627682757699</v>
      </c>
      <c r="E46" s="13">
        <v>8.5604146993347452E-3</v>
      </c>
      <c r="F46" s="13">
        <v>0</v>
      </c>
      <c r="G46" s="13">
        <v>7.7688680514184094E-2</v>
      </c>
      <c r="H46" s="13">
        <v>4.5150435942265539E-2</v>
      </c>
    </row>
    <row r="47" spans="1:8" x14ac:dyDescent="0.25">
      <c r="A47" s="9" t="s">
        <v>18</v>
      </c>
      <c r="B47" s="13">
        <v>0.40833529753008752</v>
      </c>
      <c r="C47" s="13">
        <v>5.3166108022181253E-2</v>
      </c>
      <c r="D47" s="13">
        <v>0.40945403406361064</v>
      </c>
      <c r="E47" s="13">
        <v>8.4069930985654837E-3</v>
      </c>
      <c r="F47" s="13">
        <v>0</v>
      </c>
      <c r="G47" s="13">
        <v>7.629632720598932E-2</v>
      </c>
      <c r="H47" s="13">
        <v>4.4341240079566191E-2</v>
      </c>
    </row>
    <row r="48" spans="1:8" x14ac:dyDescent="0.25">
      <c r="A48" s="9" t="s">
        <v>19</v>
      </c>
      <c r="B48" s="13">
        <v>0.48836871416733757</v>
      </c>
      <c r="C48" s="13">
        <v>4.5974424528882729E-2</v>
      </c>
      <c r="D48" s="13">
        <v>0.35406792574040541</v>
      </c>
      <c r="E48" s="13">
        <v>7.2697943126396151E-3</v>
      </c>
      <c r="F48" s="13">
        <v>0</v>
      </c>
      <c r="G48" s="13">
        <v>6.597586070244732E-2</v>
      </c>
      <c r="H48" s="13">
        <v>3.8343280548288082E-2</v>
      </c>
    </row>
    <row r="49" spans="1:8" x14ac:dyDescent="0.25">
      <c r="A49" s="9" t="s">
        <v>20</v>
      </c>
      <c r="B49" s="13">
        <v>0.39753784061447578</v>
      </c>
      <c r="C49" s="13">
        <v>5.413635140216292E-2</v>
      </c>
      <c r="D49" s="13">
        <v>0.4169262768275771</v>
      </c>
      <c r="E49" s="13">
        <v>8.5604146993347487E-3</v>
      </c>
      <c r="F49" s="13">
        <v>0</v>
      </c>
      <c r="G49" s="13">
        <v>7.7688680514184122E-2</v>
      </c>
      <c r="H49" s="13">
        <v>4.5150435942265553E-2</v>
      </c>
    </row>
    <row r="51" spans="1:8" x14ac:dyDescent="0.25">
      <c r="A51" s="7" t="s">
        <v>27</v>
      </c>
      <c r="B51" s="5"/>
      <c r="C51" s="5"/>
      <c r="D51" s="5"/>
      <c r="E51" s="5"/>
      <c r="F51" s="5"/>
      <c r="G51" s="5"/>
      <c r="H51" s="5"/>
    </row>
    <row r="52" spans="1:8" x14ac:dyDescent="0.25">
      <c r="A52" s="8" t="s">
        <v>28</v>
      </c>
      <c r="B52" s="14"/>
      <c r="C52" s="14"/>
      <c r="D52" s="14"/>
      <c r="E52" s="14"/>
      <c r="F52" s="14"/>
      <c r="G52" s="14"/>
      <c r="H52" s="14"/>
    </row>
    <row r="53" spans="1:8" x14ac:dyDescent="0.25">
      <c r="A53" s="9" t="s">
        <v>13</v>
      </c>
      <c r="B53" s="15">
        <v>1.5119691123492221E-2</v>
      </c>
      <c r="C53" s="15">
        <v>4.4132444115731732E-4</v>
      </c>
      <c r="D53" s="15">
        <v>4.1723430455532486E-2</v>
      </c>
      <c r="E53" s="15">
        <v>2.251261955839176E-4</v>
      </c>
      <c r="F53" s="15">
        <v>0</v>
      </c>
      <c r="G53" s="15">
        <v>0</v>
      </c>
      <c r="H53" s="15">
        <v>0</v>
      </c>
    </row>
    <row r="54" spans="1:8" x14ac:dyDescent="0.25">
      <c r="A54" s="9" t="s">
        <v>14</v>
      </c>
      <c r="B54" s="15">
        <v>1.511972493030931E-2</v>
      </c>
      <c r="C54" s="15">
        <v>4.4132376013872993E-4</v>
      </c>
      <c r="D54" s="15">
        <v>4.1723366071081902E-2</v>
      </c>
      <c r="E54" s="15">
        <v>2.2512584818615438E-4</v>
      </c>
      <c r="F54" s="15">
        <v>0</v>
      </c>
      <c r="G54" s="15">
        <v>0</v>
      </c>
      <c r="H54" s="15">
        <v>0</v>
      </c>
    </row>
    <row r="55" spans="1:8" x14ac:dyDescent="0.25">
      <c r="A55" s="9" t="s">
        <v>16</v>
      </c>
      <c r="B55" s="15">
        <v>1.4719919722436272E-2</v>
      </c>
      <c r="C55" s="15">
        <v>4.4937760257016346E-4</v>
      </c>
      <c r="D55" s="15">
        <v>4.2484787608730097E-2</v>
      </c>
      <c r="E55" s="15">
        <v>2.2923423362174519E-4</v>
      </c>
      <c r="F55" s="15">
        <v>0</v>
      </c>
      <c r="G55" s="15">
        <v>0</v>
      </c>
      <c r="H55" s="15">
        <v>0</v>
      </c>
    </row>
    <row r="56" spans="1:8" x14ac:dyDescent="0.25">
      <c r="A56" s="9" t="s">
        <v>18</v>
      </c>
      <c r="B56" s="15">
        <v>1.5119724930309313E-2</v>
      </c>
      <c r="C56" s="15">
        <v>4.4132376013873009E-4</v>
      </c>
      <c r="D56" s="15">
        <v>4.1723366071081923E-2</v>
      </c>
      <c r="E56" s="15">
        <v>2.2512584818615454E-4</v>
      </c>
      <c r="F56" s="15">
        <v>0</v>
      </c>
      <c r="G56" s="15">
        <v>0</v>
      </c>
      <c r="H56" s="15">
        <v>0</v>
      </c>
    </row>
    <row r="57" spans="1:8" x14ac:dyDescent="0.25">
      <c r="A57" s="9" t="s">
        <v>20</v>
      </c>
      <c r="B57" s="15">
        <v>1.4719919722436275E-2</v>
      </c>
      <c r="C57" s="15">
        <v>4.4937760257016357E-4</v>
      </c>
      <c r="D57" s="15">
        <v>4.2484787608730111E-2</v>
      </c>
      <c r="E57" s="15">
        <v>2.2923423362174528E-4</v>
      </c>
      <c r="F57" s="15">
        <v>0</v>
      </c>
      <c r="G57" s="15">
        <v>0</v>
      </c>
      <c r="H57" s="15">
        <v>0</v>
      </c>
    </row>
  </sheetData>
  <mergeCells count="2">
    <mergeCell ref="B6:H6"/>
    <mergeCell ref="A6:A7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E865-23DD-4861-B259-A9FFFCB7347B}">
  <sheetPr>
    <tabColor rgb="FF00B050"/>
  </sheetPr>
  <dimension ref="A1:J79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79.140625" bestFit="1" customWidth="1"/>
    <col min="2" max="8" width="15.5703125" customWidth="1"/>
  </cols>
  <sheetData>
    <row r="1" spans="1:8" x14ac:dyDescent="0.25">
      <c r="A1" s="73" t="s">
        <v>235</v>
      </c>
    </row>
    <row r="2" spans="1:8" x14ac:dyDescent="0.25">
      <c r="A2" s="73" t="s">
        <v>231</v>
      </c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2" t="s">
        <v>0</v>
      </c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thickBot="1" x14ac:dyDescent="0.3">
      <c r="A6" s="72" t="s">
        <v>226</v>
      </c>
      <c r="B6" s="72" t="s">
        <v>2</v>
      </c>
      <c r="C6" s="72"/>
      <c r="D6" s="72"/>
      <c r="E6" s="72"/>
      <c r="F6" s="72"/>
      <c r="G6" s="72"/>
      <c r="H6" s="72"/>
    </row>
    <row r="7" spans="1:8" ht="39" thickBot="1" x14ac:dyDescent="0.3">
      <c r="A7" s="72"/>
      <c r="B7" s="38" t="s">
        <v>54</v>
      </c>
      <c r="C7" s="38" t="s">
        <v>3</v>
      </c>
      <c r="D7" s="38" t="s">
        <v>4</v>
      </c>
      <c r="E7" s="38" t="s">
        <v>5</v>
      </c>
      <c r="F7" s="38" t="s">
        <v>6</v>
      </c>
      <c r="G7" s="38" t="s">
        <v>8</v>
      </c>
      <c r="H7" s="38" t="s">
        <v>9</v>
      </c>
    </row>
    <row r="8" spans="1:8" x14ac:dyDescent="0.25">
      <c r="A8" s="62" t="s">
        <v>10</v>
      </c>
      <c r="B8" s="35"/>
      <c r="C8" s="35"/>
      <c r="D8" s="35"/>
      <c r="E8" s="35"/>
      <c r="F8" s="35"/>
      <c r="G8" s="35"/>
      <c r="H8" s="35"/>
    </row>
    <row r="9" spans="1:8" x14ac:dyDescent="0.25">
      <c r="A9" s="6" t="s">
        <v>29</v>
      </c>
      <c r="B9" s="35"/>
      <c r="C9" s="35"/>
      <c r="D9" s="35"/>
      <c r="E9" s="35"/>
      <c r="F9" s="35"/>
      <c r="G9" s="35"/>
      <c r="H9" s="35"/>
    </row>
    <row r="10" spans="1:8" x14ac:dyDescent="0.25">
      <c r="A10" s="61" t="s">
        <v>225</v>
      </c>
      <c r="B10" s="35"/>
      <c r="C10" s="35"/>
      <c r="D10" s="35"/>
      <c r="E10" s="35"/>
      <c r="F10" s="35"/>
      <c r="G10" s="35"/>
      <c r="H10" s="35"/>
    </row>
    <row r="11" spans="1:8" x14ac:dyDescent="0.25">
      <c r="A11" s="60" t="s">
        <v>205</v>
      </c>
      <c r="B11" s="35">
        <v>-9677542</v>
      </c>
      <c r="C11" s="35">
        <v>-9677542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</row>
    <row r="12" spans="1:8" ht="15.75" thickBot="1" x14ac:dyDescent="0.3">
      <c r="A12" s="60" t="s">
        <v>204</v>
      </c>
      <c r="B12" s="35">
        <v>1703881.6099999996</v>
      </c>
      <c r="C12" s="35">
        <v>1703881.6099999996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</row>
    <row r="13" spans="1:8" x14ac:dyDescent="0.25">
      <c r="A13" s="59" t="s">
        <v>225</v>
      </c>
      <c r="B13" s="58">
        <v>-7973660.3900000006</v>
      </c>
      <c r="C13" s="58">
        <v>-7973660.3900000006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</row>
    <row r="15" spans="1:8" x14ac:dyDescent="0.25">
      <c r="A15" s="61" t="s">
        <v>224</v>
      </c>
      <c r="B15" s="35"/>
      <c r="C15" s="35"/>
      <c r="D15" s="35"/>
      <c r="E15" s="35"/>
      <c r="F15" s="35"/>
      <c r="G15" s="35"/>
      <c r="H15" s="35"/>
    </row>
    <row r="16" spans="1:8" x14ac:dyDescent="0.25">
      <c r="A16" s="60" t="s">
        <v>205</v>
      </c>
      <c r="B16" s="35">
        <v>-9677542</v>
      </c>
      <c r="C16" s="35">
        <v>-9677542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</row>
    <row r="17" spans="1:10" ht="15.75" thickBot="1" x14ac:dyDescent="0.3">
      <c r="A17" s="60" t="s">
        <v>204</v>
      </c>
      <c r="B17" s="35">
        <v>1703881.6099999996</v>
      </c>
      <c r="C17" s="35">
        <v>1703881.6099999996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</row>
    <row r="18" spans="1:10" x14ac:dyDescent="0.25">
      <c r="A18" s="59" t="s">
        <v>224</v>
      </c>
      <c r="B18" s="58">
        <v>-7973660.3900000006</v>
      </c>
      <c r="C18" s="58">
        <v>-7973660.3900000006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</row>
    <row r="20" spans="1:10" x14ac:dyDescent="0.25">
      <c r="A20" s="61" t="s">
        <v>222</v>
      </c>
      <c r="B20" s="35"/>
      <c r="C20" s="35"/>
      <c r="D20" s="35"/>
      <c r="E20" s="35"/>
      <c r="F20" s="35"/>
      <c r="G20" s="35"/>
      <c r="H20" s="35"/>
    </row>
    <row r="21" spans="1:10" ht="15.75" thickBot="1" x14ac:dyDescent="0.3">
      <c r="A21" s="60" t="s">
        <v>223</v>
      </c>
      <c r="B21" s="35">
        <v>-37623.447692307695</v>
      </c>
      <c r="C21" s="35">
        <v>-14956.744152071673</v>
      </c>
      <c r="D21" s="35">
        <v>-2036.7961852316646</v>
      </c>
      <c r="E21" s="35">
        <v>-15686.20396777094</v>
      </c>
      <c r="F21" s="35">
        <v>-322.07231466488264</v>
      </c>
      <c r="G21" s="35">
        <v>-2922.9160076098092</v>
      </c>
      <c r="H21" s="35">
        <v>-1698.7150649587168</v>
      </c>
      <c r="J21" t="s">
        <v>230</v>
      </c>
    </row>
    <row r="22" spans="1:10" x14ac:dyDescent="0.25">
      <c r="A22" s="59" t="s">
        <v>222</v>
      </c>
      <c r="B22" s="58">
        <v>-37623.447692307695</v>
      </c>
      <c r="C22" s="58">
        <v>-14956.744152071673</v>
      </c>
      <c r="D22" s="58">
        <v>-2036.7961852316646</v>
      </c>
      <c r="E22" s="58">
        <v>-15686.20396777094</v>
      </c>
      <c r="F22" s="58">
        <v>-322.07231466488264</v>
      </c>
      <c r="G22" s="58">
        <v>-2922.9160076098092</v>
      </c>
      <c r="H22" s="58">
        <v>-1698.7150649587168</v>
      </c>
    </row>
    <row r="24" spans="1:10" x14ac:dyDescent="0.25">
      <c r="A24" s="61" t="s">
        <v>221</v>
      </c>
      <c r="B24" s="35"/>
      <c r="C24" s="35"/>
      <c r="D24" s="35"/>
      <c r="E24" s="35"/>
      <c r="F24" s="35"/>
      <c r="G24" s="35"/>
      <c r="H24" s="35"/>
    </row>
    <row r="25" spans="1:10" x14ac:dyDescent="0.25">
      <c r="A25" s="60" t="s">
        <v>202</v>
      </c>
      <c r="B25" s="35">
        <v>-29490296.186890353</v>
      </c>
      <c r="C25" s="35">
        <v>-11723508.665217696</v>
      </c>
      <c r="D25" s="35">
        <v>-1596497.0373273613</v>
      </c>
      <c r="E25" s="35">
        <v>-12295279.391742688</v>
      </c>
      <c r="F25" s="35">
        <v>-252449.16496599157</v>
      </c>
      <c r="G25" s="35">
        <v>-2291062.1987319863</v>
      </c>
      <c r="H25" s="35">
        <v>-1331499.7289046308</v>
      </c>
    </row>
    <row r="26" spans="1:10" x14ac:dyDescent="0.25">
      <c r="A26" s="60" t="s">
        <v>201</v>
      </c>
      <c r="B26" s="35">
        <v>-8632039.7339037992</v>
      </c>
      <c r="C26" s="35">
        <v>-3431562.435914469</v>
      </c>
      <c r="D26" s="35">
        <v>-467307.13635204895</v>
      </c>
      <c r="E26" s="35">
        <v>-3598924.1876842198</v>
      </c>
      <c r="F26" s="35">
        <v>-73893.839823351664</v>
      </c>
      <c r="G26" s="35">
        <v>-670611.77707299509</v>
      </c>
      <c r="H26" s="35">
        <v>-389740.35705671442</v>
      </c>
    </row>
    <row r="27" spans="1:10" x14ac:dyDescent="0.25">
      <c r="A27" s="60" t="s">
        <v>200</v>
      </c>
      <c r="B27" s="35">
        <v>-475483.27141142159</v>
      </c>
      <c r="C27" s="35">
        <v>-189022.59296520319</v>
      </c>
      <c r="D27" s="35">
        <v>-25740.92946697873</v>
      </c>
      <c r="E27" s="35">
        <v>-198241.47004336034</v>
      </c>
      <c r="F27" s="35">
        <v>-4070.333985878106</v>
      </c>
      <c r="G27" s="35">
        <v>-36939.667962521024</v>
      </c>
      <c r="H27" s="35">
        <v>-21468.276987480254</v>
      </c>
    </row>
    <row r="28" spans="1:10" x14ac:dyDescent="0.25">
      <c r="A28" s="60" t="s">
        <v>199</v>
      </c>
      <c r="B28" s="35">
        <v>-602088.54091383482</v>
      </c>
      <c r="C28" s="35">
        <v>-239352.9784136063</v>
      </c>
      <c r="D28" s="35">
        <v>-32594.876826126914</v>
      </c>
      <c r="E28" s="35">
        <v>-251026.53368375349</v>
      </c>
      <c r="F28" s="35">
        <v>-5154.1275959398017</v>
      </c>
      <c r="G28" s="35">
        <v>-46775.464296306192</v>
      </c>
      <c r="H28" s="35">
        <v>-27184.560098102233</v>
      </c>
    </row>
    <row r="29" spans="1:10" x14ac:dyDescent="0.25">
      <c r="A29" s="60" t="s">
        <v>198</v>
      </c>
      <c r="B29" s="35">
        <v>159337.82999999999</v>
      </c>
      <c r="C29" s="35">
        <v>63342.816866396417</v>
      </c>
      <c r="D29" s="35">
        <v>8625.9687565380973</v>
      </c>
      <c r="E29" s="35">
        <v>66432.128219685415</v>
      </c>
      <c r="F29" s="35">
        <v>1363.997902092101</v>
      </c>
      <c r="G29" s="35">
        <v>12378.745768693381</v>
      </c>
      <c r="H29" s="35">
        <v>7194.172486594598</v>
      </c>
    </row>
    <row r="30" spans="1:10" x14ac:dyDescent="0.25">
      <c r="A30" s="60" t="s">
        <v>205</v>
      </c>
      <c r="B30" s="35">
        <v>-9677542</v>
      </c>
      <c r="C30" s="35">
        <v>-9677542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</row>
    <row r="31" spans="1:10" x14ac:dyDescent="0.25">
      <c r="A31" s="60" t="s">
        <v>197</v>
      </c>
      <c r="B31" s="35">
        <v>-2714008.1640704977</v>
      </c>
      <c r="C31" s="35">
        <v>-1078920.944954643</v>
      </c>
      <c r="D31" s="35">
        <v>-146926.49967845948</v>
      </c>
      <c r="E31" s="35">
        <v>-1131541.3191255603</v>
      </c>
      <c r="F31" s="35">
        <v>-23233.035381823589</v>
      </c>
      <c r="G31" s="35">
        <v>-210847.71317136023</v>
      </c>
      <c r="H31" s="35">
        <v>-122538.65175865071</v>
      </c>
    </row>
    <row r="32" spans="1:10" x14ac:dyDescent="0.25">
      <c r="A32" s="60" t="s">
        <v>196</v>
      </c>
      <c r="B32" s="35">
        <v>1238520.9879872107</v>
      </c>
      <c r="C32" s="35">
        <v>492358.95912014274</v>
      </c>
      <c r="D32" s="35">
        <v>67049.007424629657</v>
      </c>
      <c r="E32" s="35">
        <v>516371.94429432013</v>
      </c>
      <c r="F32" s="35">
        <v>10602.253271000312</v>
      </c>
      <c r="G32" s="35">
        <v>96219.061345850088</v>
      </c>
      <c r="H32" s="35">
        <v>55919.762531268003</v>
      </c>
    </row>
    <row r="33" spans="1:8" x14ac:dyDescent="0.25">
      <c r="A33" s="60" t="s">
        <v>195</v>
      </c>
      <c r="B33" s="35">
        <v>252690.28365440998</v>
      </c>
      <c r="C33" s="35">
        <v>100453.94970823347</v>
      </c>
      <c r="D33" s="35">
        <v>13679.729991827364</v>
      </c>
      <c r="E33" s="35">
        <v>105353.21915453751</v>
      </c>
      <c r="F33" s="35">
        <v>2163.1336185742775</v>
      </c>
      <c r="G33" s="35">
        <v>19631.174715866015</v>
      </c>
      <c r="H33" s="35">
        <v>11409.076465371349</v>
      </c>
    </row>
    <row r="34" spans="1:8" x14ac:dyDescent="0.25">
      <c r="A34" s="60" t="s">
        <v>194</v>
      </c>
      <c r="B34" s="35">
        <v>55327.19954120458</v>
      </c>
      <c r="C34" s="35">
        <v>21994.655432856674</v>
      </c>
      <c r="D34" s="35">
        <v>2995.2127164602384</v>
      </c>
      <c r="E34" s="35">
        <v>23067.363312010853</v>
      </c>
      <c r="F34" s="35">
        <v>473.62377222555426</v>
      </c>
      <c r="G34" s="35">
        <v>4298.2971289011566</v>
      </c>
      <c r="H34" s="35">
        <v>2498.047178750101</v>
      </c>
    </row>
    <row r="35" spans="1:8" x14ac:dyDescent="0.25">
      <c r="A35" s="60" t="s">
        <v>193</v>
      </c>
      <c r="B35" s="35">
        <v>26553.358879844498</v>
      </c>
      <c r="C35" s="35">
        <v>10555.964950154592</v>
      </c>
      <c r="D35" s="35">
        <v>1437.501967227005</v>
      </c>
      <c r="E35" s="35">
        <v>11070.793055040049</v>
      </c>
      <c r="F35" s="35">
        <v>227.30776367173164</v>
      </c>
      <c r="G35" s="35">
        <v>2062.8954145947127</v>
      </c>
      <c r="H35" s="35">
        <v>1198.895729156407</v>
      </c>
    </row>
    <row r="36" spans="1:8" x14ac:dyDescent="0.25">
      <c r="A36" s="60" t="s">
        <v>204</v>
      </c>
      <c r="B36" s="35">
        <v>1703881.6099999996</v>
      </c>
      <c r="C36" s="35">
        <v>1703881.6099999996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</row>
    <row r="37" spans="1:8" x14ac:dyDescent="0.25">
      <c r="A37" s="60" t="s">
        <v>210</v>
      </c>
      <c r="B37" s="35">
        <v>7436.9089846153838</v>
      </c>
      <c r="C37" s="35">
        <v>2956.4527385903925</v>
      </c>
      <c r="D37" s="35">
        <v>402.60711813704108</v>
      </c>
      <c r="E37" s="35">
        <v>3100.6427740612489</v>
      </c>
      <c r="F37" s="35">
        <v>63.663024989516174</v>
      </c>
      <c r="G37" s="35">
        <v>577.76364611884992</v>
      </c>
      <c r="H37" s="35">
        <v>335.77968271833601</v>
      </c>
    </row>
    <row r="38" spans="1:8" x14ac:dyDescent="0.25">
      <c r="A38" s="60" t="s">
        <v>191</v>
      </c>
      <c r="B38" s="35">
        <v>-379206.92384615389</v>
      </c>
      <c r="C38" s="35">
        <v>-150749.1016518579</v>
      </c>
      <c r="D38" s="35">
        <v>-20528.879283468617</v>
      </c>
      <c r="E38" s="35">
        <v>-158101.33090641547</v>
      </c>
      <c r="F38" s="35">
        <v>-3246.1685249821267</v>
      </c>
      <c r="G38" s="35">
        <v>-29460.085555450387</v>
      </c>
      <c r="H38" s="35">
        <v>-17121.357923979336</v>
      </c>
    </row>
    <row r="39" spans="1:8" x14ac:dyDescent="0.25">
      <c r="A39" s="60" t="s">
        <v>207</v>
      </c>
      <c r="B39" s="35">
        <v>123.38615384615385</v>
      </c>
      <c r="C39" s="35">
        <v>49.050665161725476</v>
      </c>
      <c r="D39" s="35">
        <v>6.6796761827767206</v>
      </c>
      <c r="E39" s="35">
        <v>51.442929735151552</v>
      </c>
      <c r="F39" s="35">
        <v>1.0562366450789937</v>
      </c>
      <c r="G39" s="35">
        <v>9.5857074860278146</v>
      </c>
      <c r="H39" s="35">
        <v>5.5709386353932908</v>
      </c>
    </row>
    <row r="40" spans="1:8" x14ac:dyDescent="0.25">
      <c r="A40" s="60" t="s">
        <v>209</v>
      </c>
      <c r="B40" s="35">
        <v>12348.049230769229</v>
      </c>
      <c r="C40" s="35">
        <v>4908.8168270012366</v>
      </c>
      <c r="D40" s="35">
        <v>668.47833228813067</v>
      </c>
      <c r="E40" s="35">
        <v>5148.2261918682425</v>
      </c>
      <c r="F40" s="35">
        <v>105.70442214318602</v>
      </c>
      <c r="G40" s="35">
        <v>959.30365166264767</v>
      </c>
      <c r="H40" s="35">
        <v>557.51980580578754</v>
      </c>
    </row>
    <row r="41" spans="1:8" x14ac:dyDescent="0.25">
      <c r="A41" s="60" t="s">
        <v>216</v>
      </c>
      <c r="B41" s="35">
        <v>-411335.9384615384</v>
      </c>
      <c r="C41" s="35">
        <v>-163521.60074312883</v>
      </c>
      <c r="D41" s="35">
        <v>-22268.226908892309</v>
      </c>
      <c r="E41" s="35">
        <v>-171496.7613481466</v>
      </c>
      <c r="F41" s="35">
        <v>-3521.2062139708059</v>
      </c>
      <c r="G41" s="35">
        <v>-31956.146307140556</v>
      </c>
      <c r="H41" s="35">
        <v>-18571.996940259374</v>
      </c>
    </row>
    <row r="42" spans="1:8" x14ac:dyDescent="0.25">
      <c r="A42" s="60" t="s">
        <v>218</v>
      </c>
      <c r="B42" s="35">
        <v>-1811656.8000000005</v>
      </c>
      <c r="C42" s="35">
        <v>-720202.13220653113</v>
      </c>
      <c r="D42" s="35">
        <v>-98076.489144918014</v>
      </c>
      <c r="E42" s="35">
        <v>-755327.3245133626</v>
      </c>
      <c r="F42" s="35">
        <v>-15508.533500869751</v>
      </c>
      <c r="G42" s="35">
        <v>-140745.22633654918</v>
      </c>
      <c r="H42" s="35">
        <v>-81797.094297769814</v>
      </c>
    </row>
    <row r="43" spans="1:8" x14ac:dyDescent="0.25">
      <c r="A43" s="60" t="s">
        <v>215</v>
      </c>
      <c r="B43" s="35">
        <v>-676384.83436153829</v>
      </c>
      <c r="C43" s="35">
        <v>-268888.56647646573</v>
      </c>
      <c r="D43" s="35">
        <v>-36617.007076090005</v>
      </c>
      <c r="E43" s="35">
        <v>-282002.61069299362</v>
      </c>
      <c r="F43" s="35">
        <v>-5790.1346784756106</v>
      </c>
      <c r="G43" s="35">
        <v>-52547.445301352891</v>
      </c>
      <c r="H43" s="35">
        <v>-30539.070136160532</v>
      </c>
    </row>
    <row r="44" spans="1:8" x14ac:dyDescent="0.25">
      <c r="A44" s="60" t="s">
        <v>214</v>
      </c>
      <c r="B44" s="35">
        <v>-1004362.873076923</v>
      </c>
      <c r="C44" s="35">
        <v>-399272.24775635061</v>
      </c>
      <c r="D44" s="35">
        <v>-54372.541432178259</v>
      </c>
      <c r="E44" s="35">
        <v>-418745.27325580979</v>
      </c>
      <c r="F44" s="35">
        <v>-8597.7627021537683</v>
      </c>
      <c r="G44" s="35">
        <v>-78027.626366781114</v>
      </c>
      <c r="H44" s="35">
        <v>-45347.42156364939</v>
      </c>
    </row>
    <row r="45" spans="1:8" x14ac:dyDescent="0.25">
      <c r="A45" s="60" t="s">
        <v>213</v>
      </c>
      <c r="B45" s="35">
        <v>-1012813.9069230768</v>
      </c>
      <c r="C45" s="35">
        <v>-402631.85350251052</v>
      </c>
      <c r="D45" s="35">
        <v>-54830.04957018522</v>
      </c>
      <c r="E45" s="35">
        <v>-422268.73133263062</v>
      </c>
      <c r="F45" s="35">
        <v>-8670.1070565149603</v>
      </c>
      <c r="G45" s="35">
        <v>-78684.176035269527</v>
      </c>
      <c r="H45" s="35">
        <v>-45728.989425966087</v>
      </c>
    </row>
    <row r="46" spans="1:8" ht="15.75" thickBot="1" x14ac:dyDescent="0.3">
      <c r="A46" s="60" t="s">
        <v>212</v>
      </c>
      <c r="B46" s="35">
        <v>543380.30769230775</v>
      </c>
      <c r="C46" s="35">
        <v>216014.23415242936</v>
      </c>
      <c r="D46" s="35">
        <v>29416.627282246183</v>
      </c>
      <c r="E46" s="35">
        <v>226549.52858757708</v>
      </c>
      <c r="F46" s="35">
        <v>4651.560773298268</v>
      </c>
      <c r="G46" s="35">
        <v>42214.499122006753</v>
      </c>
      <c r="H46" s="35">
        <v>24533.857774750082</v>
      </c>
    </row>
    <row r="47" spans="1:8" x14ac:dyDescent="0.25">
      <c r="A47" s="59" t="s">
        <v>221</v>
      </c>
      <c r="B47" s="58">
        <v>-52887619.25173489</v>
      </c>
      <c r="C47" s="58">
        <v>-25828658.609341487</v>
      </c>
      <c r="D47" s="58">
        <v>-2431477.8598011718</v>
      </c>
      <c r="E47" s="58">
        <v>-18725809.645810109</v>
      </c>
      <c r="F47" s="58">
        <v>-384482.11364531162</v>
      </c>
      <c r="G47" s="58">
        <v>-3489306.2006365326</v>
      </c>
      <c r="H47" s="58">
        <v>-2027884.8225003127</v>
      </c>
    </row>
    <row r="49" spans="1:8" x14ac:dyDescent="0.25">
      <c r="A49" s="61" t="s">
        <v>220</v>
      </c>
      <c r="B49" s="35"/>
      <c r="C49" s="35"/>
      <c r="D49" s="35"/>
      <c r="E49" s="35"/>
      <c r="F49" s="35"/>
      <c r="G49" s="35"/>
      <c r="H49" s="35"/>
    </row>
    <row r="50" spans="1:8" x14ac:dyDescent="0.25">
      <c r="A50" s="60" t="s">
        <v>202</v>
      </c>
      <c r="B50" s="35">
        <v>-29490296.186890356</v>
      </c>
      <c r="C50" s="35">
        <v>-11723508.665217701</v>
      </c>
      <c r="D50" s="35">
        <v>-1596497.0373273613</v>
      </c>
      <c r="E50" s="35">
        <v>-12295279.391742688</v>
      </c>
      <c r="F50" s="35">
        <v>-252449.16496599154</v>
      </c>
      <c r="G50" s="35">
        <v>-2291062.1987319863</v>
      </c>
      <c r="H50" s="35">
        <v>-1331499.7289046308</v>
      </c>
    </row>
    <row r="51" spans="1:8" x14ac:dyDescent="0.25">
      <c r="A51" s="60" t="s">
        <v>201</v>
      </c>
      <c r="B51" s="35">
        <v>-8632039.7339037992</v>
      </c>
      <c r="C51" s="35">
        <v>-3431562.4359144703</v>
      </c>
      <c r="D51" s="35">
        <v>-467307.1363520489</v>
      </c>
      <c r="E51" s="35">
        <v>-3598924.1876842198</v>
      </c>
      <c r="F51" s="35">
        <v>-73893.839823351664</v>
      </c>
      <c r="G51" s="35">
        <v>-670611.77707299497</v>
      </c>
      <c r="H51" s="35">
        <v>-389740.35705671442</v>
      </c>
    </row>
    <row r="52" spans="1:8" x14ac:dyDescent="0.25">
      <c r="A52" s="60" t="s">
        <v>200</v>
      </c>
      <c r="B52" s="35">
        <v>-475483.27141142171</v>
      </c>
      <c r="C52" s="35">
        <v>-189022.59296520328</v>
      </c>
      <c r="D52" s="35">
        <v>-25740.929466978727</v>
      </c>
      <c r="E52" s="35">
        <v>-198241.47004336034</v>
      </c>
      <c r="F52" s="35">
        <v>-4070.3339858781064</v>
      </c>
      <c r="G52" s="35">
        <v>-36939.667962521024</v>
      </c>
      <c r="H52" s="35">
        <v>-21468.276987480254</v>
      </c>
    </row>
    <row r="53" spans="1:8" x14ac:dyDescent="0.25">
      <c r="A53" s="60" t="s">
        <v>199</v>
      </c>
      <c r="B53" s="35">
        <v>-602088.54091383494</v>
      </c>
      <c r="C53" s="35">
        <v>-239352.97841360638</v>
      </c>
      <c r="D53" s="35">
        <v>-32594.876826126911</v>
      </c>
      <c r="E53" s="35">
        <v>-251026.53368375349</v>
      </c>
      <c r="F53" s="35">
        <v>-5154.1275959398017</v>
      </c>
      <c r="G53" s="35">
        <v>-46775.464296306185</v>
      </c>
      <c r="H53" s="35">
        <v>-27184.560098102229</v>
      </c>
    </row>
    <row r="54" spans="1:8" x14ac:dyDescent="0.25">
      <c r="A54" s="60" t="s">
        <v>198</v>
      </c>
      <c r="B54" s="35">
        <v>159337.83000000002</v>
      </c>
      <c r="C54" s="35">
        <v>63342.816866396439</v>
      </c>
      <c r="D54" s="35">
        <v>8625.9687565380955</v>
      </c>
      <c r="E54" s="35">
        <v>66432.128219685415</v>
      </c>
      <c r="F54" s="35">
        <v>1363.9979020921007</v>
      </c>
      <c r="G54" s="35">
        <v>12378.745768693381</v>
      </c>
      <c r="H54" s="35">
        <v>7194.172486594598</v>
      </c>
    </row>
    <row r="55" spans="1:8" x14ac:dyDescent="0.25">
      <c r="A55" s="60" t="s">
        <v>205</v>
      </c>
      <c r="B55" s="35">
        <v>-9677542</v>
      </c>
      <c r="C55" s="35">
        <v>-9677542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</row>
    <row r="56" spans="1:8" x14ac:dyDescent="0.25">
      <c r="A56" s="60" t="s">
        <v>197</v>
      </c>
      <c r="B56" s="35">
        <v>-2714008.1640704977</v>
      </c>
      <c r="C56" s="35">
        <v>-1078920.9449546433</v>
      </c>
      <c r="D56" s="35">
        <v>-146926.49967845946</v>
      </c>
      <c r="E56" s="35">
        <v>-1131541.3191255603</v>
      </c>
      <c r="F56" s="35">
        <v>-23233.035381823589</v>
      </c>
      <c r="G56" s="35">
        <v>-210847.71317136023</v>
      </c>
      <c r="H56" s="35">
        <v>-122538.65175865071</v>
      </c>
    </row>
    <row r="57" spans="1:8" x14ac:dyDescent="0.25">
      <c r="A57" s="60" t="s">
        <v>196</v>
      </c>
      <c r="B57" s="35">
        <v>1238520.987987211</v>
      </c>
      <c r="C57" s="35">
        <v>492358.95912014297</v>
      </c>
      <c r="D57" s="35">
        <v>67049.007424629643</v>
      </c>
      <c r="E57" s="35">
        <v>516371.94429432013</v>
      </c>
      <c r="F57" s="35">
        <v>10602.253271000312</v>
      </c>
      <c r="G57" s="35">
        <v>96219.061345850088</v>
      </c>
      <c r="H57" s="35">
        <v>55919.762531268003</v>
      </c>
    </row>
    <row r="58" spans="1:8" x14ac:dyDescent="0.25">
      <c r="A58" s="60" t="s">
        <v>195</v>
      </c>
      <c r="B58" s="35">
        <v>252690.28365441004</v>
      </c>
      <c r="C58" s="35">
        <v>100453.94970823351</v>
      </c>
      <c r="D58" s="35">
        <v>13679.729991827362</v>
      </c>
      <c r="E58" s="35">
        <v>105353.21915453751</v>
      </c>
      <c r="F58" s="35">
        <v>2163.1336185742775</v>
      </c>
      <c r="G58" s="35">
        <v>19631.174715866015</v>
      </c>
      <c r="H58" s="35">
        <v>11409.076465371349</v>
      </c>
    </row>
    <row r="59" spans="1:8" x14ac:dyDescent="0.25">
      <c r="A59" s="60" t="s">
        <v>194</v>
      </c>
      <c r="B59" s="35">
        <v>55327.199541204587</v>
      </c>
      <c r="C59" s="35">
        <v>21994.655432856685</v>
      </c>
      <c r="D59" s="35">
        <v>2995.212716460238</v>
      </c>
      <c r="E59" s="35">
        <v>23067.363312010853</v>
      </c>
      <c r="F59" s="35">
        <v>473.62377222555426</v>
      </c>
      <c r="G59" s="35">
        <v>4298.2971289011566</v>
      </c>
      <c r="H59" s="35">
        <v>2498.047178750101</v>
      </c>
    </row>
    <row r="60" spans="1:8" x14ac:dyDescent="0.25">
      <c r="A60" s="60" t="s">
        <v>193</v>
      </c>
      <c r="B60" s="35">
        <v>26553.358879844502</v>
      </c>
      <c r="C60" s="35">
        <v>10555.964950154597</v>
      </c>
      <c r="D60" s="35">
        <v>1437.5019672270048</v>
      </c>
      <c r="E60" s="35">
        <v>11070.793055040049</v>
      </c>
      <c r="F60" s="35">
        <v>227.30776367173164</v>
      </c>
      <c r="G60" s="35">
        <v>2062.8954145947127</v>
      </c>
      <c r="H60" s="35">
        <v>1198.895729156407</v>
      </c>
    </row>
    <row r="61" spans="1:8" x14ac:dyDescent="0.25">
      <c r="A61" s="60" t="s">
        <v>204</v>
      </c>
      <c r="B61" s="35">
        <v>1703881.6099999996</v>
      </c>
      <c r="C61" s="35">
        <v>1703881.6099999996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</row>
    <row r="62" spans="1:8" x14ac:dyDescent="0.25">
      <c r="A62" s="60" t="s">
        <v>210</v>
      </c>
      <c r="B62" s="35">
        <v>7436.9089846153856</v>
      </c>
      <c r="C62" s="35">
        <v>2956.4527385903939</v>
      </c>
      <c r="D62" s="35">
        <v>402.60711813704103</v>
      </c>
      <c r="E62" s="35">
        <v>3100.6427740612489</v>
      </c>
      <c r="F62" s="35">
        <v>63.663024989516174</v>
      </c>
      <c r="G62" s="35">
        <v>577.76364611884992</v>
      </c>
      <c r="H62" s="35">
        <v>335.77968271833601</v>
      </c>
    </row>
    <row r="63" spans="1:8" x14ac:dyDescent="0.25">
      <c r="A63" s="60" t="s">
        <v>191</v>
      </c>
      <c r="B63" s="35">
        <v>-379206.92384615389</v>
      </c>
      <c r="C63" s="35">
        <v>-150749.10165185796</v>
      </c>
      <c r="D63" s="35">
        <v>-20528.879283468614</v>
      </c>
      <c r="E63" s="35">
        <v>-158101.33090641547</v>
      </c>
      <c r="F63" s="35">
        <v>-3246.1685249821267</v>
      </c>
      <c r="G63" s="35">
        <v>-29460.085555450387</v>
      </c>
      <c r="H63" s="35">
        <v>-17121.357923979336</v>
      </c>
    </row>
    <row r="64" spans="1:8" x14ac:dyDescent="0.25">
      <c r="A64" s="60" t="s">
        <v>207</v>
      </c>
      <c r="B64" s="35">
        <v>123.38615384615387</v>
      </c>
      <c r="C64" s="35">
        <v>49.050665161725497</v>
      </c>
      <c r="D64" s="35">
        <v>6.6796761827767197</v>
      </c>
      <c r="E64" s="35">
        <v>51.442929735151552</v>
      </c>
      <c r="F64" s="35">
        <v>1.0562366450789937</v>
      </c>
      <c r="G64" s="35">
        <v>9.5857074860278146</v>
      </c>
      <c r="H64" s="35">
        <v>5.5709386353932908</v>
      </c>
    </row>
    <row r="65" spans="1:8" x14ac:dyDescent="0.25">
      <c r="A65" s="60" t="s">
        <v>209</v>
      </c>
      <c r="B65" s="35">
        <v>12348.049230769231</v>
      </c>
      <c r="C65" s="35">
        <v>4908.8168270012393</v>
      </c>
      <c r="D65" s="35">
        <v>668.47833228813056</v>
      </c>
      <c r="E65" s="35">
        <v>5148.2261918682425</v>
      </c>
      <c r="F65" s="35">
        <v>105.70442214318602</v>
      </c>
      <c r="G65" s="35">
        <v>959.30365166264767</v>
      </c>
      <c r="H65" s="35">
        <v>557.51980580578754</v>
      </c>
    </row>
    <row r="66" spans="1:8" x14ac:dyDescent="0.25">
      <c r="A66" s="60" t="s">
        <v>216</v>
      </c>
      <c r="B66" s="35">
        <v>-411335.93846153846</v>
      </c>
      <c r="C66" s="35">
        <v>-163521.60074312889</v>
      </c>
      <c r="D66" s="35">
        <v>-22268.226908892306</v>
      </c>
      <c r="E66" s="35">
        <v>-171496.7613481466</v>
      </c>
      <c r="F66" s="35">
        <v>-3521.2062139708059</v>
      </c>
      <c r="G66" s="35">
        <v>-31956.146307140556</v>
      </c>
      <c r="H66" s="35">
        <v>-18571.996940259374</v>
      </c>
    </row>
    <row r="67" spans="1:8" x14ac:dyDescent="0.25">
      <c r="A67" s="60" t="s">
        <v>218</v>
      </c>
      <c r="B67" s="35">
        <v>-1811656.8000000007</v>
      </c>
      <c r="C67" s="35">
        <v>-720202.13220653147</v>
      </c>
      <c r="D67" s="35">
        <v>-98076.489144918</v>
      </c>
      <c r="E67" s="35">
        <v>-755327.3245133626</v>
      </c>
      <c r="F67" s="35">
        <v>-15508.533500869751</v>
      </c>
      <c r="G67" s="35">
        <v>-140745.22633654918</v>
      </c>
      <c r="H67" s="35">
        <v>-81797.094297769814</v>
      </c>
    </row>
    <row r="68" spans="1:8" x14ac:dyDescent="0.25">
      <c r="A68" s="60" t="s">
        <v>215</v>
      </c>
      <c r="B68" s="35">
        <v>-676384.83436153852</v>
      </c>
      <c r="C68" s="35">
        <v>-268888.56647646584</v>
      </c>
      <c r="D68" s="35">
        <v>-36617.007076089998</v>
      </c>
      <c r="E68" s="35">
        <v>-282002.61069299362</v>
      </c>
      <c r="F68" s="35">
        <v>-5790.1346784756106</v>
      </c>
      <c r="G68" s="35">
        <v>-52547.445301352891</v>
      </c>
      <c r="H68" s="35">
        <v>-30539.070136160532</v>
      </c>
    </row>
    <row r="69" spans="1:8" x14ac:dyDescent="0.25">
      <c r="A69" s="60" t="s">
        <v>214</v>
      </c>
      <c r="B69" s="35">
        <v>-1004362.8730769231</v>
      </c>
      <c r="C69" s="35">
        <v>-399272.24775635079</v>
      </c>
      <c r="D69" s="35">
        <v>-54372.541432178252</v>
      </c>
      <c r="E69" s="35">
        <v>-418745.27325580979</v>
      </c>
      <c r="F69" s="35">
        <v>-8597.7627021537683</v>
      </c>
      <c r="G69" s="35">
        <v>-78027.626366781114</v>
      </c>
      <c r="H69" s="35">
        <v>-45347.42156364939</v>
      </c>
    </row>
    <row r="70" spans="1:8" x14ac:dyDescent="0.25">
      <c r="A70" s="60" t="s">
        <v>213</v>
      </c>
      <c r="B70" s="35">
        <v>-1012813.9069230771</v>
      </c>
      <c r="C70" s="35">
        <v>-402631.8535025107</v>
      </c>
      <c r="D70" s="35">
        <v>-54830.049570185212</v>
      </c>
      <c r="E70" s="35">
        <v>-422268.73133263062</v>
      </c>
      <c r="F70" s="35">
        <v>-8670.1070565149603</v>
      </c>
      <c r="G70" s="35">
        <v>-78684.176035269527</v>
      </c>
      <c r="H70" s="35">
        <v>-45728.989425966087</v>
      </c>
    </row>
    <row r="71" spans="1:8" ht="15.75" thickBot="1" x14ac:dyDescent="0.3">
      <c r="A71" s="60" t="s">
        <v>212</v>
      </c>
      <c r="B71" s="35">
        <v>543380.30769230775</v>
      </c>
      <c r="C71" s="35">
        <v>216014.23415242945</v>
      </c>
      <c r="D71" s="35">
        <v>29416.62728224618</v>
      </c>
      <c r="E71" s="35">
        <v>226549.52858757708</v>
      </c>
      <c r="F71" s="35">
        <v>4651.560773298268</v>
      </c>
      <c r="G71" s="35">
        <v>42214.499122006753</v>
      </c>
      <c r="H71" s="35">
        <v>24533.857774750082</v>
      </c>
    </row>
    <row r="72" spans="1:8" x14ac:dyDescent="0.25">
      <c r="A72" s="59" t="s">
        <v>220</v>
      </c>
      <c r="B72" s="58">
        <v>-52887619.251734897</v>
      </c>
      <c r="C72" s="58">
        <v>-25828658.609341502</v>
      </c>
      <c r="D72" s="58">
        <v>-2431477.8598011718</v>
      </c>
      <c r="E72" s="58">
        <v>-18725809.645810109</v>
      </c>
      <c r="F72" s="58">
        <v>-384482.11364531162</v>
      </c>
      <c r="G72" s="58">
        <v>-3489306.2006365326</v>
      </c>
      <c r="H72" s="58">
        <v>-2027884.8225003127</v>
      </c>
    </row>
    <row r="76" spans="1:8" x14ac:dyDescent="0.25">
      <c r="A76" t="s">
        <v>227</v>
      </c>
      <c r="B76" s="63">
        <f>+B18</f>
        <v>-7973660.3900000006</v>
      </c>
      <c r="C76" s="63">
        <f t="shared" ref="C76:H76" si="0">+C18</f>
        <v>-7973660.3900000006</v>
      </c>
      <c r="D76" s="63">
        <f t="shared" si="0"/>
        <v>0</v>
      </c>
      <c r="E76" s="63">
        <f t="shared" si="0"/>
        <v>0</v>
      </c>
      <c r="F76" s="63">
        <f t="shared" si="0"/>
        <v>0</v>
      </c>
      <c r="G76" s="63">
        <f t="shared" si="0"/>
        <v>0</v>
      </c>
      <c r="H76" s="63">
        <f t="shared" si="0"/>
        <v>0</v>
      </c>
    </row>
    <row r="77" spans="1:8" x14ac:dyDescent="0.25">
      <c r="A77" t="s">
        <v>228</v>
      </c>
      <c r="B77" s="63">
        <f>+B22</f>
        <v>-37623.447692307695</v>
      </c>
      <c r="C77" s="63">
        <f t="shared" ref="C77:H77" si="1">+C22</f>
        <v>-14956.744152071673</v>
      </c>
      <c r="D77" s="63">
        <f t="shared" si="1"/>
        <v>-2036.7961852316646</v>
      </c>
      <c r="E77" s="63">
        <f t="shared" si="1"/>
        <v>-15686.20396777094</v>
      </c>
      <c r="F77" s="63">
        <f t="shared" si="1"/>
        <v>-322.07231466488264</v>
      </c>
      <c r="G77" s="63">
        <f t="shared" si="1"/>
        <v>-2922.9160076098092</v>
      </c>
      <c r="H77" s="63">
        <f t="shared" si="1"/>
        <v>-1698.7150649587168</v>
      </c>
    </row>
    <row r="78" spans="1:8" x14ac:dyDescent="0.25">
      <c r="A78" t="s">
        <v>229</v>
      </c>
      <c r="B78" s="63">
        <f>+B47-B18</f>
        <v>-44913958.861734889</v>
      </c>
      <c r="C78" s="63">
        <f t="shared" ref="C78:H78" si="2">+C47-C18</f>
        <v>-17854998.219341487</v>
      </c>
      <c r="D78" s="63">
        <f t="shared" si="2"/>
        <v>-2431477.8598011718</v>
      </c>
      <c r="E78" s="63">
        <f t="shared" si="2"/>
        <v>-18725809.645810109</v>
      </c>
      <c r="F78" s="63">
        <f t="shared" si="2"/>
        <v>-384482.11364531162</v>
      </c>
      <c r="G78" s="63">
        <f t="shared" si="2"/>
        <v>-3489306.2006365326</v>
      </c>
      <c r="H78" s="63">
        <f t="shared" si="2"/>
        <v>-2027884.8225003127</v>
      </c>
    </row>
    <row r="79" spans="1:8" x14ac:dyDescent="0.25">
      <c r="A79" s="64" t="s">
        <v>54</v>
      </c>
      <c r="B79" s="65">
        <f>SUM(B76:B78)</f>
        <v>-52925242.699427195</v>
      </c>
      <c r="C79" s="65">
        <f t="shared" ref="C79:H79" si="3">SUM(C76:C78)</f>
        <v>-25843615.35349356</v>
      </c>
      <c r="D79" s="65">
        <f t="shared" si="3"/>
        <v>-2433514.6559864036</v>
      </c>
      <c r="E79" s="65">
        <f t="shared" si="3"/>
        <v>-18741495.849777881</v>
      </c>
      <c r="F79" s="65">
        <f t="shared" si="3"/>
        <v>-384804.18595997652</v>
      </c>
      <c r="G79" s="65">
        <f t="shared" si="3"/>
        <v>-3492229.1166441427</v>
      </c>
      <c r="H79" s="65">
        <f t="shared" si="3"/>
        <v>-2029583.5375652714</v>
      </c>
    </row>
  </sheetData>
  <mergeCells count="2">
    <mergeCell ref="B6:H6"/>
    <mergeCell ref="A6:A7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BB3D-9519-4504-A1B2-72712537AB69}">
  <sheetPr>
    <tabColor rgb="FF00B050"/>
  </sheetPr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73" t="s">
        <v>236</v>
      </c>
    </row>
    <row r="2" spans="1:1" x14ac:dyDescent="0.25">
      <c r="A2" s="73" t="s">
        <v>231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33BE-D685-4F66-B387-933D8D9ED19D}">
  <sheetPr>
    <tabColor rgb="FF00B050"/>
  </sheetPr>
  <dimension ref="A1:I216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86.28515625" bestFit="1" customWidth="1"/>
    <col min="2" max="9" width="17.5703125" customWidth="1"/>
  </cols>
  <sheetData>
    <row r="1" spans="1:9" x14ac:dyDescent="0.25">
      <c r="A1" s="73" t="s">
        <v>237</v>
      </c>
    </row>
    <row r="2" spans="1:9" x14ac:dyDescent="0.25">
      <c r="A2" s="73" t="s">
        <v>231</v>
      </c>
    </row>
    <row r="3" spans="1:9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2" t="s">
        <v>0</v>
      </c>
    </row>
    <row r="5" spans="1:9" ht="15.7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5.75" thickBot="1" x14ac:dyDescent="0.3">
      <c r="A6" s="72" t="s">
        <v>188</v>
      </c>
      <c r="B6" s="72" t="s">
        <v>2</v>
      </c>
      <c r="C6" s="72"/>
      <c r="D6" s="72"/>
      <c r="E6" s="72"/>
      <c r="F6" s="72"/>
      <c r="G6" s="72"/>
      <c r="H6" s="72"/>
      <c r="I6" s="72"/>
    </row>
    <row r="7" spans="1:9" ht="26.25" thickBot="1" x14ac:dyDescent="0.3">
      <c r="A7" s="72"/>
      <c r="B7" s="38" t="s">
        <v>13</v>
      </c>
      <c r="C7" s="38" t="s">
        <v>14</v>
      </c>
      <c r="D7" s="38" t="s">
        <v>15</v>
      </c>
      <c r="E7" s="38" t="s">
        <v>16</v>
      </c>
      <c r="F7" s="38" t="s">
        <v>18</v>
      </c>
      <c r="G7" s="38" t="s">
        <v>19</v>
      </c>
      <c r="H7" s="38" t="s">
        <v>20</v>
      </c>
      <c r="I7" s="38" t="s">
        <v>187</v>
      </c>
    </row>
    <row r="8" spans="1:9" x14ac:dyDescent="0.25">
      <c r="A8" s="39" t="s">
        <v>55</v>
      </c>
      <c r="B8" s="50"/>
      <c r="C8" s="50"/>
      <c r="D8" s="50"/>
      <c r="E8" s="50"/>
      <c r="F8" s="50"/>
      <c r="G8" s="50"/>
      <c r="H8" s="50"/>
      <c r="I8" s="40"/>
    </row>
    <row r="9" spans="1:9" x14ac:dyDescent="0.25">
      <c r="A9" s="41" t="s">
        <v>56</v>
      </c>
      <c r="B9" s="50"/>
      <c r="C9" s="50"/>
      <c r="D9" s="50"/>
      <c r="E9" s="50"/>
      <c r="F9" s="50"/>
      <c r="G9" s="50"/>
      <c r="H9" s="50"/>
      <c r="I9" s="40"/>
    </row>
    <row r="10" spans="1:9" x14ac:dyDescent="0.25">
      <c r="A10" s="53" t="s">
        <v>57</v>
      </c>
      <c r="B10" s="50"/>
      <c r="C10" s="50"/>
      <c r="D10" s="50"/>
      <c r="E10" s="50"/>
      <c r="F10" s="50"/>
      <c r="G10" s="50"/>
      <c r="H10" s="50"/>
      <c r="I10" s="40"/>
    </row>
    <row r="11" spans="1:9" x14ac:dyDescent="0.25">
      <c r="A11" s="52" t="s">
        <v>58</v>
      </c>
      <c r="B11" s="50"/>
      <c r="C11" s="50"/>
      <c r="D11" s="50"/>
      <c r="E11" s="50"/>
      <c r="F11" s="50"/>
      <c r="G11" s="50"/>
      <c r="H11" s="50"/>
      <c r="I11" s="40"/>
    </row>
    <row r="12" spans="1:9" ht="15.75" thickBot="1" x14ac:dyDescent="0.3">
      <c r="A12" s="51" t="s">
        <v>186</v>
      </c>
      <c r="B12" s="50">
        <v>15827988.969605947</v>
      </c>
      <c r="C12" s="50">
        <v>15827988.969605947</v>
      </c>
      <c r="D12" s="50">
        <v>0</v>
      </c>
      <c r="E12" s="50">
        <v>15827988.969605945</v>
      </c>
      <c r="F12" s="50">
        <v>15827988.969605945</v>
      </c>
      <c r="G12" s="50">
        <v>0</v>
      </c>
      <c r="H12" s="50">
        <v>15827988.969605945</v>
      </c>
      <c r="I12" s="49">
        <v>1</v>
      </c>
    </row>
    <row r="13" spans="1:9" x14ac:dyDescent="0.25">
      <c r="A13" s="48" t="s">
        <v>58</v>
      </c>
      <c r="B13" s="47">
        <v>15827988.969605947</v>
      </c>
      <c r="C13" s="47">
        <v>15827988.969605947</v>
      </c>
      <c r="D13" s="47">
        <v>0</v>
      </c>
      <c r="E13" s="47">
        <v>15827988.969605945</v>
      </c>
      <c r="F13" s="47">
        <v>15827988.969605945</v>
      </c>
      <c r="G13" s="47">
        <v>0</v>
      </c>
      <c r="H13" s="47">
        <v>15827988.969605945</v>
      </c>
      <c r="I13" s="46">
        <v>1</v>
      </c>
    </row>
    <row r="15" spans="1:9" x14ac:dyDescent="0.25">
      <c r="A15" s="52" t="s">
        <v>59</v>
      </c>
      <c r="B15" s="50"/>
      <c r="C15" s="50"/>
      <c r="D15" s="50"/>
      <c r="E15" s="50"/>
      <c r="F15" s="50"/>
      <c r="G15" s="50"/>
      <c r="H15" s="50"/>
      <c r="I15" s="40"/>
    </row>
    <row r="16" spans="1:9" x14ac:dyDescent="0.25">
      <c r="A16" s="51" t="s">
        <v>185</v>
      </c>
      <c r="B16" s="50">
        <v>1361275.5912044509</v>
      </c>
      <c r="C16" s="50">
        <v>1361275.5912044509</v>
      </c>
      <c r="D16" s="50">
        <v>0</v>
      </c>
      <c r="E16" s="50">
        <v>1361275.5912044509</v>
      </c>
      <c r="F16" s="50">
        <v>1361275.5912044509</v>
      </c>
      <c r="G16" s="50">
        <v>0</v>
      </c>
      <c r="H16" s="50">
        <v>1361275.5912044509</v>
      </c>
      <c r="I16" s="49">
        <v>1</v>
      </c>
    </row>
    <row r="17" spans="1:9" x14ac:dyDescent="0.25">
      <c r="A17" s="51" t="s">
        <v>184</v>
      </c>
      <c r="B17" s="50">
        <v>197850.18744416229</v>
      </c>
      <c r="C17" s="50">
        <v>197850.18744416229</v>
      </c>
      <c r="D17" s="50">
        <v>0</v>
      </c>
      <c r="E17" s="50">
        <v>197850.18744416229</v>
      </c>
      <c r="F17" s="50">
        <v>197850.18744416229</v>
      </c>
      <c r="G17" s="50">
        <v>0</v>
      </c>
      <c r="H17" s="50">
        <v>197850.18744416229</v>
      </c>
      <c r="I17" s="49">
        <v>1</v>
      </c>
    </row>
    <row r="18" spans="1:9" x14ac:dyDescent="0.25">
      <c r="A18" s="51" t="s">
        <v>183</v>
      </c>
      <c r="B18" s="50">
        <v>299965376.4814449</v>
      </c>
      <c r="C18" s="50">
        <v>299965376.4814449</v>
      </c>
      <c r="D18" s="50">
        <v>0</v>
      </c>
      <c r="E18" s="50">
        <v>299965376.4814449</v>
      </c>
      <c r="F18" s="50">
        <v>299965376.4814449</v>
      </c>
      <c r="G18" s="50">
        <v>0</v>
      </c>
      <c r="H18" s="50">
        <v>299965376.4814449</v>
      </c>
      <c r="I18" s="49">
        <v>1</v>
      </c>
    </row>
    <row r="19" spans="1:9" x14ac:dyDescent="0.25">
      <c r="A19" s="51" t="s">
        <v>182</v>
      </c>
      <c r="B19" s="50">
        <v>2559681.7490596692</v>
      </c>
      <c r="C19" s="50">
        <v>2559681.7490596692</v>
      </c>
      <c r="D19" s="50">
        <v>0</v>
      </c>
      <c r="E19" s="50">
        <v>2559681.7490596692</v>
      </c>
      <c r="F19" s="50">
        <v>2559681.7490596692</v>
      </c>
      <c r="G19" s="50">
        <v>0</v>
      </c>
      <c r="H19" s="50">
        <v>2559681.7490596692</v>
      </c>
      <c r="I19" s="49">
        <v>1</v>
      </c>
    </row>
    <row r="20" spans="1:9" x14ac:dyDescent="0.25">
      <c r="A20" s="51" t="s">
        <v>181</v>
      </c>
      <c r="B20" s="50">
        <v>18460856.144312598</v>
      </c>
      <c r="C20" s="50">
        <v>18460856.144312598</v>
      </c>
      <c r="D20" s="50">
        <v>0</v>
      </c>
      <c r="E20" s="50">
        <v>18460856.144312598</v>
      </c>
      <c r="F20" s="50">
        <v>18460856.144312598</v>
      </c>
      <c r="G20" s="50">
        <v>0</v>
      </c>
      <c r="H20" s="50">
        <v>18460856.144312598</v>
      </c>
      <c r="I20" s="49">
        <v>1</v>
      </c>
    </row>
    <row r="21" spans="1:9" x14ac:dyDescent="0.25">
      <c r="A21" s="51" t="s">
        <v>180</v>
      </c>
      <c r="B21" s="50">
        <v>106571396.04121555</v>
      </c>
      <c r="C21" s="50">
        <v>106571396.04121555</v>
      </c>
      <c r="D21" s="50">
        <v>0</v>
      </c>
      <c r="E21" s="50">
        <v>106571396.04121555</v>
      </c>
      <c r="F21" s="50">
        <v>106571396.04121555</v>
      </c>
      <c r="G21" s="50">
        <v>0</v>
      </c>
      <c r="H21" s="50">
        <v>106571396.04121555</v>
      </c>
      <c r="I21" s="49">
        <v>1</v>
      </c>
    </row>
    <row r="22" spans="1:9" x14ac:dyDescent="0.25">
      <c r="A22" s="51" t="s">
        <v>179</v>
      </c>
      <c r="B22" s="50">
        <v>22167598.664222341</v>
      </c>
      <c r="C22" s="50">
        <v>22167598.664222341</v>
      </c>
      <c r="D22" s="50">
        <v>0</v>
      </c>
      <c r="E22" s="50">
        <v>22167598.664222341</v>
      </c>
      <c r="F22" s="50">
        <v>22167598.664222341</v>
      </c>
      <c r="G22" s="50">
        <v>0</v>
      </c>
      <c r="H22" s="50">
        <v>22167598.664222341</v>
      </c>
      <c r="I22" s="49">
        <v>1</v>
      </c>
    </row>
    <row r="23" spans="1:9" x14ac:dyDescent="0.25">
      <c r="A23" s="51" t="s">
        <v>178</v>
      </c>
      <c r="B23" s="50">
        <v>5585380.2645877963</v>
      </c>
      <c r="C23" s="50">
        <v>5585380.2645877963</v>
      </c>
      <c r="D23" s="50">
        <v>0</v>
      </c>
      <c r="E23" s="50">
        <v>5585380.2645877963</v>
      </c>
      <c r="F23" s="50">
        <v>5585380.2645877963</v>
      </c>
      <c r="G23" s="50">
        <v>0</v>
      </c>
      <c r="H23" s="50">
        <v>5585380.2645877963</v>
      </c>
      <c r="I23" s="49">
        <v>1</v>
      </c>
    </row>
    <row r="24" spans="1:9" x14ac:dyDescent="0.25">
      <c r="A24" s="51" t="s">
        <v>177</v>
      </c>
      <c r="B24" s="50">
        <v>7253498.2568433313</v>
      </c>
      <c r="C24" s="50">
        <v>7253498.2568433313</v>
      </c>
      <c r="D24" s="50">
        <v>0</v>
      </c>
      <c r="E24" s="50">
        <v>7253498.2568433313</v>
      </c>
      <c r="F24" s="50">
        <v>7253498.2568433313</v>
      </c>
      <c r="G24" s="50">
        <v>0</v>
      </c>
      <c r="H24" s="50">
        <v>7253498.2568433313</v>
      </c>
      <c r="I24" s="49">
        <v>1</v>
      </c>
    </row>
    <row r="25" spans="1:9" x14ac:dyDescent="0.25">
      <c r="A25" s="51" t="s">
        <v>176</v>
      </c>
      <c r="B25" s="50">
        <v>2011693.8313397605</v>
      </c>
      <c r="C25" s="50">
        <v>2011693.8313397605</v>
      </c>
      <c r="D25" s="50">
        <v>0</v>
      </c>
      <c r="E25" s="50">
        <v>2011693.8313397605</v>
      </c>
      <c r="F25" s="50">
        <v>2011693.8313397605</v>
      </c>
      <c r="G25" s="50">
        <v>0</v>
      </c>
      <c r="H25" s="50">
        <v>2011693.8313397605</v>
      </c>
      <c r="I25" s="49">
        <v>1</v>
      </c>
    </row>
    <row r="26" spans="1:9" x14ac:dyDescent="0.25">
      <c r="A26" s="51" t="s">
        <v>175</v>
      </c>
      <c r="B26" s="50">
        <v>3627551.8610944534</v>
      </c>
      <c r="C26" s="50">
        <v>3627551.8610944534</v>
      </c>
      <c r="D26" s="50">
        <v>0</v>
      </c>
      <c r="E26" s="50">
        <v>3627551.8610944534</v>
      </c>
      <c r="F26" s="50">
        <v>3627551.8610944534</v>
      </c>
      <c r="G26" s="50">
        <v>0</v>
      </c>
      <c r="H26" s="50">
        <v>3627551.8610944534</v>
      </c>
      <c r="I26" s="49">
        <v>1</v>
      </c>
    </row>
    <row r="27" spans="1:9" x14ac:dyDescent="0.25">
      <c r="A27" s="51" t="s">
        <v>174</v>
      </c>
      <c r="B27" s="50">
        <v>1868819.8059141501</v>
      </c>
      <c r="C27" s="50">
        <v>1868819.8059141501</v>
      </c>
      <c r="D27" s="50">
        <v>0</v>
      </c>
      <c r="E27" s="50">
        <v>1868819.8059141501</v>
      </c>
      <c r="F27" s="50">
        <v>1868819.8059141501</v>
      </c>
      <c r="G27" s="50">
        <v>0</v>
      </c>
      <c r="H27" s="50">
        <v>1868819.8059141501</v>
      </c>
      <c r="I27" s="49">
        <v>1</v>
      </c>
    </row>
    <row r="28" spans="1:9" x14ac:dyDescent="0.25">
      <c r="A28" s="51" t="s">
        <v>173</v>
      </c>
      <c r="B28" s="50">
        <v>29490296.186890353</v>
      </c>
      <c r="C28" s="50">
        <v>29490296.186890353</v>
      </c>
      <c r="D28" s="50">
        <v>-29490296.186890353</v>
      </c>
      <c r="E28" s="50">
        <v>0</v>
      </c>
      <c r="F28" s="50">
        <v>29490296.186890353</v>
      </c>
      <c r="G28" s="50">
        <v>-29490296.186890353</v>
      </c>
      <c r="H28" s="50">
        <v>0</v>
      </c>
      <c r="I28" s="49">
        <v>1</v>
      </c>
    </row>
    <row r="29" spans="1:9" x14ac:dyDescent="0.25">
      <c r="A29" s="51" t="s">
        <v>172</v>
      </c>
      <c r="B29" s="50">
        <v>8632039.7339037992</v>
      </c>
      <c r="C29" s="50">
        <v>8632039.7339037992</v>
      </c>
      <c r="D29" s="50">
        <v>-8632039.7339037992</v>
      </c>
      <c r="E29" s="50">
        <v>0</v>
      </c>
      <c r="F29" s="50">
        <v>8632039.7339037992</v>
      </c>
      <c r="G29" s="50">
        <v>-8632039.7339037992</v>
      </c>
      <c r="H29" s="50">
        <v>0</v>
      </c>
      <c r="I29" s="49">
        <v>1</v>
      </c>
    </row>
    <row r="30" spans="1:9" x14ac:dyDescent="0.25">
      <c r="A30" s="51" t="s">
        <v>171</v>
      </c>
      <c r="B30" s="50">
        <v>475483.27141142165</v>
      </c>
      <c r="C30" s="50">
        <v>475483.27141142165</v>
      </c>
      <c r="D30" s="50">
        <v>-475483.27141142165</v>
      </c>
      <c r="E30" s="50">
        <v>0</v>
      </c>
      <c r="F30" s="50">
        <v>475483.27141142165</v>
      </c>
      <c r="G30" s="50">
        <v>-475483.27141142165</v>
      </c>
      <c r="H30" s="50">
        <v>0</v>
      </c>
      <c r="I30" s="49">
        <v>1</v>
      </c>
    </row>
    <row r="31" spans="1:9" x14ac:dyDescent="0.25">
      <c r="A31" s="51" t="s">
        <v>170</v>
      </c>
      <c r="B31" s="50">
        <v>602088.54091383494</v>
      </c>
      <c r="C31" s="50">
        <v>602088.54091383494</v>
      </c>
      <c r="D31" s="50">
        <v>-602088.54091383494</v>
      </c>
      <c r="E31" s="50">
        <v>0</v>
      </c>
      <c r="F31" s="50">
        <v>602088.54091383494</v>
      </c>
      <c r="G31" s="50">
        <v>-602088.54091383494</v>
      </c>
      <c r="H31" s="50">
        <v>0</v>
      </c>
      <c r="I31" s="49">
        <v>1</v>
      </c>
    </row>
    <row r="32" spans="1:9" ht="15.75" thickBot="1" x14ac:dyDescent="0.3">
      <c r="A32" s="51" t="s">
        <v>169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49">
        <v>1</v>
      </c>
    </row>
    <row r="33" spans="1:9" x14ac:dyDescent="0.25">
      <c r="A33" s="48" t="s">
        <v>59</v>
      </c>
      <c r="B33" s="47">
        <v>510830886.6118027</v>
      </c>
      <c r="C33" s="47">
        <v>510830886.6118027</v>
      </c>
      <c r="D33" s="47">
        <v>-39199907.733119406</v>
      </c>
      <c r="E33" s="47">
        <v>471630978.87868327</v>
      </c>
      <c r="F33" s="47">
        <v>510830886.6118027</v>
      </c>
      <c r="G33" s="47">
        <v>-39199907.733119406</v>
      </c>
      <c r="H33" s="47">
        <v>471630978.87868327</v>
      </c>
      <c r="I33" s="46">
        <v>17</v>
      </c>
    </row>
    <row r="35" spans="1:9" x14ac:dyDescent="0.25">
      <c r="A35" s="52" t="s">
        <v>60</v>
      </c>
      <c r="B35" s="50"/>
      <c r="C35" s="50"/>
      <c r="D35" s="50"/>
      <c r="E35" s="50"/>
      <c r="F35" s="50"/>
      <c r="G35" s="50"/>
      <c r="H35" s="50"/>
      <c r="I35" s="40"/>
    </row>
    <row r="36" spans="1:9" x14ac:dyDescent="0.25">
      <c r="A36" s="51" t="s">
        <v>168</v>
      </c>
      <c r="B36" s="50">
        <v>7864185.0984615376</v>
      </c>
      <c r="C36" s="50">
        <v>7864185.0984615376</v>
      </c>
      <c r="D36" s="50">
        <v>0</v>
      </c>
      <c r="E36" s="50">
        <v>7864185.0984615376</v>
      </c>
      <c r="F36" s="50">
        <v>7864185.0984615376</v>
      </c>
      <c r="G36" s="50">
        <v>0</v>
      </c>
      <c r="H36" s="50">
        <v>7864185.0984615376</v>
      </c>
      <c r="I36" s="49">
        <v>1</v>
      </c>
    </row>
    <row r="37" spans="1:9" x14ac:dyDescent="0.25">
      <c r="A37" s="51" t="s">
        <v>167</v>
      </c>
      <c r="B37" s="50">
        <v>11608814.930000003</v>
      </c>
      <c r="C37" s="50">
        <v>11608814.930000003</v>
      </c>
      <c r="D37" s="50">
        <v>0</v>
      </c>
      <c r="E37" s="50">
        <v>11608814.930000003</v>
      </c>
      <c r="F37" s="50">
        <v>11608814.930000003</v>
      </c>
      <c r="G37" s="50">
        <v>0</v>
      </c>
      <c r="H37" s="50">
        <v>11608814.930000003</v>
      </c>
      <c r="I37" s="49">
        <v>1</v>
      </c>
    </row>
    <row r="38" spans="1:9" x14ac:dyDescent="0.25">
      <c r="A38" s="51" t="s">
        <v>166</v>
      </c>
      <c r="B38" s="50">
        <v>-159337.83000000002</v>
      </c>
      <c r="C38" s="50">
        <v>-159337.83000000002</v>
      </c>
      <c r="D38" s="50">
        <v>159337.83000000002</v>
      </c>
      <c r="E38" s="50">
        <v>0</v>
      </c>
      <c r="F38" s="50">
        <v>-159337.83000000002</v>
      </c>
      <c r="G38" s="50">
        <v>159337.83000000002</v>
      </c>
      <c r="H38" s="50">
        <v>0</v>
      </c>
      <c r="I38" s="49">
        <v>1</v>
      </c>
    </row>
    <row r="39" spans="1:9" x14ac:dyDescent="0.25">
      <c r="A39" s="51" t="s">
        <v>165</v>
      </c>
      <c r="B39" s="50">
        <v>5231261.9715384608</v>
      </c>
      <c r="C39" s="50">
        <v>5231261.9715384608</v>
      </c>
      <c r="D39" s="50">
        <v>0</v>
      </c>
      <c r="E39" s="50">
        <v>5231261.9715384608</v>
      </c>
      <c r="F39" s="50">
        <v>5231261.9715384608</v>
      </c>
      <c r="G39" s="50">
        <v>0</v>
      </c>
      <c r="H39" s="50">
        <v>5231261.9715384608</v>
      </c>
      <c r="I39" s="49">
        <v>1</v>
      </c>
    </row>
    <row r="40" spans="1:9" x14ac:dyDescent="0.25">
      <c r="A40" s="51" t="s">
        <v>164</v>
      </c>
      <c r="B40" s="50">
        <v>21656835</v>
      </c>
      <c r="C40" s="50">
        <v>21656835</v>
      </c>
      <c r="D40" s="50">
        <v>0</v>
      </c>
      <c r="E40" s="50">
        <v>21656835</v>
      </c>
      <c r="F40" s="50">
        <v>21656835</v>
      </c>
      <c r="G40" s="50">
        <v>0</v>
      </c>
      <c r="H40" s="50">
        <v>21656835</v>
      </c>
      <c r="I40" s="49">
        <v>1</v>
      </c>
    </row>
    <row r="41" spans="1:9" ht="15.75" thickBot="1" x14ac:dyDescent="0.3">
      <c r="A41" s="51" t="s">
        <v>163</v>
      </c>
      <c r="B41" s="50">
        <v>9677542</v>
      </c>
      <c r="C41" s="50">
        <v>9677542</v>
      </c>
      <c r="D41" s="50">
        <v>-9677542</v>
      </c>
      <c r="E41" s="50">
        <v>0</v>
      </c>
      <c r="F41" s="50">
        <v>9677542</v>
      </c>
      <c r="G41" s="50">
        <v>-9677542</v>
      </c>
      <c r="H41" s="50">
        <v>0</v>
      </c>
      <c r="I41" s="49">
        <v>1</v>
      </c>
    </row>
    <row r="42" spans="1:9" x14ac:dyDescent="0.25">
      <c r="A42" s="48" t="s">
        <v>60</v>
      </c>
      <c r="B42" s="47">
        <v>55879301.170000002</v>
      </c>
      <c r="C42" s="47">
        <v>55879301.170000002</v>
      </c>
      <c r="D42" s="47">
        <v>-9518204.1699999999</v>
      </c>
      <c r="E42" s="47">
        <v>46361097</v>
      </c>
      <c r="F42" s="47">
        <v>55879301.170000002</v>
      </c>
      <c r="G42" s="47">
        <v>-9518204.1699999999</v>
      </c>
      <c r="H42" s="47">
        <v>46361097</v>
      </c>
      <c r="I42" s="46">
        <v>6</v>
      </c>
    </row>
    <row r="44" spans="1:9" x14ac:dyDescent="0.25">
      <c r="A44" s="42" t="s">
        <v>57</v>
      </c>
      <c r="B44" s="44">
        <v>582538176.75140858</v>
      </c>
      <c r="C44" s="44">
        <v>582538176.75140858</v>
      </c>
      <c r="D44" s="44">
        <v>-48718111.903119408</v>
      </c>
      <c r="E44" s="44">
        <v>533820064.84828919</v>
      </c>
      <c r="F44" s="44">
        <v>582538176.75140858</v>
      </c>
      <c r="G44" s="44">
        <v>-48718111.903119408</v>
      </c>
      <c r="H44" s="44">
        <v>533820064.84828919</v>
      </c>
      <c r="I44" s="40">
        <v>24</v>
      </c>
    </row>
    <row r="46" spans="1:9" x14ac:dyDescent="0.25">
      <c r="A46" s="53" t="s">
        <v>61</v>
      </c>
      <c r="B46" s="50"/>
      <c r="C46" s="50"/>
      <c r="D46" s="50"/>
      <c r="E46" s="50"/>
      <c r="F46" s="50"/>
      <c r="G46" s="50"/>
      <c r="H46" s="50"/>
      <c r="I46" s="40"/>
    </row>
    <row r="47" spans="1:9" x14ac:dyDescent="0.25">
      <c r="A47" s="51" t="s">
        <v>162</v>
      </c>
      <c r="B47" s="50">
        <v>1246450.9622943276</v>
      </c>
      <c r="C47" s="50">
        <v>1246450.9622943276</v>
      </c>
      <c r="D47" s="50">
        <v>0</v>
      </c>
      <c r="E47" s="50">
        <v>1246450.9622943276</v>
      </c>
      <c r="F47" s="50">
        <v>1246450.9622943276</v>
      </c>
      <c r="G47" s="50">
        <v>0</v>
      </c>
      <c r="H47" s="50">
        <v>1246450.9622943276</v>
      </c>
      <c r="I47" s="49">
        <v>1</v>
      </c>
    </row>
    <row r="48" spans="1:9" x14ac:dyDescent="0.25">
      <c r="A48" s="51" t="s">
        <v>161</v>
      </c>
      <c r="B48" s="50">
        <v>44729716.906361319</v>
      </c>
      <c r="C48" s="50">
        <v>44729716.906361319</v>
      </c>
      <c r="D48" s="50">
        <v>0</v>
      </c>
      <c r="E48" s="50">
        <v>44729716.906361319</v>
      </c>
      <c r="F48" s="50">
        <v>44729716.906361319</v>
      </c>
      <c r="G48" s="50">
        <v>0</v>
      </c>
      <c r="H48" s="50">
        <v>44729716.906361319</v>
      </c>
      <c r="I48" s="49">
        <v>1</v>
      </c>
    </row>
    <row r="49" spans="1:9" x14ac:dyDescent="0.25">
      <c r="A49" s="51" t="s">
        <v>160</v>
      </c>
      <c r="B49" s="50">
        <v>8964255.2710062135</v>
      </c>
      <c r="C49" s="50">
        <v>8964255.2710062135</v>
      </c>
      <c r="D49" s="50">
        <v>0</v>
      </c>
      <c r="E49" s="50">
        <v>8964255.2710062135</v>
      </c>
      <c r="F49" s="50">
        <v>8964255.2710062135</v>
      </c>
      <c r="G49" s="50">
        <v>0</v>
      </c>
      <c r="H49" s="50">
        <v>8964255.2710062135</v>
      </c>
      <c r="I49" s="49">
        <v>1</v>
      </c>
    </row>
    <row r="50" spans="1:9" x14ac:dyDescent="0.25">
      <c r="A50" s="51" t="s">
        <v>159</v>
      </c>
      <c r="B50" s="50">
        <v>5595.228376170433</v>
      </c>
      <c r="C50" s="50">
        <v>5595.228376170433</v>
      </c>
      <c r="D50" s="50">
        <v>0</v>
      </c>
      <c r="E50" s="50">
        <v>5595.228376170433</v>
      </c>
      <c r="F50" s="50">
        <v>5595.228376170433</v>
      </c>
      <c r="G50" s="50">
        <v>0</v>
      </c>
      <c r="H50" s="50">
        <v>5595.228376170433</v>
      </c>
      <c r="I50" s="49">
        <v>1</v>
      </c>
    </row>
    <row r="51" spans="1:9" ht="15.75" thickBot="1" x14ac:dyDescent="0.3">
      <c r="A51" s="51" t="s">
        <v>158</v>
      </c>
      <c r="B51" s="50">
        <v>2714008.1640704973</v>
      </c>
      <c r="C51" s="50">
        <v>2714008.1640704973</v>
      </c>
      <c r="D51" s="50">
        <v>-2714008.1640704973</v>
      </c>
      <c r="E51" s="50">
        <v>0</v>
      </c>
      <c r="F51" s="50">
        <v>2714008.1640704973</v>
      </c>
      <c r="G51" s="50">
        <v>-2714008.1640704973</v>
      </c>
      <c r="H51" s="50">
        <v>0</v>
      </c>
      <c r="I51" s="49">
        <v>1</v>
      </c>
    </row>
    <row r="52" spans="1:9" x14ac:dyDescent="0.25">
      <c r="A52" s="42" t="s">
        <v>61</v>
      </c>
      <c r="B52" s="44">
        <v>57660026.532108523</v>
      </c>
      <c r="C52" s="44">
        <v>57660026.532108523</v>
      </c>
      <c r="D52" s="44">
        <v>-2714008.1640704973</v>
      </c>
      <c r="E52" s="44">
        <v>54946018.368038028</v>
      </c>
      <c r="F52" s="44">
        <v>57660026.532108523</v>
      </c>
      <c r="G52" s="44">
        <v>-2714008.1640704973</v>
      </c>
      <c r="H52" s="44">
        <v>54946018.368038028</v>
      </c>
      <c r="I52" s="40">
        <v>5</v>
      </c>
    </row>
    <row r="54" spans="1:9" x14ac:dyDescent="0.25">
      <c r="A54" s="53" t="s">
        <v>62</v>
      </c>
      <c r="B54" s="50"/>
      <c r="C54" s="50"/>
      <c r="D54" s="50"/>
      <c r="E54" s="50"/>
      <c r="F54" s="50"/>
      <c r="G54" s="50"/>
      <c r="H54" s="50"/>
      <c r="I54" s="40"/>
    </row>
    <row r="55" spans="1:9" x14ac:dyDescent="0.25">
      <c r="A55" s="52" t="s">
        <v>63</v>
      </c>
      <c r="B55" s="50"/>
      <c r="C55" s="50"/>
      <c r="D55" s="50"/>
      <c r="E55" s="50"/>
      <c r="F55" s="50"/>
      <c r="G55" s="50"/>
      <c r="H55" s="50"/>
      <c r="I55" s="40"/>
    </row>
    <row r="56" spans="1:9" ht="15.75" thickBot="1" x14ac:dyDescent="0.3">
      <c r="A56" s="51" t="s">
        <v>157</v>
      </c>
      <c r="B56" s="50">
        <v>-1982065.4573722458</v>
      </c>
      <c r="C56" s="50">
        <v>-1982065.4573722458</v>
      </c>
      <c r="D56" s="50">
        <v>0</v>
      </c>
      <c r="E56" s="50">
        <v>-1982065.4573722458</v>
      </c>
      <c r="F56" s="50">
        <v>-1982065.4573722458</v>
      </c>
      <c r="G56" s="50">
        <v>0</v>
      </c>
      <c r="H56" s="50">
        <v>-1982065.4573722458</v>
      </c>
      <c r="I56" s="49">
        <v>1</v>
      </c>
    </row>
    <row r="57" spans="1:9" x14ac:dyDescent="0.25">
      <c r="A57" s="48" t="s">
        <v>63</v>
      </c>
      <c r="B57" s="47">
        <v>-1982065.4573722458</v>
      </c>
      <c r="C57" s="47">
        <v>-1982065.4573722458</v>
      </c>
      <c r="D57" s="47">
        <v>0</v>
      </c>
      <c r="E57" s="47">
        <v>-1982065.4573722458</v>
      </c>
      <c r="F57" s="47">
        <v>-1982065.4573722458</v>
      </c>
      <c r="G57" s="47">
        <v>0</v>
      </c>
      <c r="H57" s="47">
        <v>-1982065.4573722458</v>
      </c>
      <c r="I57" s="46">
        <v>1</v>
      </c>
    </row>
    <row r="59" spans="1:9" x14ac:dyDescent="0.25">
      <c r="A59" s="52" t="s">
        <v>64</v>
      </c>
      <c r="B59" s="50"/>
      <c r="C59" s="50"/>
      <c r="D59" s="50"/>
      <c r="E59" s="50"/>
      <c r="F59" s="50"/>
      <c r="G59" s="50"/>
      <c r="H59" s="50"/>
      <c r="I59" s="40"/>
    </row>
    <row r="60" spans="1:9" x14ac:dyDescent="0.25">
      <c r="A60" s="51" t="s">
        <v>156</v>
      </c>
      <c r="B60" s="50">
        <v>-13416.049999999997</v>
      </c>
      <c r="C60" s="50">
        <v>-13416.049999999997</v>
      </c>
      <c r="D60" s="50">
        <v>0</v>
      </c>
      <c r="E60" s="50">
        <v>-13416.049999999997</v>
      </c>
      <c r="F60" s="50">
        <v>-13416.049999999997</v>
      </c>
      <c r="G60" s="50">
        <v>0</v>
      </c>
      <c r="H60" s="50">
        <v>-13416.049999999997</v>
      </c>
      <c r="I60" s="49">
        <v>1</v>
      </c>
    </row>
    <row r="61" spans="1:9" x14ac:dyDescent="0.25">
      <c r="A61" s="51" t="s">
        <v>155</v>
      </c>
      <c r="B61" s="50">
        <v>36968.919597599684</v>
      </c>
      <c r="C61" s="50">
        <v>36968.919597599684</v>
      </c>
      <c r="D61" s="50">
        <v>0</v>
      </c>
      <c r="E61" s="50">
        <v>36968.919597599684</v>
      </c>
      <c r="F61" s="50">
        <v>36968.919597599684</v>
      </c>
      <c r="G61" s="50">
        <v>0</v>
      </c>
      <c r="H61" s="50">
        <v>36968.919597599684</v>
      </c>
      <c r="I61" s="49">
        <v>1</v>
      </c>
    </row>
    <row r="62" spans="1:9" x14ac:dyDescent="0.25">
      <c r="A62" s="51" t="s">
        <v>154</v>
      </c>
      <c r="B62" s="50">
        <v>-126756962.6129196</v>
      </c>
      <c r="C62" s="50">
        <v>-126756962.6129196</v>
      </c>
      <c r="D62" s="50">
        <v>0</v>
      </c>
      <c r="E62" s="50">
        <v>-126756962.6129196</v>
      </c>
      <c r="F62" s="50">
        <v>-126756962.6129196</v>
      </c>
      <c r="G62" s="50">
        <v>0</v>
      </c>
      <c r="H62" s="50">
        <v>-126756962.6129196</v>
      </c>
      <c r="I62" s="49">
        <v>1</v>
      </c>
    </row>
    <row r="63" spans="1:9" x14ac:dyDescent="0.25">
      <c r="A63" s="51" t="s">
        <v>153</v>
      </c>
      <c r="B63" s="50">
        <v>-332354.76228133769</v>
      </c>
      <c r="C63" s="50">
        <v>-332354.76228133769</v>
      </c>
      <c r="D63" s="50">
        <v>0</v>
      </c>
      <c r="E63" s="50">
        <v>-332354.76228133769</v>
      </c>
      <c r="F63" s="50">
        <v>-332354.76228133769</v>
      </c>
      <c r="G63" s="50">
        <v>0</v>
      </c>
      <c r="H63" s="50">
        <v>-332354.76228133769</v>
      </c>
      <c r="I63" s="49">
        <v>1</v>
      </c>
    </row>
    <row r="64" spans="1:9" x14ac:dyDescent="0.25">
      <c r="A64" s="51" t="s">
        <v>152</v>
      </c>
      <c r="B64" s="50">
        <v>-5442459.3890924938</v>
      </c>
      <c r="C64" s="50">
        <v>-5442459.3890924938</v>
      </c>
      <c r="D64" s="50">
        <v>0</v>
      </c>
      <c r="E64" s="50">
        <v>-5442459.3890924938</v>
      </c>
      <c r="F64" s="50">
        <v>-5442459.3890924938</v>
      </c>
      <c r="G64" s="50">
        <v>0</v>
      </c>
      <c r="H64" s="50">
        <v>-5442459.3890924938</v>
      </c>
      <c r="I64" s="49">
        <v>1</v>
      </c>
    </row>
    <row r="65" spans="1:9" x14ac:dyDescent="0.25">
      <c r="A65" s="51" t="s">
        <v>151</v>
      </c>
      <c r="B65" s="50">
        <v>-47731246.800653368</v>
      </c>
      <c r="C65" s="50">
        <v>-47731246.800653368</v>
      </c>
      <c r="D65" s="50">
        <v>0</v>
      </c>
      <c r="E65" s="50">
        <v>-47731246.800653368</v>
      </c>
      <c r="F65" s="50">
        <v>-47731246.800653368</v>
      </c>
      <c r="G65" s="50">
        <v>0</v>
      </c>
      <c r="H65" s="50">
        <v>-47731246.800653368</v>
      </c>
      <c r="I65" s="49">
        <v>1</v>
      </c>
    </row>
    <row r="66" spans="1:9" x14ac:dyDescent="0.25">
      <c r="A66" s="51" t="s">
        <v>150</v>
      </c>
      <c r="B66" s="50">
        <v>-1115007.8848043918</v>
      </c>
      <c r="C66" s="50">
        <v>-1115007.8848043918</v>
      </c>
      <c r="D66" s="50">
        <v>0</v>
      </c>
      <c r="E66" s="50">
        <v>-1115007.8848043918</v>
      </c>
      <c r="F66" s="50">
        <v>-1115007.8848043918</v>
      </c>
      <c r="G66" s="50">
        <v>0</v>
      </c>
      <c r="H66" s="50">
        <v>-1115007.8848043918</v>
      </c>
      <c r="I66" s="49">
        <v>1</v>
      </c>
    </row>
    <row r="67" spans="1:9" x14ac:dyDescent="0.25">
      <c r="A67" s="51" t="s">
        <v>149</v>
      </c>
      <c r="B67" s="50">
        <v>1378587.1162191839</v>
      </c>
      <c r="C67" s="50">
        <v>1378587.1162191839</v>
      </c>
      <c r="D67" s="50">
        <v>0</v>
      </c>
      <c r="E67" s="50">
        <v>1378587.1162191839</v>
      </c>
      <c r="F67" s="50">
        <v>1378587.1162191839</v>
      </c>
      <c r="G67" s="50">
        <v>0</v>
      </c>
      <c r="H67" s="50">
        <v>1378587.1162191839</v>
      </c>
      <c r="I67" s="49">
        <v>1</v>
      </c>
    </row>
    <row r="68" spans="1:9" x14ac:dyDescent="0.25">
      <c r="A68" s="51" t="s">
        <v>148</v>
      </c>
      <c r="B68" s="50">
        <v>-1794065.8099328678</v>
      </c>
      <c r="C68" s="50">
        <v>-1794065.8099328678</v>
      </c>
      <c r="D68" s="50">
        <v>0</v>
      </c>
      <c r="E68" s="50">
        <v>-1794065.8099328678</v>
      </c>
      <c r="F68" s="50">
        <v>-1794065.8099328678</v>
      </c>
      <c r="G68" s="50">
        <v>0</v>
      </c>
      <c r="H68" s="50">
        <v>-1794065.8099328678</v>
      </c>
      <c r="I68" s="49">
        <v>1</v>
      </c>
    </row>
    <row r="69" spans="1:9" x14ac:dyDescent="0.25">
      <c r="A69" s="51" t="s">
        <v>147</v>
      </c>
      <c r="B69" s="50">
        <v>-82081.724526018166</v>
      </c>
      <c r="C69" s="50">
        <v>-82081.724526018166</v>
      </c>
      <c r="D69" s="50">
        <v>0</v>
      </c>
      <c r="E69" s="50">
        <v>-82081.724526018166</v>
      </c>
      <c r="F69" s="50">
        <v>-82081.724526018166</v>
      </c>
      <c r="G69" s="50">
        <v>0</v>
      </c>
      <c r="H69" s="50">
        <v>-82081.724526018166</v>
      </c>
      <c r="I69" s="49">
        <v>1</v>
      </c>
    </row>
    <row r="70" spans="1:9" x14ac:dyDescent="0.25">
      <c r="A70" s="51" t="s">
        <v>146</v>
      </c>
      <c r="B70" s="50">
        <v>-2247443.5665199282</v>
      </c>
      <c r="C70" s="50">
        <v>-2247443.5665199282</v>
      </c>
      <c r="D70" s="50">
        <v>0</v>
      </c>
      <c r="E70" s="50">
        <v>-2247443.5665199282</v>
      </c>
      <c r="F70" s="50">
        <v>-2247443.5665199282</v>
      </c>
      <c r="G70" s="50">
        <v>0</v>
      </c>
      <c r="H70" s="50">
        <v>-2247443.5665199282</v>
      </c>
      <c r="I70" s="49">
        <v>1</v>
      </c>
    </row>
    <row r="71" spans="1:9" x14ac:dyDescent="0.25">
      <c r="A71" s="51" t="s">
        <v>145</v>
      </c>
      <c r="B71" s="50">
        <v>-391708.06011432782</v>
      </c>
      <c r="C71" s="50">
        <v>-391708.06011432782</v>
      </c>
      <c r="D71" s="50">
        <v>0</v>
      </c>
      <c r="E71" s="50">
        <v>-391708.06011432782</v>
      </c>
      <c r="F71" s="50">
        <v>-391708.06011432782</v>
      </c>
      <c r="G71" s="50">
        <v>0</v>
      </c>
      <c r="H71" s="50">
        <v>-391708.06011432782</v>
      </c>
      <c r="I71" s="49">
        <v>1</v>
      </c>
    </row>
    <row r="72" spans="1:9" x14ac:dyDescent="0.25">
      <c r="A72" s="51" t="s">
        <v>144</v>
      </c>
      <c r="B72" s="50">
        <v>-1238520.987987211</v>
      </c>
      <c r="C72" s="50">
        <v>-1238520.987987211</v>
      </c>
      <c r="D72" s="50">
        <v>1238520.987987211</v>
      </c>
      <c r="E72" s="50">
        <v>0</v>
      </c>
      <c r="F72" s="50">
        <v>-1238520.987987211</v>
      </c>
      <c r="G72" s="50">
        <v>1238520.987987211</v>
      </c>
      <c r="H72" s="50">
        <v>0</v>
      </c>
      <c r="I72" s="49">
        <v>1</v>
      </c>
    </row>
    <row r="73" spans="1:9" x14ac:dyDescent="0.25">
      <c r="A73" s="51" t="s">
        <v>143</v>
      </c>
      <c r="B73" s="50">
        <v>-252690.28365440998</v>
      </c>
      <c r="C73" s="50">
        <v>-252690.28365440998</v>
      </c>
      <c r="D73" s="50">
        <v>252690.28365440998</v>
      </c>
      <c r="E73" s="50">
        <v>0</v>
      </c>
      <c r="F73" s="50">
        <v>-252690.28365440998</v>
      </c>
      <c r="G73" s="50">
        <v>252690.28365440998</v>
      </c>
      <c r="H73" s="50">
        <v>0</v>
      </c>
      <c r="I73" s="49">
        <v>1</v>
      </c>
    </row>
    <row r="74" spans="1:9" x14ac:dyDescent="0.25">
      <c r="A74" s="51" t="s">
        <v>142</v>
      </c>
      <c r="B74" s="50">
        <v>-55327.19954120458</v>
      </c>
      <c r="C74" s="50">
        <v>-55327.19954120458</v>
      </c>
      <c r="D74" s="50">
        <v>55327.19954120458</v>
      </c>
      <c r="E74" s="50">
        <v>0</v>
      </c>
      <c r="F74" s="50">
        <v>-55327.19954120458</v>
      </c>
      <c r="G74" s="50">
        <v>55327.19954120458</v>
      </c>
      <c r="H74" s="50">
        <v>0</v>
      </c>
      <c r="I74" s="49">
        <v>1</v>
      </c>
    </row>
    <row r="75" spans="1:9" x14ac:dyDescent="0.25">
      <c r="A75" s="51" t="s">
        <v>141</v>
      </c>
      <c r="B75" s="50">
        <v>-26553.358879844498</v>
      </c>
      <c r="C75" s="50">
        <v>-26553.358879844498</v>
      </c>
      <c r="D75" s="50">
        <v>26553.358879844498</v>
      </c>
      <c r="E75" s="50">
        <v>0</v>
      </c>
      <c r="F75" s="50">
        <v>-26553.358879844498</v>
      </c>
      <c r="G75" s="50">
        <v>26553.358879844498</v>
      </c>
      <c r="H75" s="50">
        <v>0</v>
      </c>
      <c r="I75" s="49">
        <v>1</v>
      </c>
    </row>
    <row r="76" spans="1:9" ht="15.75" thickBot="1" x14ac:dyDescent="0.3">
      <c r="A76" s="51" t="s">
        <v>140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49">
        <v>1</v>
      </c>
    </row>
    <row r="77" spans="1:9" x14ac:dyDescent="0.25">
      <c r="A77" s="48" t="s">
        <v>64</v>
      </c>
      <c r="B77" s="47">
        <v>-186064282.45509022</v>
      </c>
      <c r="C77" s="47">
        <v>-186064282.45509022</v>
      </c>
      <c r="D77" s="47">
        <v>1573091.8300626699</v>
      </c>
      <c r="E77" s="47">
        <v>-184491190.62502754</v>
      </c>
      <c r="F77" s="47">
        <v>-186064282.45509022</v>
      </c>
      <c r="G77" s="47">
        <v>1573091.8300626699</v>
      </c>
      <c r="H77" s="47">
        <v>-184491190.62502754</v>
      </c>
      <c r="I77" s="46">
        <v>17</v>
      </c>
    </row>
    <row r="79" spans="1:9" x14ac:dyDescent="0.25">
      <c r="A79" s="52" t="s">
        <v>65</v>
      </c>
      <c r="B79" s="50"/>
      <c r="C79" s="50"/>
      <c r="D79" s="50"/>
      <c r="E79" s="50"/>
      <c r="F79" s="50"/>
      <c r="G79" s="50"/>
      <c r="H79" s="50"/>
      <c r="I79" s="40"/>
    </row>
    <row r="80" spans="1:9" x14ac:dyDescent="0.25">
      <c r="A80" s="51" t="s">
        <v>139</v>
      </c>
      <c r="B80" s="50">
        <v>-3798172.7982490775</v>
      </c>
      <c r="C80" s="50">
        <v>-3798172.7982490775</v>
      </c>
      <c r="D80" s="50">
        <v>0</v>
      </c>
      <c r="E80" s="50">
        <v>-3798172.7982490775</v>
      </c>
      <c r="F80" s="50">
        <v>-3798172.7982490775</v>
      </c>
      <c r="G80" s="50">
        <v>0</v>
      </c>
      <c r="H80" s="50">
        <v>-3798172.7982490775</v>
      </c>
      <c r="I80" s="49">
        <v>1</v>
      </c>
    </row>
    <row r="81" spans="1:9" x14ac:dyDescent="0.25">
      <c r="A81" s="51" t="s">
        <v>138</v>
      </c>
      <c r="B81" s="50">
        <v>-1553653.0257499998</v>
      </c>
      <c r="C81" s="50">
        <v>-1553653.0257499998</v>
      </c>
      <c r="D81" s="50">
        <v>0</v>
      </c>
      <c r="E81" s="50">
        <v>-1553653.0257499998</v>
      </c>
      <c r="F81" s="50">
        <v>-1553653.0257499998</v>
      </c>
      <c r="G81" s="50">
        <v>0</v>
      </c>
      <c r="H81" s="50">
        <v>-1553653.0257499998</v>
      </c>
      <c r="I81" s="49">
        <v>1</v>
      </c>
    </row>
    <row r="82" spans="1:9" x14ac:dyDescent="0.25">
      <c r="A82" s="51" t="s">
        <v>137</v>
      </c>
      <c r="B82" s="50">
        <v>-1905131.3271364106</v>
      </c>
      <c r="C82" s="50">
        <v>-1905131.3271364106</v>
      </c>
      <c r="D82" s="50">
        <v>0</v>
      </c>
      <c r="E82" s="50">
        <v>-1905131.3271364106</v>
      </c>
      <c r="F82" s="50">
        <v>-1905131.3271364106</v>
      </c>
      <c r="G82" s="50">
        <v>0</v>
      </c>
      <c r="H82" s="50">
        <v>-1905131.3271364106</v>
      </c>
      <c r="I82" s="49">
        <v>1</v>
      </c>
    </row>
    <row r="83" spans="1:9" x14ac:dyDescent="0.25">
      <c r="A83" s="51" t="s">
        <v>136</v>
      </c>
      <c r="B83" s="50">
        <v>-12753470.090000002</v>
      </c>
      <c r="C83" s="50">
        <v>-12753470.090000002</v>
      </c>
      <c r="D83" s="50">
        <v>0</v>
      </c>
      <c r="E83" s="50">
        <v>-12753470.090000002</v>
      </c>
      <c r="F83" s="50">
        <v>-12753470.090000002</v>
      </c>
      <c r="G83" s="50">
        <v>0</v>
      </c>
      <c r="H83" s="50">
        <v>-12753470.090000002</v>
      </c>
      <c r="I83" s="49">
        <v>1</v>
      </c>
    </row>
    <row r="84" spans="1:9" ht="15.75" thickBot="1" x14ac:dyDescent="0.3">
      <c r="A84" s="51" t="s">
        <v>135</v>
      </c>
      <c r="B84" s="50">
        <v>-1703881.6099999996</v>
      </c>
      <c r="C84" s="50">
        <v>-1703881.6099999996</v>
      </c>
      <c r="D84" s="50">
        <v>1703881.6099999996</v>
      </c>
      <c r="E84" s="50">
        <v>0</v>
      </c>
      <c r="F84" s="50">
        <v>-1703881.6099999996</v>
      </c>
      <c r="G84" s="50">
        <v>1703881.6099999996</v>
      </c>
      <c r="H84" s="50">
        <v>0</v>
      </c>
      <c r="I84" s="49">
        <v>1</v>
      </c>
    </row>
    <row r="85" spans="1:9" x14ac:dyDescent="0.25">
      <c r="A85" s="48" t="s">
        <v>65</v>
      </c>
      <c r="B85" s="47">
        <v>-21714308.851135489</v>
      </c>
      <c r="C85" s="47">
        <v>-21714308.851135489</v>
      </c>
      <c r="D85" s="47">
        <v>1703881.6099999996</v>
      </c>
      <c r="E85" s="47">
        <v>-20010427.241135489</v>
      </c>
      <c r="F85" s="47">
        <v>-21714308.851135489</v>
      </c>
      <c r="G85" s="47">
        <v>1703881.6099999996</v>
      </c>
      <c r="H85" s="47">
        <v>-20010427.241135489</v>
      </c>
      <c r="I85" s="46">
        <v>5</v>
      </c>
    </row>
    <row r="87" spans="1:9" x14ac:dyDescent="0.25">
      <c r="A87" s="42" t="s">
        <v>62</v>
      </c>
      <c r="B87" s="44">
        <v>-209760656.76359797</v>
      </c>
      <c r="C87" s="44">
        <v>-209760656.76359797</v>
      </c>
      <c r="D87" s="44">
        <v>3276973.4400626696</v>
      </c>
      <c r="E87" s="44">
        <v>-206483683.32353526</v>
      </c>
      <c r="F87" s="44">
        <v>-209760656.76359797</v>
      </c>
      <c r="G87" s="44">
        <v>3276973.4400626696</v>
      </c>
      <c r="H87" s="44">
        <v>-206483683.32353526</v>
      </c>
      <c r="I87" s="40">
        <v>23</v>
      </c>
    </row>
    <row r="89" spans="1:9" x14ac:dyDescent="0.25">
      <c r="A89" s="45" t="s">
        <v>56</v>
      </c>
      <c r="B89" s="44">
        <v>430437546.51991916</v>
      </c>
      <c r="C89" s="44">
        <v>430437546.51991916</v>
      </c>
      <c r="D89" s="44">
        <v>-48155146.62712723</v>
      </c>
      <c r="E89" s="44">
        <v>382282399.89279193</v>
      </c>
      <c r="F89" s="44">
        <v>430437546.51991916</v>
      </c>
      <c r="G89" s="44">
        <v>-48155146.62712723</v>
      </c>
      <c r="H89" s="44">
        <v>382282399.89279193</v>
      </c>
      <c r="I89" s="40">
        <v>52</v>
      </c>
    </row>
    <row r="91" spans="1:9" x14ac:dyDescent="0.25">
      <c r="A91" s="41" t="s">
        <v>66</v>
      </c>
      <c r="B91" s="50"/>
      <c r="C91" s="50"/>
      <c r="D91" s="50"/>
      <c r="E91" s="50"/>
      <c r="F91" s="50"/>
      <c r="G91" s="50"/>
      <c r="H91" s="50"/>
      <c r="I91" s="40"/>
    </row>
    <row r="92" spans="1:9" x14ac:dyDescent="0.25">
      <c r="A92" s="53" t="s">
        <v>67</v>
      </c>
      <c r="B92" s="50"/>
      <c r="C92" s="50"/>
      <c r="D92" s="50"/>
      <c r="E92" s="50"/>
      <c r="F92" s="50"/>
      <c r="G92" s="50"/>
      <c r="H92" s="50"/>
      <c r="I92" s="40"/>
    </row>
    <row r="93" spans="1:9" x14ac:dyDescent="0.25">
      <c r="A93" s="52" t="s">
        <v>68</v>
      </c>
      <c r="B93" s="50"/>
      <c r="C93" s="50"/>
      <c r="D93" s="50"/>
      <c r="E93" s="50"/>
      <c r="F93" s="50"/>
      <c r="G93" s="50"/>
      <c r="H93" s="50"/>
      <c r="I93" s="40"/>
    </row>
    <row r="94" spans="1:9" ht="15.75" thickBot="1" x14ac:dyDescent="0.3">
      <c r="A94" s="51" t="s">
        <v>134</v>
      </c>
      <c r="B94" s="50">
        <v>4796216.8415384609</v>
      </c>
      <c r="C94" s="50">
        <v>4796216.8415384609</v>
      </c>
      <c r="D94" s="50">
        <v>0</v>
      </c>
      <c r="E94" s="50">
        <v>4796216.8415384609</v>
      </c>
      <c r="F94" s="50">
        <v>4796216.8415384609</v>
      </c>
      <c r="G94" s="50">
        <v>0</v>
      </c>
      <c r="H94" s="50">
        <v>4796216.8415384609</v>
      </c>
      <c r="I94" s="49">
        <v>1</v>
      </c>
    </row>
    <row r="95" spans="1:9" x14ac:dyDescent="0.25">
      <c r="A95" s="48" t="s">
        <v>68</v>
      </c>
      <c r="B95" s="47">
        <v>4796216.8415384609</v>
      </c>
      <c r="C95" s="47">
        <v>4796216.8415384609</v>
      </c>
      <c r="D95" s="47">
        <v>0</v>
      </c>
      <c r="E95" s="47">
        <v>4796216.8415384609</v>
      </c>
      <c r="F95" s="47">
        <v>4796216.8415384609</v>
      </c>
      <c r="G95" s="47">
        <v>0</v>
      </c>
      <c r="H95" s="47">
        <v>4796216.8415384609</v>
      </c>
      <c r="I95" s="46">
        <v>1</v>
      </c>
    </row>
    <row r="97" spans="1:9" x14ac:dyDescent="0.25">
      <c r="A97" s="52" t="s">
        <v>69</v>
      </c>
      <c r="B97" s="50"/>
      <c r="C97" s="50"/>
      <c r="D97" s="50"/>
      <c r="E97" s="50"/>
      <c r="F97" s="50"/>
      <c r="G97" s="50"/>
      <c r="H97" s="50"/>
      <c r="I97" s="40"/>
    </row>
    <row r="98" spans="1:9" ht="15.75" thickBot="1" x14ac:dyDescent="0.3">
      <c r="A98" s="51" t="s">
        <v>133</v>
      </c>
      <c r="B98" s="50">
        <v>379206.92384615383</v>
      </c>
      <c r="C98" s="50">
        <v>379206.92384615383</v>
      </c>
      <c r="D98" s="50">
        <v>-379206.92384615383</v>
      </c>
      <c r="E98" s="50">
        <v>0</v>
      </c>
      <c r="F98" s="50">
        <v>379206.92384615383</v>
      </c>
      <c r="G98" s="50">
        <v>-379206.92384615383</v>
      </c>
      <c r="H98" s="50">
        <v>0</v>
      </c>
      <c r="I98" s="49">
        <v>1</v>
      </c>
    </row>
    <row r="99" spans="1:9" x14ac:dyDescent="0.25">
      <c r="A99" s="48" t="s">
        <v>69</v>
      </c>
      <c r="B99" s="47">
        <v>379206.92384615383</v>
      </c>
      <c r="C99" s="47">
        <v>379206.92384615383</v>
      </c>
      <c r="D99" s="47">
        <v>-379206.92384615383</v>
      </c>
      <c r="E99" s="47">
        <v>0</v>
      </c>
      <c r="F99" s="47">
        <v>379206.92384615383</v>
      </c>
      <c r="G99" s="47">
        <v>-379206.92384615383</v>
      </c>
      <c r="H99" s="47">
        <v>0</v>
      </c>
      <c r="I99" s="46">
        <v>1</v>
      </c>
    </row>
    <row r="101" spans="1:9" x14ac:dyDescent="0.25">
      <c r="A101" s="52" t="s">
        <v>70</v>
      </c>
      <c r="B101" s="50"/>
      <c r="C101" s="50"/>
      <c r="D101" s="50"/>
      <c r="E101" s="50"/>
      <c r="F101" s="50"/>
      <c r="G101" s="50"/>
      <c r="H101" s="50"/>
      <c r="I101" s="40"/>
    </row>
    <row r="102" spans="1:9" ht="15.75" thickBot="1" x14ac:dyDescent="0.3">
      <c r="A102" s="51" t="s">
        <v>132</v>
      </c>
      <c r="B102" s="50">
        <v>13038103.332307693</v>
      </c>
      <c r="C102" s="50">
        <v>13038103.332307693</v>
      </c>
      <c r="D102" s="50">
        <v>0</v>
      </c>
      <c r="E102" s="50">
        <v>13038103.332307693</v>
      </c>
      <c r="F102" s="50">
        <v>13038103.332307693</v>
      </c>
      <c r="G102" s="50">
        <v>0</v>
      </c>
      <c r="H102" s="50">
        <v>13038103.332307693</v>
      </c>
      <c r="I102" s="49">
        <v>1</v>
      </c>
    </row>
    <row r="103" spans="1:9" x14ac:dyDescent="0.25">
      <c r="A103" s="48" t="s">
        <v>70</v>
      </c>
      <c r="B103" s="47">
        <v>13038103.332307693</v>
      </c>
      <c r="C103" s="47">
        <v>13038103.332307693</v>
      </c>
      <c r="D103" s="47">
        <v>0</v>
      </c>
      <c r="E103" s="47">
        <v>13038103.332307693</v>
      </c>
      <c r="F103" s="47">
        <v>13038103.332307693</v>
      </c>
      <c r="G103" s="47">
        <v>0</v>
      </c>
      <c r="H103" s="47">
        <v>13038103.332307693</v>
      </c>
      <c r="I103" s="46">
        <v>1</v>
      </c>
    </row>
    <row r="105" spans="1:9" x14ac:dyDescent="0.25">
      <c r="A105" s="52" t="s">
        <v>71</v>
      </c>
      <c r="B105" s="50"/>
      <c r="C105" s="50"/>
      <c r="D105" s="50"/>
      <c r="E105" s="50"/>
      <c r="F105" s="50"/>
      <c r="G105" s="50"/>
      <c r="H105" s="50"/>
      <c r="I105" s="40"/>
    </row>
    <row r="106" spans="1:9" ht="15.75" thickBot="1" x14ac:dyDescent="0.3">
      <c r="A106" s="51" t="s">
        <v>131</v>
      </c>
      <c r="B106" s="50">
        <v>8423.2261538461535</v>
      </c>
      <c r="C106" s="50">
        <v>8423.2261538461535</v>
      </c>
      <c r="D106" s="50">
        <v>0</v>
      </c>
      <c r="E106" s="50">
        <v>8423.2261538461535</v>
      </c>
      <c r="F106" s="50">
        <v>8423.2261538461535</v>
      </c>
      <c r="G106" s="50">
        <v>0</v>
      </c>
      <c r="H106" s="50">
        <v>8423.2261538461535</v>
      </c>
      <c r="I106" s="49">
        <v>1</v>
      </c>
    </row>
    <row r="107" spans="1:9" x14ac:dyDescent="0.25">
      <c r="A107" s="48" t="s">
        <v>71</v>
      </c>
      <c r="B107" s="47">
        <v>8423.2261538461535</v>
      </c>
      <c r="C107" s="47">
        <v>8423.2261538461535</v>
      </c>
      <c r="D107" s="47">
        <v>0</v>
      </c>
      <c r="E107" s="47">
        <v>8423.2261538461535</v>
      </c>
      <c r="F107" s="47">
        <v>8423.2261538461535</v>
      </c>
      <c r="G107" s="47">
        <v>0</v>
      </c>
      <c r="H107" s="47">
        <v>8423.2261538461535</v>
      </c>
      <c r="I107" s="46">
        <v>1</v>
      </c>
    </row>
    <row r="109" spans="1:9" x14ac:dyDescent="0.25">
      <c r="A109" s="52" t="s">
        <v>72</v>
      </c>
      <c r="B109" s="50"/>
      <c r="C109" s="50"/>
      <c r="D109" s="50"/>
      <c r="E109" s="50"/>
      <c r="F109" s="50"/>
      <c r="G109" s="50"/>
      <c r="H109" s="50"/>
      <c r="I109" s="40"/>
    </row>
    <row r="110" spans="1:9" ht="15.75" thickBot="1" x14ac:dyDescent="0.3">
      <c r="A110" s="51" t="s">
        <v>130</v>
      </c>
      <c r="B110" s="50">
        <v>-605308.61324438453</v>
      </c>
      <c r="C110" s="50">
        <v>-605308.61324438453</v>
      </c>
      <c r="D110" s="50">
        <v>0</v>
      </c>
      <c r="E110" s="50">
        <v>-605308.61324438453</v>
      </c>
      <c r="F110" s="50">
        <v>-605308.61324438453</v>
      </c>
      <c r="G110" s="50">
        <v>0</v>
      </c>
      <c r="H110" s="50">
        <v>-605308.61324438453</v>
      </c>
      <c r="I110" s="49">
        <v>1</v>
      </c>
    </row>
    <row r="111" spans="1:9" x14ac:dyDescent="0.25">
      <c r="A111" s="48" t="s">
        <v>72</v>
      </c>
      <c r="B111" s="47">
        <v>-605308.61324438453</v>
      </c>
      <c r="C111" s="47">
        <v>-605308.61324438453</v>
      </c>
      <c r="D111" s="47">
        <v>0</v>
      </c>
      <c r="E111" s="47">
        <v>-605308.61324438453</v>
      </c>
      <c r="F111" s="47">
        <v>-605308.61324438453</v>
      </c>
      <c r="G111" s="47">
        <v>0</v>
      </c>
      <c r="H111" s="47">
        <v>-605308.61324438453</v>
      </c>
      <c r="I111" s="46">
        <v>1</v>
      </c>
    </row>
    <row r="113" spans="1:9" x14ac:dyDescent="0.25">
      <c r="A113" s="52" t="s">
        <v>73</v>
      </c>
      <c r="B113" s="50"/>
      <c r="C113" s="50"/>
      <c r="D113" s="50"/>
      <c r="E113" s="50"/>
      <c r="F113" s="50"/>
      <c r="G113" s="50"/>
      <c r="H113" s="50"/>
      <c r="I113" s="40"/>
    </row>
    <row r="114" spans="1:9" ht="15.75" thickBot="1" x14ac:dyDescent="0.3">
      <c r="A114" s="51" t="s">
        <v>129</v>
      </c>
      <c r="B114" s="50">
        <v>-123.38615384615385</v>
      </c>
      <c r="C114" s="50">
        <v>-123.38615384615385</v>
      </c>
      <c r="D114" s="50">
        <v>123.38615384615385</v>
      </c>
      <c r="E114" s="50">
        <v>0</v>
      </c>
      <c r="F114" s="50">
        <v>-123.38615384615385</v>
      </c>
      <c r="G114" s="50">
        <v>123.38615384615385</v>
      </c>
      <c r="H114" s="50">
        <v>0</v>
      </c>
      <c r="I114" s="49">
        <v>1</v>
      </c>
    </row>
    <row r="115" spans="1:9" x14ac:dyDescent="0.25">
      <c r="A115" s="48" t="s">
        <v>73</v>
      </c>
      <c r="B115" s="47">
        <v>-123.38615384615385</v>
      </c>
      <c r="C115" s="47">
        <v>-123.38615384615385</v>
      </c>
      <c r="D115" s="47">
        <v>123.38615384615385</v>
      </c>
      <c r="E115" s="47">
        <v>0</v>
      </c>
      <c r="F115" s="47">
        <v>-123.38615384615385</v>
      </c>
      <c r="G115" s="47">
        <v>123.38615384615385</v>
      </c>
      <c r="H115" s="47">
        <v>0</v>
      </c>
      <c r="I115" s="46">
        <v>1</v>
      </c>
    </row>
    <row r="117" spans="1:9" x14ac:dyDescent="0.25">
      <c r="A117" s="52" t="s">
        <v>74</v>
      </c>
      <c r="B117" s="50"/>
      <c r="C117" s="50"/>
      <c r="D117" s="50"/>
      <c r="E117" s="50"/>
      <c r="F117" s="50"/>
      <c r="G117" s="50"/>
      <c r="H117" s="50"/>
      <c r="I117" s="40"/>
    </row>
    <row r="118" spans="1:9" ht="15.75" thickBot="1" x14ac:dyDescent="0.3">
      <c r="A118" s="51" t="s">
        <v>128</v>
      </c>
      <c r="B118" s="50">
        <v>1055.9453846153847</v>
      </c>
      <c r="C118" s="50">
        <v>1055.9453846153847</v>
      </c>
      <c r="D118" s="50">
        <v>0</v>
      </c>
      <c r="E118" s="50">
        <v>1055.9453846153847</v>
      </c>
      <c r="F118" s="50">
        <v>1055.9453846153847</v>
      </c>
      <c r="G118" s="50">
        <v>0</v>
      </c>
      <c r="H118" s="50">
        <v>1055.9453846153847</v>
      </c>
      <c r="I118" s="49">
        <v>1</v>
      </c>
    </row>
    <row r="119" spans="1:9" x14ac:dyDescent="0.25">
      <c r="A119" s="48" t="s">
        <v>74</v>
      </c>
      <c r="B119" s="47">
        <v>1055.9453846153847</v>
      </c>
      <c r="C119" s="47">
        <v>1055.9453846153847</v>
      </c>
      <c r="D119" s="47">
        <v>0</v>
      </c>
      <c r="E119" s="47">
        <v>1055.9453846153847</v>
      </c>
      <c r="F119" s="47">
        <v>1055.9453846153847</v>
      </c>
      <c r="G119" s="47">
        <v>0</v>
      </c>
      <c r="H119" s="47">
        <v>1055.9453846153847</v>
      </c>
      <c r="I119" s="46">
        <v>1</v>
      </c>
    </row>
    <row r="121" spans="1:9" x14ac:dyDescent="0.25">
      <c r="A121" s="52" t="s">
        <v>75</v>
      </c>
      <c r="B121" s="50"/>
      <c r="C121" s="50"/>
      <c r="D121" s="50"/>
      <c r="E121" s="50"/>
      <c r="F121" s="50"/>
      <c r="G121" s="50"/>
      <c r="H121" s="50"/>
      <c r="I121" s="40"/>
    </row>
    <row r="122" spans="1:9" ht="15.75" thickBot="1" x14ac:dyDescent="0.3">
      <c r="A122" s="51" t="s">
        <v>127</v>
      </c>
      <c r="B122" s="50">
        <v>489873.34999999992</v>
      </c>
      <c r="C122" s="50">
        <v>489873.34999999992</v>
      </c>
      <c r="D122" s="50">
        <v>0</v>
      </c>
      <c r="E122" s="50">
        <v>489873.34999999992</v>
      </c>
      <c r="F122" s="50">
        <v>489873.34999999992</v>
      </c>
      <c r="G122" s="50">
        <v>0</v>
      </c>
      <c r="H122" s="50">
        <v>489873.34999999992</v>
      </c>
      <c r="I122" s="49">
        <v>1</v>
      </c>
    </row>
    <row r="123" spans="1:9" x14ac:dyDescent="0.25">
      <c r="A123" s="48" t="s">
        <v>75</v>
      </c>
      <c r="B123" s="47">
        <v>489873.34999999992</v>
      </c>
      <c r="C123" s="47">
        <v>489873.34999999992</v>
      </c>
      <c r="D123" s="47">
        <v>0</v>
      </c>
      <c r="E123" s="47">
        <v>489873.34999999992</v>
      </c>
      <c r="F123" s="47">
        <v>489873.34999999992</v>
      </c>
      <c r="G123" s="47">
        <v>0</v>
      </c>
      <c r="H123" s="47">
        <v>489873.34999999992</v>
      </c>
      <c r="I123" s="46">
        <v>1</v>
      </c>
    </row>
    <row r="125" spans="1:9" x14ac:dyDescent="0.25">
      <c r="A125" s="52" t="s">
        <v>76</v>
      </c>
      <c r="B125" s="50"/>
      <c r="C125" s="50"/>
      <c r="D125" s="50"/>
      <c r="E125" s="50"/>
      <c r="F125" s="50"/>
      <c r="G125" s="50"/>
      <c r="H125" s="50"/>
      <c r="I125" s="40"/>
    </row>
    <row r="126" spans="1:9" ht="15.75" thickBot="1" x14ac:dyDescent="0.3">
      <c r="A126" s="51" t="s">
        <v>126</v>
      </c>
      <c r="B126" s="50">
        <v>11051323.573984617</v>
      </c>
      <c r="C126" s="50">
        <v>11051323.573984617</v>
      </c>
      <c r="D126" s="50">
        <v>0</v>
      </c>
      <c r="E126" s="50">
        <v>11051323.573984617</v>
      </c>
      <c r="F126" s="50">
        <v>11051323.573984617</v>
      </c>
      <c r="G126" s="50">
        <v>0</v>
      </c>
      <c r="H126" s="50">
        <v>11051323.573984617</v>
      </c>
      <c r="I126" s="49">
        <v>1</v>
      </c>
    </row>
    <row r="127" spans="1:9" x14ac:dyDescent="0.25">
      <c r="A127" s="48" t="s">
        <v>76</v>
      </c>
      <c r="B127" s="47">
        <v>11051323.573984617</v>
      </c>
      <c r="C127" s="47">
        <v>11051323.573984617</v>
      </c>
      <c r="D127" s="47">
        <v>0</v>
      </c>
      <c r="E127" s="47">
        <v>11051323.573984617</v>
      </c>
      <c r="F127" s="47">
        <v>11051323.573984617</v>
      </c>
      <c r="G127" s="47">
        <v>0</v>
      </c>
      <c r="H127" s="47">
        <v>11051323.573984617</v>
      </c>
      <c r="I127" s="46">
        <v>1</v>
      </c>
    </row>
    <row r="129" spans="1:9" x14ac:dyDescent="0.25">
      <c r="A129" s="52" t="s">
        <v>77</v>
      </c>
      <c r="B129" s="50"/>
      <c r="C129" s="50"/>
      <c r="D129" s="50"/>
      <c r="E129" s="50"/>
      <c r="F129" s="50"/>
      <c r="G129" s="50"/>
      <c r="H129" s="50"/>
      <c r="I129" s="40"/>
    </row>
    <row r="130" spans="1:9" x14ac:dyDescent="0.25">
      <c r="A130" s="51" t="s">
        <v>125</v>
      </c>
      <c r="B130" s="50">
        <v>180266.33000000002</v>
      </c>
      <c r="C130" s="50">
        <v>180266.33000000002</v>
      </c>
      <c r="D130" s="50">
        <v>0</v>
      </c>
      <c r="E130" s="50">
        <v>180266.33000000002</v>
      </c>
      <c r="F130" s="50">
        <v>180266.33000000002</v>
      </c>
      <c r="G130" s="50">
        <v>0</v>
      </c>
      <c r="H130" s="50">
        <v>180266.33000000002</v>
      </c>
      <c r="I130" s="49">
        <v>1</v>
      </c>
    </row>
    <row r="131" spans="1:9" ht="15.75" thickBot="1" x14ac:dyDescent="0.3">
      <c r="A131" s="51" t="s">
        <v>124</v>
      </c>
      <c r="B131" s="50">
        <v>-1975148.1699999997</v>
      </c>
      <c r="C131" s="50">
        <v>-1975148.1699999997</v>
      </c>
      <c r="D131" s="50">
        <v>0</v>
      </c>
      <c r="E131" s="50">
        <v>-1975148.1699999997</v>
      </c>
      <c r="F131" s="50">
        <v>-1975148.1699999997</v>
      </c>
      <c r="G131" s="50">
        <v>0</v>
      </c>
      <c r="H131" s="50">
        <v>-1975148.1699999997</v>
      </c>
      <c r="I131" s="49">
        <v>1</v>
      </c>
    </row>
    <row r="132" spans="1:9" x14ac:dyDescent="0.25">
      <c r="A132" s="48" t="s">
        <v>77</v>
      </c>
      <c r="B132" s="47">
        <v>-1794881.8399999996</v>
      </c>
      <c r="C132" s="47">
        <v>-1794881.8399999996</v>
      </c>
      <c r="D132" s="47">
        <v>0</v>
      </c>
      <c r="E132" s="47">
        <v>-1794881.8399999996</v>
      </c>
      <c r="F132" s="47">
        <v>-1794881.8399999996</v>
      </c>
      <c r="G132" s="47">
        <v>0</v>
      </c>
      <c r="H132" s="47">
        <v>-1794881.8399999996</v>
      </c>
      <c r="I132" s="46">
        <v>2</v>
      </c>
    </row>
    <row r="134" spans="1:9" x14ac:dyDescent="0.25">
      <c r="A134" s="42" t="s">
        <v>67</v>
      </c>
      <c r="B134" s="44">
        <v>27363889.353817154</v>
      </c>
      <c r="C134" s="44">
        <v>27363889.353817154</v>
      </c>
      <c r="D134" s="44">
        <v>-379083.53769230767</v>
      </c>
      <c r="E134" s="44">
        <v>26984805.816124853</v>
      </c>
      <c r="F134" s="44">
        <v>27363889.353817154</v>
      </c>
      <c r="G134" s="44">
        <v>-379083.53769230767</v>
      </c>
      <c r="H134" s="44">
        <v>26984805.816124853</v>
      </c>
      <c r="I134" s="40">
        <v>11</v>
      </c>
    </row>
    <row r="136" spans="1:9" x14ac:dyDescent="0.25">
      <c r="A136" s="53" t="s">
        <v>78</v>
      </c>
      <c r="B136" s="50"/>
      <c r="C136" s="50"/>
      <c r="D136" s="50"/>
      <c r="E136" s="50"/>
      <c r="F136" s="50"/>
      <c r="G136" s="50"/>
      <c r="H136" s="50"/>
      <c r="I136" s="40"/>
    </row>
    <row r="137" spans="1:9" x14ac:dyDescent="0.25">
      <c r="A137" s="52" t="s">
        <v>79</v>
      </c>
      <c r="B137" s="50"/>
      <c r="C137" s="50"/>
      <c r="D137" s="50"/>
      <c r="E137" s="50"/>
      <c r="F137" s="50"/>
      <c r="G137" s="50"/>
      <c r="H137" s="50"/>
      <c r="I137" s="40"/>
    </row>
    <row r="138" spans="1:9" x14ac:dyDescent="0.25">
      <c r="A138" s="51" t="s">
        <v>123</v>
      </c>
      <c r="B138" s="50">
        <v>3102682.45750002</v>
      </c>
      <c r="C138" s="50">
        <v>3102682.45750002</v>
      </c>
      <c r="D138" s="50">
        <v>0</v>
      </c>
      <c r="E138" s="50">
        <v>3102682.45750002</v>
      </c>
      <c r="F138" s="50">
        <v>3102682.45750002</v>
      </c>
      <c r="G138" s="50">
        <v>0</v>
      </c>
      <c r="H138" s="50">
        <v>3102682.45750002</v>
      </c>
      <c r="I138" s="49">
        <v>1</v>
      </c>
    </row>
    <row r="139" spans="1:9" x14ac:dyDescent="0.25">
      <c r="A139" s="51" t="s">
        <v>122</v>
      </c>
      <c r="B139" s="50">
        <v>79162.089999999982</v>
      </c>
      <c r="C139" s="50">
        <v>79162.089999999982</v>
      </c>
      <c r="D139" s="50">
        <v>0</v>
      </c>
      <c r="E139" s="50">
        <v>79162.089999999982</v>
      </c>
      <c r="F139" s="50">
        <v>79162.089999999982</v>
      </c>
      <c r="G139" s="50">
        <v>0</v>
      </c>
      <c r="H139" s="50">
        <v>79162.089999999982</v>
      </c>
      <c r="I139" s="49">
        <v>1</v>
      </c>
    </row>
    <row r="140" spans="1:9" x14ac:dyDescent="0.25">
      <c r="A140" s="51" t="s">
        <v>121</v>
      </c>
      <c r="B140" s="50">
        <v>29369.385384615391</v>
      </c>
      <c r="C140" s="50">
        <v>29369.385384615391</v>
      </c>
      <c r="D140" s="50">
        <v>0</v>
      </c>
      <c r="E140" s="50">
        <v>29369.385384615391</v>
      </c>
      <c r="F140" s="50">
        <v>29369.385384615391</v>
      </c>
      <c r="G140" s="50">
        <v>0</v>
      </c>
      <c r="H140" s="50">
        <v>29369.385384615391</v>
      </c>
      <c r="I140" s="49">
        <v>1</v>
      </c>
    </row>
    <row r="141" spans="1:9" x14ac:dyDescent="0.25">
      <c r="A141" s="51" t="s">
        <v>120</v>
      </c>
      <c r="B141" s="50">
        <v>411335.93846153846</v>
      </c>
      <c r="C141" s="50">
        <v>411335.93846153846</v>
      </c>
      <c r="D141" s="50">
        <v>-411335.93846153846</v>
      </c>
      <c r="E141" s="50">
        <v>0</v>
      </c>
      <c r="F141" s="50">
        <v>411335.93846153846</v>
      </c>
      <c r="G141" s="50">
        <v>-411335.93846153846</v>
      </c>
      <c r="H141" s="50">
        <v>0</v>
      </c>
      <c r="I141" s="49">
        <v>1</v>
      </c>
    </row>
    <row r="142" spans="1:9" x14ac:dyDescent="0.25">
      <c r="A142" s="51" t="s">
        <v>119</v>
      </c>
      <c r="B142" s="50">
        <v>1811656.8000000005</v>
      </c>
      <c r="C142" s="50">
        <v>1811656.8000000005</v>
      </c>
      <c r="D142" s="50">
        <v>-1811656.8000000005</v>
      </c>
      <c r="E142" s="50">
        <v>0</v>
      </c>
      <c r="F142" s="50">
        <v>1811656.8000000005</v>
      </c>
      <c r="G142" s="50">
        <v>-1811656.8000000005</v>
      </c>
      <c r="H142" s="50">
        <v>0</v>
      </c>
      <c r="I142" s="49">
        <v>1</v>
      </c>
    </row>
    <row r="143" spans="1:9" x14ac:dyDescent="0.25">
      <c r="A143" s="51" t="s">
        <v>118</v>
      </c>
      <c r="B143" s="50">
        <v>676384.83436153841</v>
      </c>
      <c r="C143" s="50">
        <v>676384.83436153841</v>
      </c>
      <c r="D143" s="50">
        <v>-676384.83436153841</v>
      </c>
      <c r="E143" s="50">
        <v>0</v>
      </c>
      <c r="F143" s="50">
        <v>676384.83436153841</v>
      </c>
      <c r="G143" s="50">
        <v>-676384.83436153841</v>
      </c>
      <c r="H143" s="50">
        <v>0</v>
      </c>
      <c r="I143" s="49">
        <v>1</v>
      </c>
    </row>
    <row r="144" spans="1:9" x14ac:dyDescent="0.25">
      <c r="A144" s="51" t="s">
        <v>117</v>
      </c>
      <c r="B144" s="50">
        <v>1004362.873076923</v>
      </c>
      <c r="C144" s="50">
        <v>1004362.873076923</v>
      </c>
      <c r="D144" s="50">
        <v>-1004362.873076923</v>
      </c>
      <c r="E144" s="50">
        <v>0</v>
      </c>
      <c r="F144" s="50">
        <v>1004362.873076923</v>
      </c>
      <c r="G144" s="50">
        <v>-1004362.873076923</v>
      </c>
      <c r="H144" s="50">
        <v>0</v>
      </c>
      <c r="I144" s="49">
        <v>1</v>
      </c>
    </row>
    <row r="145" spans="1:9" ht="15.75" thickBot="1" x14ac:dyDescent="0.3">
      <c r="A145" s="51" t="s">
        <v>116</v>
      </c>
      <c r="B145" s="50">
        <v>1012813.906923077</v>
      </c>
      <c r="C145" s="50">
        <v>1012813.906923077</v>
      </c>
      <c r="D145" s="50">
        <v>-1012813.906923077</v>
      </c>
      <c r="E145" s="50">
        <v>0</v>
      </c>
      <c r="F145" s="50">
        <v>1012813.906923077</v>
      </c>
      <c r="G145" s="50">
        <v>-1012813.906923077</v>
      </c>
      <c r="H145" s="50">
        <v>0</v>
      </c>
      <c r="I145" s="49">
        <v>1</v>
      </c>
    </row>
    <row r="146" spans="1:9" x14ac:dyDescent="0.25">
      <c r="A146" s="48" t="s">
        <v>79</v>
      </c>
      <c r="B146" s="47">
        <v>8127768.2857077131</v>
      </c>
      <c r="C146" s="47">
        <v>8127768.2857077131</v>
      </c>
      <c r="D146" s="47">
        <v>-4916554.3528230777</v>
      </c>
      <c r="E146" s="47">
        <v>3211213.9328846354</v>
      </c>
      <c r="F146" s="47">
        <v>8127768.2857077131</v>
      </c>
      <c r="G146" s="47">
        <v>-4916554.3528230777</v>
      </c>
      <c r="H146" s="47">
        <v>3211213.9328846354</v>
      </c>
      <c r="I146" s="46">
        <v>8</v>
      </c>
    </row>
    <row r="148" spans="1:9" x14ac:dyDescent="0.25">
      <c r="A148" s="52" t="s">
        <v>80</v>
      </c>
      <c r="B148" s="50"/>
      <c r="C148" s="50"/>
      <c r="D148" s="50"/>
      <c r="E148" s="50"/>
      <c r="F148" s="50"/>
      <c r="G148" s="50"/>
      <c r="H148" s="50"/>
      <c r="I148" s="40"/>
    </row>
    <row r="149" spans="1:9" x14ac:dyDescent="0.25">
      <c r="A149" s="51" t="s">
        <v>115</v>
      </c>
      <c r="B149" s="50">
        <v>3664379.5061538466</v>
      </c>
      <c r="C149" s="50">
        <v>3664379.5061538466</v>
      </c>
      <c r="D149" s="50">
        <v>0</v>
      </c>
      <c r="E149" s="50">
        <v>3664379.5061538466</v>
      </c>
      <c r="F149" s="50">
        <v>3664379.5061538466</v>
      </c>
      <c r="G149" s="50">
        <v>0</v>
      </c>
      <c r="H149" s="50">
        <v>3664379.5061538466</v>
      </c>
      <c r="I149" s="49">
        <v>1</v>
      </c>
    </row>
    <row r="150" spans="1:9" x14ac:dyDescent="0.25">
      <c r="A150" s="51" t="s">
        <v>114</v>
      </c>
      <c r="B150" s="50">
        <v>23316.08846153846</v>
      </c>
      <c r="C150" s="50">
        <v>23316.08846153846</v>
      </c>
      <c r="D150" s="50">
        <v>0</v>
      </c>
      <c r="E150" s="50">
        <v>23316.08846153846</v>
      </c>
      <c r="F150" s="50">
        <v>23316.08846153846</v>
      </c>
      <c r="G150" s="50">
        <v>0</v>
      </c>
      <c r="H150" s="50">
        <v>23316.08846153846</v>
      </c>
      <c r="I150" s="49">
        <v>1</v>
      </c>
    </row>
    <row r="151" spans="1:9" ht="15.75" thickBot="1" x14ac:dyDescent="0.3">
      <c r="A151" s="51" t="s">
        <v>113</v>
      </c>
      <c r="B151" s="50">
        <v>1176648.0246153844</v>
      </c>
      <c r="C151" s="50">
        <v>1176648.0246153844</v>
      </c>
      <c r="D151" s="50">
        <v>0</v>
      </c>
      <c r="E151" s="50">
        <v>1176648.0246153844</v>
      </c>
      <c r="F151" s="50">
        <v>1176648.0246153844</v>
      </c>
      <c r="G151" s="50">
        <v>0</v>
      </c>
      <c r="H151" s="50">
        <v>1176648.0246153844</v>
      </c>
      <c r="I151" s="49">
        <v>1</v>
      </c>
    </row>
    <row r="152" spans="1:9" x14ac:dyDescent="0.25">
      <c r="A152" s="48" t="s">
        <v>80</v>
      </c>
      <c r="B152" s="47">
        <v>4864343.6192307696</v>
      </c>
      <c r="C152" s="47">
        <v>4864343.6192307696</v>
      </c>
      <c r="D152" s="47">
        <v>0</v>
      </c>
      <c r="E152" s="47">
        <v>4864343.6192307696</v>
      </c>
      <c r="F152" s="47">
        <v>4864343.6192307696</v>
      </c>
      <c r="G152" s="47">
        <v>0</v>
      </c>
      <c r="H152" s="47">
        <v>4864343.6192307696</v>
      </c>
      <c r="I152" s="46">
        <v>3</v>
      </c>
    </row>
    <row r="154" spans="1:9" x14ac:dyDescent="0.25">
      <c r="A154" s="42" t="s">
        <v>78</v>
      </c>
      <c r="B154" s="44">
        <v>12992111.904938482</v>
      </c>
      <c r="C154" s="44">
        <v>12992111.904938482</v>
      </c>
      <c r="D154" s="44">
        <v>-4916554.3528230777</v>
      </c>
      <c r="E154" s="44">
        <v>8075557.552115405</v>
      </c>
      <c r="F154" s="44">
        <v>12992111.904938482</v>
      </c>
      <c r="G154" s="44">
        <v>-4916554.3528230777</v>
      </c>
      <c r="H154" s="44">
        <v>8075557.552115405</v>
      </c>
      <c r="I154" s="40">
        <v>11</v>
      </c>
    </row>
    <row r="156" spans="1:9" x14ac:dyDescent="0.25">
      <c r="A156" s="45" t="s">
        <v>66</v>
      </c>
      <c r="B156" s="44">
        <v>40356001.258755639</v>
      </c>
      <c r="C156" s="44">
        <v>40356001.258755639</v>
      </c>
      <c r="D156" s="44">
        <v>-5295637.8905153852</v>
      </c>
      <c r="E156" s="44">
        <v>35060363.36824026</v>
      </c>
      <c r="F156" s="44">
        <v>40356001.258755639</v>
      </c>
      <c r="G156" s="44">
        <v>-5295637.8905153852</v>
      </c>
      <c r="H156" s="44">
        <v>35060363.36824026</v>
      </c>
      <c r="I156" s="40">
        <v>22</v>
      </c>
    </row>
    <row r="158" spans="1:9" x14ac:dyDescent="0.25">
      <c r="A158" s="41" t="s">
        <v>81</v>
      </c>
      <c r="B158" s="50"/>
      <c r="C158" s="50"/>
      <c r="D158" s="50"/>
      <c r="E158" s="50"/>
      <c r="F158" s="50"/>
      <c r="G158" s="50"/>
      <c r="H158" s="50"/>
      <c r="I158" s="40"/>
    </row>
    <row r="159" spans="1:9" x14ac:dyDescent="0.25">
      <c r="A159" s="53" t="s">
        <v>82</v>
      </c>
      <c r="B159" s="50"/>
      <c r="C159" s="50"/>
      <c r="D159" s="50"/>
      <c r="E159" s="50"/>
      <c r="F159" s="50"/>
      <c r="G159" s="50"/>
      <c r="H159" s="50"/>
      <c r="I159" s="40"/>
    </row>
    <row r="160" spans="1:9" x14ac:dyDescent="0.25">
      <c r="A160" s="52" t="s">
        <v>83</v>
      </c>
      <c r="B160" s="50"/>
      <c r="C160" s="50"/>
      <c r="D160" s="50"/>
      <c r="E160" s="50"/>
      <c r="F160" s="50"/>
      <c r="G160" s="50"/>
      <c r="H160" s="50"/>
      <c r="I160" s="40"/>
    </row>
    <row r="161" spans="1:9" x14ac:dyDescent="0.25">
      <c r="A161" s="51" t="s">
        <v>112</v>
      </c>
      <c r="B161" s="50">
        <v>-176665.31000000003</v>
      </c>
      <c r="C161" s="50">
        <v>-176665.31000000003</v>
      </c>
      <c r="D161" s="50">
        <v>0</v>
      </c>
      <c r="E161" s="50">
        <v>-176665.31000000003</v>
      </c>
      <c r="F161" s="50">
        <v>-176665.31000000003</v>
      </c>
      <c r="G161" s="50">
        <v>0</v>
      </c>
      <c r="H161" s="50">
        <v>-176665.31000000003</v>
      </c>
      <c r="I161" s="49">
        <v>1</v>
      </c>
    </row>
    <row r="162" spans="1:9" x14ac:dyDescent="0.25">
      <c r="A162" s="51" t="s">
        <v>111</v>
      </c>
      <c r="B162" s="50">
        <v>-76000</v>
      </c>
      <c r="C162" s="50">
        <v>-76000</v>
      </c>
      <c r="D162" s="50">
        <v>0</v>
      </c>
      <c r="E162" s="50">
        <v>-76000</v>
      </c>
      <c r="F162" s="50">
        <v>-76000</v>
      </c>
      <c r="G162" s="50">
        <v>0</v>
      </c>
      <c r="H162" s="50">
        <v>-76000</v>
      </c>
      <c r="I162" s="49">
        <v>1</v>
      </c>
    </row>
    <row r="163" spans="1:9" x14ac:dyDescent="0.25">
      <c r="A163" s="51" t="s">
        <v>110</v>
      </c>
      <c r="B163" s="50">
        <v>-10418.441169230771</v>
      </c>
      <c r="C163" s="50">
        <v>-10418.441169230771</v>
      </c>
      <c r="D163" s="50">
        <v>7436.9089846153847</v>
      </c>
      <c r="E163" s="50">
        <v>-2981.5321846153865</v>
      </c>
      <c r="F163" s="50">
        <v>-10418.441169230771</v>
      </c>
      <c r="G163" s="50">
        <v>7436.9089846153847</v>
      </c>
      <c r="H163" s="50">
        <v>-2981.5321846153865</v>
      </c>
      <c r="I163" s="49">
        <v>1</v>
      </c>
    </row>
    <row r="164" spans="1:9" ht="15.75" thickBot="1" x14ac:dyDescent="0.3">
      <c r="A164" s="51" t="s">
        <v>109</v>
      </c>
      <c r="B164" s="50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49">
        <v>1</v>
      </c>
    </row>
    <row r="165" spans="1:9" x14ac:dyDescent="0.25">
      <c r="A165" s="48" t="s">
        <v>83</v>
      </c>
      <c r="B165" s="47">
        <v>-263083.75116923079</v>
      </c>
      <c r="C165" s="47">
        <v>-263083.75116923079</v>
      </c>
      <c r="D165" s="47">
        <v>7436.9089846153847</v>
      </c>
      <c r="E165" s="47">
        <v>-255646.84218461541</v>
      </c>
      <c r="F165" s="47">
        <v>-263083.75116923079</v>
      </c>
      <c r="G165" s="47">
        <v>7436.9089846153847</v>
      </c>
      <c r="H165" s="47">
        <v>-255646.84218461541</v>
      </c>
      <c r="I165" s="46">
        <v>4</v>
      </c>
    </row>
    <row r="167" spans="1:9" x14ac:dyDescent="0.25">
      <c r="A167" s="42" t="s">
        <v>82</v>
      </c>
      <c r="B167" s="44">
        <v>-263083.75116923079</v>
      </c>
      <c r="C167" s="44">
        <v>-263083.75116923079</v>
      </c>
      <c r="D167" s="44">
        <v>7436.9089846153847</v>
      </c>
      <c r="E167" s="44">
        <v>-255646.84218461541</v>
      </c>
      <c r="F167" s="44">
        <v>-263083.75116923079</v>
      </c>
      <c r="G167" s="44">
        <v>7436.9089846153847</v>
      </c>
      <c r="H167" s="44">
        <v>-255646.84218461541</v>
      </c>
      <c r="I167" s="40">
        <v>4</v>
      </c>
    </row>
    <row r="169" spans="1:9" x14ac:dyDescent="0.25">
      <c r="A169" s="53" t="s">
        <v>84</v>
      </c>
      <c r="B169" s="50"/>
      <c r="C169" s="50"/>
      <c r="D169" s="50"/>
      <c r="E169" s="50"/>
      <c r="F169" s="50"/>
      <c r="G169" s="50"/>
      <c r="H169" s="50"/>
      <c r="I169" s="40"/>
    </row>
    <row r="170" spans="1:9" x14ac:dyDescent="0.25">
      <c r="A170" s="52" t="s">
        <v>85</v>
      </c>
      <c r="B170" s="50"/>
      <c r="C170" s="50"/>
      <c r="D170" s="50"/>
      <c r="E170" s="50"/>
      <c r="F170" s="50"/>
      <c r="G170" s="50"/>
      <c r="H170" s="50"/>
      <c r="I170" s="40"/>
    </row>
    <row r="171" spans="1:9" ht="15.75" thickBot="1" x14ac:dyDescent="0.3">
      <c r="A171" s="51" t="s">
        <v>108</v>
      </c>
      <c r="B171" s="50">
        <v>-14308004.111538464</v>
      </c>
      <c r="C171" s="50">
        <v>-14308004.111538464</v>
      </c>
      <c r="D171" s="50">
        <v>0</v>
      </c>
      <c r="E171" s="50">
        <v>-14308004.111538464</v>
      </c>
      <c r="F171" s="50">
        <v>-14308004.111538464</v>
      </c>
      <c r="G171" s="50">
        <v>0</v>
      </c>
      <c r="H171" s="50">
        <v>-14308004.111538464</v>
      </c>
      <c r="I171" s="49">
        <v>1</v>
      </c>
    </row>
    <row r="172" spans="1:9" x14ac:dyDescent="0.25">
      <c r="A172" s="48" t="s">
        <v>85</v>
      </c>
      <c r="B172" s="47">
        <v>-14308004.111538464</v>
      </c>
      <c r="C172" s="47">
        <v>-14308004.111538464</v>
      </c>
      <c r="D172" s="47">
        <v>0</v>
      </c>
      <c r="E172" s="47">
        <v>-14308004.111538464</v>
      </c>
      <c r="F172" s="47">
        <v>-14308004.111538464</v>
      </c>
      <c r="G172" s="47">
        <v>0</v>
      </c>
      <c r="H172" s="47">
        <v>-14308004.111538464</v>
      </c>
      <c r="I172" s="46">
        <v>1</v>
      </c>
    </row>
    <row r="174" spans="1:9" x14ac:dyDescent="0.25">
      <c r="A174" s="52" t="s">
        <v>86</v>
      </c>
      <c r="B174" s="50"/>
      <c r="C174" s="50"/>
      <c r="D174" s="50"/>
      <c r="E174" s="50"/>
      <c r="F174" s="50"/>
      <c r="G174" s="50"/>
      <c r="H174" s="50"/>
      <c r="I174" s="40"/>
    </row>
    <row r="175" spans="1:9" ht="15.75" thickBot="1" x14ac:dyDescent="0.3">
      <c r="A175" s="51" t="s">
        <v>107</v>
      </c>
      <c r="B175" s="50">
        <v>-1814893.4169230771</v>
      </c>
      <c r="C175" s="50">
        <v>-1814893.4169230771</v>
      </c>
      <c r="D175" s="50">
        <v>0</v>
      </c>
      <c r="E175" s="50">
        <v>-1814893.4169230771</v>
      </c>
      <c r="F175" s="50">
        <v>-1814893.4169230771</v>
      </c>
      <c r="G175" s="50">
        <v>0</v>
      </c>
      <c r="H175" s="50">
        <v>-1814893.4169230771</v>
      </c>
      <c r="I175" s="49">
        <v>1</v>
      </c>
    </row>
    <row r="176" spans="1:9" x14ac:dyDescent="0.25">
      <c r="A176" s="48" t="s">
        <v>86</v>
      </c>
      <c r="B176" s="47">
        <v>-1814893.4169230771</v>
      </c>
      <c r="C176" s="47">
        <v>-1814893.4169230771</v>
      </c>
      <c r="D176" s="47">
        <v>0</v>
      </c>
      <c r="E176" s="47">
        <v>-1814893.4169230771</v>
      </c>
      <c r="F176" s="47">
        <v>-1814893.4169230771</v>
      </c>
      <c r="G176" s="47">
        <v>0</v>
      </c>
      <c r="H176" s="47">
        <v>-1814893.4169230771</v>
      </c>
      <c r="I176" s="46">
        <v>1</v>
      </c>
    </row>
    <row r="178" spans="1:9" x14ac:dyDescent="0.25">
      <c r="A178" s="52" t="s">
        <v>87</v>
      </c>
      <c r="B178" s="50"/>
      <c r="C178" s="50"/>
      <c r="D178" s="50"/>
      <c r="E178" s="50"/>
      <c r="F178" s="50"/>
      <c r="G178" s="50"/>
      <c r="H178" s="50"/>
      <c r="I178" s="40"/>
    </row>
    <row r="179" spans="1:9" x14ac:dyDescent="0.25">
      <c r="A179" s="51" t="s">
        <v>106</v>
      </c>
      <c r="B179" s="50">
        <v>-2900925.8890338186</v>
      </c>
      <c r="C179" s="50">
        <v>-2900925.8890338186</v>
      </c>
      <c r="D179" s="50">
        <v>0</v>
      </c>
      <c r="E179" s="50">
        <v>-2900925.8890338186</v>
      </c>
      <c r="F179" s="50">
        <v>-2900925.8890338186</v>
      </c>
      <c r="G179" s="50">
        <v>0</v>
      </c>
      <c r="H179" s="50">
        <v>-2900925.8890338186</v>
      </c>
      <c r="I179" s="49">
        <v>1</v>
      </c>
    </row>
    <row r="180" spans="1:9" x14ac:dyDescent="0.25">
      <c r="A180" s="51" t="s">
        <v>105</v>
      </c>
      <c r="B180" s="50">
        <v>-303821.82336556551</v>
      </c>
      <c r="C180" s="50">
        <v>-303821.82336556551</v>
      </c>
      <c r="D180" s="50">
        <v>0</v>
      </c>
      <c r="E180" s="50">
        <v>-303821.82336556551</v>
      </c>
      <c r="F180" s="50">
        <v>-303821.82336556551</v>
      </c>
      <c r="G180" s="50">
        <v>0</v>
      </c>
      <c r="H180" s="50">
        <v>-303821.82336556551</v>
      </c>
      <c r="I180" s="49">
        <v>1</v>
      </c>
    </row>
    <row r="181" spans="1:9" x14ac:dyDescent="0.25">
      <c r="A181" s="51" t="s">
        <v>104</v>
      </c>
      <c r="B181" s="50">
        <v>-155901.82798461535</v>
      </c>
      <c r="C181" s="50">
        <v>-155901.82798461535</v>
      </c>
      <c r="D181" s="50">
        <v>0</v>
      </c>
      <c r="E181" s="50">
        <v>-155901.82798461535</v>
      </c>
      <c r="F181" s="50">
        <v>-155901.82798461535</v>
      </c>
      <c r="G181" s="50">
        <v>0</v>
      </c>
      <c r="H181" s="50">
        <v>-155901.82798461535</v>
      </c>
      <c r="I181" s="49">
        <v>1</v>
      </c>
    </row>
    <row r="182" spans="1:9" x14ac:dyDescent="0.25">
      <c r="A182" s="51" t="s">
        <v>103</v>
      </c>
      <c r="B182" s="50">
        <v>-155089.97801538461</v>
      </c>
      <c r="C182" s="50">
        <v>-155089.97801538461</v>
      </c>
      <c r="D182" s="50">
        <v>0</v>
      </c>
      <c r="E182" s="50">
        <v>-155089.97801538461</v>
      </c>
      <c r="F182" s="50">
        <v>-155089.97801538461</v>
      </c>
      <c r="G182" s="50">
        <v>0</v>
      </c>
      <c r="H182" s="50">
        <v>-155089.97801538461</v>
      </c>
      <c r="I182" s="49">
        <v>1</v>
      </c>
    </row>
    <row r="183" spans="1:9" ht="15.75" thickBot="1" x14ac:dyDescent="0.3">
      <c r="A183" s="51" t="s">
        <v>102</v>
      </c>
      <c r="B183" s="50">
        <v>-1504645.0398846157</v>
      </c>
      <c r="C183" s="50">
        <v>-1504645.0398846157</v>
      </c>
      <c r="D183" s="50">
        <v>0</v>
      </c>
      <c r="E183" s="50">
        <v>-1504645.0398846157</v>
      </c>
      <c r="F183" s="50">
        <v>-1504645.0398846157</v>
      </c>
      <c r="G183" s="50">
        <v>0</v>
      </c>
      <c r="H183" s="50">
        <v>-1504645.0398846157</v>
      </c>
      <c r="I183" s="49">
        <v>1</v>
      </c>
    </row>
    <row r="184" spans="1:9" x14ac:dyDescent="0.25">
      <c r="A184" s="48" t="s">
        <v>87</v>
      </c>
      <c r="B184" s="47">
        <v>-5020384.5582839996</v>
      </c>
      <c r="C184" s="47">
        <v>-5020384.5582839996</v>
      </c>
      <c r="D184" s="47">
        <v>0</v>
      </c>
      <c r="E184" s="47">
        <v>-5020384.5582839996</v>
      </c>
      <c r="F184" s="47">
        <v>-5020384.5582839996</v>
      </c>
      <c r="G184" s="47">
        <v>0</v>
      </c>
      <c r="H184" s="47">
        <v>-5020384.5582839996</v>
      </c>
      <c r="I184" s="46">
        <v>5</v>
      </c>
    </row>
    <row r="186" spans="1:9" x14ac:dyDescent="0.25">
      <c r="A186" s="52" t="s">
        <v>88</v>
      </c>
      <c r="B186" s="50"/>
      <c r="C186" s="50"/>
      <c r="D186" s="50"/>
      <c r="E186" s="50"/>
      <c r="F186" s="50"/>
      <c r="G186" s="50"/>
      <c r="H186" s="50"/>
      <c r="I186" s="40"/>
    </row>
    <row r="187" spans="1:9" ht="15.75" thickBot="1" x14ac:dyDescent="0.3">
      <c r="A187" s="51" t="s">
        <v>101</v>
      </c>
      <c r="B187" s="50">
        <v>-694220.71275955031</v>
      </c>
      <c r="C187" s="50">
        <v>-694220.71275955031</v>
      </c>
      <c r="D187" s="50">
        <v>0</v>
      </c>
      <c r="E187" s="50">
        <v>-694220.71275955031</v>
      </c>
      <c r="F187" s="50">
        <v>-694220.71275955031</v>
      </c>
      <c r="G187" s="50">
        <v>0</v>
      </c>
      <c r="H187" s="50">
        <v>-694220.71275955031</v>
      </c>
      <c r="I187" s="49">
        <v>1</v>
      </c>
    </row>
    <row r="188" spans="1:9" x14ac:dyDescent="0.25">
      <c r="A188" s="48" t="s">
        <v>88</v>
      </c>
      <c r="B188" s="47">
        <v>-694220.71275955031</v>
      </c>
      <c r="C188" s="47">
        <v>-694220.71275955031</v>
      </c>
      <c r="D188" s="47">
        <v>0</v>
      </c>
      <c r="E188" s="47">
        <v>-694220.71275955031</v>
      </c>
      <c r="F188" s="47">
        <v>-694220.71275955031</v>
      </c>
      <c r="G188" s="47">
        <v>0</v>
      </c>
      <c r="H188" s="47">
        <v>-694220.71275955031</v>
      </c>
      <c r="I188" s="46">
        <v>1</v>
      </c>
    </row>
    <row r="190" spans="1:9" x14ac:dyDescent="0.25">
      <c r="A190" s="52" t="s">
        <v>89</v>
      </c>
      <c r="B190" s="50"/>
      <c r="C190" s="50"/>
      <c r="D190" s="50"/>
      <c r="E190" s="50"/>
      <c r="F190" s="50"/>
      <c r="G190" s="50"/>
      <c r="H190" s="50"/>
      <c r="I190" s="40"/>
    </row>
    <row r="191" spans="1:9" ht="15.75" thickBot="1" x14ac:dyDescent="0.3">
      <c r="A191" s="51" t="s">
        <v>100</v>
      </c>
      <c r="B191" s="50">
        <v>-737275.99363099085</v>
      </c>
      <c r="C191" s="50">
        <v>-737275.99363099085</v>
      </c>
      <c r="D191" s="50">
        <v>0</v>
      </c>
      <c r="E191" s="50">
        <v>-737275.99363099085</v>
      </c>
      <c r="F191" s="50">
        <v>-737275.99363099085</v>
      </c>
      <c r="G191" s="50">
        <v>0</v>
      </c>
      <c r="H191" s="50">
        <v>-737275.99363099085</v>
      </c>
      <c r="I191" s="49">
        <v>1</v>
      </c>
    </row>
    <row r="192" spans="1:9" x14ac:dyDescent="0.25">
      <c r="A192" s="48" t="s">
        <v>89</v>
      </c>
      <c r="B192" s="47">
        <v>-737275.99363099085</v>
      </c>
      <c r="C192" s="47">
        <v>-737275.99363099085</v>
      </c>
      <c r="D192" s="47">
        <v>0</v>
      </c>
      <c r="E192" s="47">
        <v>-737275.99363099085</v>
      </c>
      <c r="F192" s="47">
        <v>-737275.99363099085</v>
      </c>
      <c r="G192" s="47">
        <v>0</v>
      </c>
      <c r="H192" s="47">
        <v>-737275.99363099085</v>
      </c>
      <c r="I192" s="46">
        <v>1</v>
      </c>
    </row>
    <row r="194" spans="1:9" x14ac:dyDescent="0.25">
      <c r="A194" s="52" t="s">
        <v>90</v>
      </c>
      <c r="B194" s="50"/>
      <c r="C194" s="50"/>
      <c r="D194" s="50"/>
      <c r="E194" s="50"/>
      <c r="F194" s="50"/>
      <c r="G194" s="50"/>
      <c r="H194" s="50"/>
      <c r="I194" s="40"/>
    </row>
    <row r="195" spans="1:9" ht="15.75" thickBot="1" x14ac:dyDescent="0.3">
      <c r="A195" s="51" t="s">
        <v>99</v>
      </c>
      <c r="B195" s="50">
        <v>-2315979.1374153849</v>
      </c>
      <c r="C195" s="50">
        <v>-2315979.1374153853</v>
      </c>
      <c r="D195" s="50">
        <v>0</v>
      </c>
      <c r="E195" s="50">
        <v>-2315979.1374153849</v>
      </c>
      <c r="F195" s="50">
        <v>-2315979.1374153849</v>
      </c>
      <c r="G195" s="50">
        <v>0</v>
      </c>
      <c r="H195" s="50">
        <v>-2315979.1374153849</v>
      </c>
      <c r="I195" s="49">
        <v>1</v>
      </c>
    </row>
    <row r="196" spans="1:9" x14ac:dyDescent="0.25">
      <c r="A196" s="48" t="s">
        <v>90</v>
      </c>
      <c r="B196" s="47">
        <v>-2315979.1374153849</v>
      </c>
      <c r="C196" s="47">
        <v>-2315979.1374153853</v>
      </c>
      <c r="D196" s="47">
        <v>0</v>
      </c>
      <c r="E196" s="47">
        <v>-2315979.1374153849</v>
      </c>
      <c r="F196" s="47">
        <v>-2315979.1374153849</v>
      </c>
      <c r="G196" s="47">
        <v>0</v>
      </c>
      <c r="H196" s="47">
        <v>-2315979.1374153849</v>
      </c>
      <c r="I196" s="46">
        <v>1</v>
      </c>
    </row>
    <row r="198" spans="1:9" x14ac:dyDescent="0.25">
      <c r="A198" s="42" t="s">
        <v>84</v>
      </c>
      <c r="B198" s="44">
        <v>-24890757.930551469</v>
      </c>
      <c r="C198" s="44">
        <v>-24890757.930551469</v>
      </c>
      <c r="D198" s="44">
        <v>0</v>
      </c>
      <c r="E198" s="44">
        <v>-24890757.930551469</v>
      </c>
      <c r="F198" s="44">
        <v>-24890757.930551469</v>
      </c>
      <c r="G198" s="44">
        <v>0</v>
      </c>
      <c r="H198" s="44">
        <v>-24890757.930551469</v>
      </c>
      <c r="I198" s="40">
        <v>10</v>
      </c>
    </row>
    <row r="200" spans="1:9" x14ac:dyDescent="0.25">
      <c r="A200" s="53" t="s">
        <v>91</v>
      </c>
      <c r="B200" s="50"/>
      <c r="C200" s="50"/>
      <c r="D200" s="50"/>
      <c r="E200" s="50"/>
      <c r="F200" s="50"/>
      <c r="G200" s="50"/>
      <c r="H200" s="50"/>
      <c r="I200" s="40"/>
    </row>
    <row r="201" spans="1:9" x14ac:dyDescent="0.25">
      <c r="A201" s="52" t="s">
        <v>92</v>
      </c>
      <c r="B201" s="50"/>
      <c r="C201" s="50"/>
      <c r="D201" s="50"/>
      <c r="E201" s="50"/>
      <c r="F201" s="50"/>
      <c r="G201" s="50"/>
      <c r="H201" s="50"/>
      <c r="I201" s="40"/>
    </row>
    <row r="202" spans="1:9" ht="15.75" thickBot="1" x14ac:dyDescent="0.3">
      <c r="A202" s="51" t="s">
        <v>98</v>
      </c>
      <c r="B202" s="50">
        <v>-12348.049230769228</v>
      </c>
      <c r="C202" s="50">
        <v>-12348.049230769228</v>
      </c>
      <c r="D202" s="50">
        <v>12348.049230769231</v>
      </c>
      <c r="E202" s="50">
        <v>0</v>
      </c>
      <c r="F202" s="50">
        <v>-12348.049230769228</v>
      </c>
      <c r="G202" s="50">
        <v>12348.049230769231</v>
      </c>
      <c r="H202" s="50">
        <v>0</v>
      </c>
      <c r="I202" s="49">
        <v>1</v>
      </c>
    </row>
    <row r="203" spans="1:9" x14ac:dyDescent="0.25">
      <c r="A203" s="48" t="s">
        <v>92</v>
      </c>
      <c r="B203" s="47">
        <v>-12348.049230769228</v>
      </c>
      <c r="C203" s="47">
        <v>-12348.049230769228</v>
      </c>
      <c r="D203" s="47">
        <v>12348.049230769231</v>
      </c>
      <c r="E203" s="47">
        <v>0</v>
      </c>
      <c r="F203" s="47">
        <v>-12348.049230769228</v>
      </c>
      <c r="G203" s="47">
        <v>12348.049230769231</v>
      </c>
      <c r="H203" s="47">
        <v>0</v>
      </c>
      <c r="I203" s="46">
        <v>1</v>
      </c>
    </row>
    <row r="205" spans="1:9" x14ac:dyDescent="0.25">
      <c r="A205" s="52" t="s">
        <v>93</v>
      </c>
      <c r="B205" s="50"/>
      <c r="C205" s="50"/>
      <c r="D205" s="50"/>
      <c r="E205" s="50"/>
      <c r="F205" s="50"/>
      <c r="G205" s="50"/>
      <c r="H205" s="50"/>
      <c r="I205" s="40"/>
    </row>
    <row r="206" spans="1:9" x14ac:dyDescent="0.25">
      <c r="A206" s="51" t="s">
        <v>97</v>
      </c>
      <c r="B206" s="50">
        <v>-180266.34000000003</v>
      </c>
      <c r="C206" s="50">
        <v>-180266.34000000003</v>
      </c>
      <c r="D206" s="50">
        <v>0</v>
      </c>
      <c r="E206" s="50">
        <v>-180266.34000000003</v>
      </c>
      <c r="F206" s="50">
        <v>-180266.34000000003</v>
      </c>
      <c r="G206" s="50">
        <v>0</v>
      </c>
      <c r="H206" s="50">
        <v>-180266.34000000003</v>
      </c>
      <c r="I206" s="49">
        <v>1</v>
      </c>
    </row>
    <row r="207" spans="1:9" x14ac:dyDescent="0.25">
      <c r="A207" s="51" t="s">
        <v>96</v>
      </c>
      <c r="B207" s="50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49">
        <v>1</v>
      </c>
    </row>
    <row r="208" spans="1:9" x14ac:dyDescent="0.25">
      <c r="A208" s="51" t="s">
        <v>95</v>
      </c>
      <c r="B208" s="50">
        <v>-543380.30769230775</v>
      </c>
      <c r="C208" s="50">
        <v>-543380.30769230775</v>
      </c>
      <c r="D208" s="50">
        <v>543380.30769230775</v>
      </c>
      <c r="E208" s="50">
        <v>0</v>
      </c>
      <c r="F208" s="50">
        <v>-543380.30769230775</v>
      </c>
      <c r="G208" s="50">
        <v>543380.30769230775</v>
      </c>
      <c r="H208" s="50">
        <v>0</v>
      </c>
      <c r="I208" s="49">
        <v>1</v>
      </c>
    </row>
    <row r="209" spans="1:9" ht="15.75" thickBot="1" x14ac:dyDescent="0.3">
      <c r="A209" s="51" t="s">
        <v>94</v>
      </c>
      <c r="B209" s="50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49">
        <v>1</v>
      </c>
    </row>
    <row r="210" spans="1:9" x14ac:dyDescent="0.25">
      <c r="A210" s="48" t="s">
        <v>93</v>
      </c>
      <c r="B210" s="47">
        <v>-723646.64769230783</v>
      </c>
      <c r="C210" s="47">
        <v>-723646.64769230783</v>
      </c>
      <c r="D210" s="47">
        <v>543380.30769230775</v>
      </c>
      <c r="E210" s="47">
        <v>-180266.34000000003</v>
      </c>
      <c r="F210" s="47">
        <v>-723646.64769230783</v>
      </c>
      <c r="G210" s="47">
        <v>543380.30769230775</v>
      </c>
      <c r="H210" s="47">
        <v>-180266.34000000003</v>
      </c>
      <c r="I210" s="46">
        <v>4</v>
      </c>
    </row>
    <row r="212" spans="1:9" x14ac:dyDescent="0.25">
      <c r="A212" s="42" t="s">
        <v>91</v>
      </c>
      <c r="B212" s="44">
        <v>-735994.69692307711</v>
      </c>
      <c r="C212" s="44">
        <v>-735994.69692307711</v>
      </c>
      <c r="D212" s="44">
        <v>555728.35692307702</v>
      </c>
      <c r="E212" s="44">
        <v>-180266.34000000003</v>
      </c>
      <c r="F212" s="44">
        <v>-735994.69692307711</v>
      </c>
      <c r="G212" s="44">
        <v>555728.35692307702</v>
      </c>
      <c r="H212" s="44">
        <v>-180266.34000000003</v>
      </c>
      <c r="I212" s="40">
        <v>5</v>
      </c>
    </row>
    <row r="214" spans="1:9" x14ac:dyDescent="0.25">
      <c r="A214" s="45" t="s">
        <v>81</v>
      </c>
      <c r="B214" s="44">
        <v>-25889836.378643777</v>
      </c>
      <c r="C214" s="44">
        <v>-25889836.378643777</v>
      </c>
      <c r="D214" s="44">
        <v>563165.26590769237</v>
      </c>
      <c r="E214" s="44">
        <v>-25326671.112736084</v>
      </c>
      <c r="F214" s="44">
        <v>-25889836.378643777</v>
      </c>
      <c r="G214" s="44">
        <v>563165.26590769237</v>
      </c>
      <c r="H214" s="44">
        <v>-25326671.112736084</v>
      </c>
      <c r="I214" s="40">
        <v>19</v>
      </c>
    </row>
    <row r="216" spans="1:9" x14ac:dyDescent="0.25">
      <c r="A216" s="45" t="s">
        <v>55</v>
      </c>
      <c r="B216" s="44">
        <v>444903711.40003103</v>
      </c>
      <c r="C216" s="44">
        <v>444903711.40003103</v>
      </c>
      <c r="D216" s="44">
        <v>-52887619.251734927</v>
      </c>
      <c r="E216" s="44">
        <v>392016092.14829606</v>
      </c>
      <c r="F216" s="44">
        <v>444903711.40003103</v>
      </c>
      <c r="G216" s="44">
        <v>-52887619.251734927</v>
      </c>
      <c r="H216" s="44">
        <v>392016092.14829606</v>
      </c>
      <c r="I216" s="40">
        <v>93</v>
      </c>
    </row>
  </sheetData>
  <mergeCells count="2">
    <mergeCell ref="B6:I6"/>
    <mergeCell ref="A6:A7"/>
  </mergeCells>
  <pageMargins left="0.7" right="0.70000000000000007" top="0.75" bottom="0.75" header="0.3" footer="0.3"/>
  <pageSetup orientation="portrait" horizontalDpi="1200" verticalDpi="1200" r:id="rId1"/>
  <headerFooter>
    <oddHeader>&amp;L&amp;"Arial"&amp;10 &amp;D - &amp;T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BD2D7-ECF6-41FD-B9AE-94CEB9811B79}">
  <sheetPr>
    <tabColor rgb="FF00B050"/>
    <pageSetUpPr autoPageBreaks="0"/>
  </sheetPr>
  <dimension ref="A1:M53"/>
  <sheetViews>
    <sheetView showGridLines="0" showZeros="0" tabSelected="1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B1" sqref="B1"/>
    </sheetView>
  </sheetViews>
  <sheetFormatPr defaultRowHeight="15" x14ac:dyDescent="0.25"/>
  <cols>
    <col min="1" max="1" width="81" bestFit="1" customWidth="1"/>
    <col min="2" max="2" width="17.5703125" customWidth="1"/>
    <col min="3" max="3" width="3.85546875" customWidth="1"/>
    <col min="4" max="13" width="17.5703125" customWidth="1"/>
  </cols>
  <sheetData>
    <row r="1" spans="1:13" x14ac:dyDescent="0.25">
      <c r="A1" s="73" t="s">
        <v>238</v>
      </c>
    </row>
    <row r="2" spans="1:13" x14ac:dyDescent="0.25">
      <c r="A2" s="73" t="s">
        <v>231</v>
      </c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customHeight="1" x14ac:dyDescent="0.25">
      <c r="A4" s="2" t="s">
        <v>0</v>
      </c>
    </row>
    <row r="5" spans="1:1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thickBot="1" x14ac:dyDescent="0.3">
      <c r="A6" s="38" t="s">
        <v>219</v>
      </c>
      <c r="B6" s="38" t="s">
        <v>2</v>
      </c>
    </row>
    <row r="7" spans="1:13" x14ac:dyDescent="0.25">
      <c r="A7" s="39" t="s">
        <v>10</v>
      </c>
      <c r="B7" s="40"/>
    </row>
    <row r="8" spans="1:13" x14ac:dyDescent="0.25">
      <c r="A8" s="41" t="s">
        <v>189</v>
      </c>
      <c r="B8" s="40"/>
    </row>
    <row r="9" spans="1:13" x14ac:dyDescent="0.25">
      <c r="A9" s="42" t="s">
        <v>217</v>
      </c>
      <c r="B9" s="40"/>
    </row>
    <row r="10" spans="1:13" ht="15.75" thickBot="1" x14ac:dyDescent="0.3">
      <c r="A10" s="43" t="s">
        <v>218</v>
      </c>
      <c r="B10" s="40">
        <v>-1811656.8000000005</v>
      </c>
    </row>
    <row r="11" spans="1:13" ht="15.75" thickBot="1" x14ac:dyDescent="0.3">
      <c r="A11" s="42" t="s">
        <v>217</v>
      </c>
      <c r="B11" s="57">
        <v>-1811656.8000000005</v>
      </c>
      <c r="D11" t="s">
        <v>39</v>
      </c>
    </row>
    <row r="13" spans="1:13" x14ac:dyDescent="0.25">
      <c r="A13" s="42" t="s">
        <v>211</v>
      </c>
      <c r="B13" s="40"/>
    </row>
    <row r="14" spans="1:13" x14ac:dyDescent="0.25">
      <c r="A14" s="43" t="s">
        <v>216</v>
      </c>
      <c r="B14" s="40">
        <v>-411335.93846153846</v>
      </c>
    </row>
    <row r="15" spans="1:13" x14ac:dyDescent="0.25">
      <c r="A15" s="43" t="s">
        <v>215</v>
      </c>
      <c r="B15" s="40">
        <v>-676384.83436153841</v>
      </c>
    </row>
    <row r="16" spans="1:13" x14ac:dyDescent="0.25">
      <c r="A16" s="43" t="s">
        <v>214</v>
      </c>
      <c r="B16" s="40">
        <v>-1004362.873076923</v>
      </c>
    </row>
    <row r="17" spans="1:4" x14ac:dyDescent="0.25">
      <c r="A17" s="43" t="s">
        <v>213</v>
      </c>
      <c r="B17" s="40">
        <v>-1012813.906923077</v>
      </c>
    </row>
    <row r="18" spans="1:4" ht="15.75" thickBot="1" x14ac:dyDescent="0.3">
      <c r="A18" s="43" t="s">
        <v>212</v>
      </c>
      <c r="B18" s="40">
        <v>543380.30769230775</v>
      </c>
    </row>
    <row r="19" spans="1:4" ht="15.75" thickBot="1" x14ac:dyDescent="0.3">
      <c r="A19" s="42" t="s">
        <v>211</v>
      </c>
      <c r="B19" s="57">
        <v>-2561517.245130769</v>
      </c>
      <c r="D19" t="s">
        <v>39</v>
      </c>
    </row>
    <row r="21" spans="1:4" x14ac:dyDescent="0.25">
      <c r="A21" s="42" t="s">
        <v>208</v>
      </c>
      <c r="B21" s="40"/>
    </row>
    <row r="22" spans="1:4" x14ac:dyDescent="0.25">
      <c r="A22" s="43" t="s">
        <v>210</v>
      </c>
      <c r="B22" s="40">
        <v>7436.9089846153847</v>
      </c>
    </row>
    <row r="23" spans="1:4" ht="15.75" thickBot="1" x14ac:dyDescent="0.3">
      <c r="A23" s="43" t="s">
        <v>209</v>
      </c>
      <c r="B23" s="40">
        <v>12348.049230769231</v>
      </c>
    </row>
    <row r="24" spans="1:4" ht="15.75" thickBot="1" x14ac:dyDescent="0.3">
      <c r="A24" s="42" t="s">
        <v>208</v>
      </c>
      <c r="B24" s="57">
        <v>19784.958215384617</v>
      </c>
      <c r="D24" t="s">
        <v>39</v>
      </c>
    </row>
    <row r="26" spans="1:4" x14ac:dyDescent="0.25">
      <c r="A26" s="42" t="s">
        <v>206</v>
      </c>
      <c r="B26" s="40"/>
    </row>
    <row r="27" spans="1:4" ht="15.75" thickBot="1" x14ac:dyDescent="0.3">
      <c r="A27" s="43" t="s">
        <v>207</v>
      </c>
      <c r="B27" s="40">
        <v>123.38615384615385</v>
      </c>
    </row>
    <row r="28" spans="1:4" ht="15.75" thickBot="1" x14ac:dyDescent="0.3">
      <c r="A28" s="42" t="s">
        <v>206</v>
      </c>
      <c r="B28" s="57">
        <v>123.38615384615385</v>
      </c>
      <c r="D28" t="s">
        <v>39</v>
      </c>
    </row>
    <row r="30" spans="1:4" x14ac:dyDescent="0.25">
      <c r="A30" s="42" t="s">
        <v>203</v>
      </c>
      <c r="B30" s="40"/>
    </row>
    <row r="31" spans="1:4" x14ac:dyDescent="0.25">
      <c r="A31" s="43" t="s">
        <v>205</v>
      </c>
      <c r="B31" s="40">
        <v>-9677542</v>
      </c>
    </row>
    <row r="32" spans="1:4" ht="15.75" thickBot="1" x14ac:dyDescent="0.3">
      <c r="A32" s="43" t="s">
        <v>204</v>
      </c>
      <c r="B32" s="40">
        <v>1703881.6099999996</v>
      </c>
    </row>
    <row r="33" spans="1:4" ht="15.75" thickBot="1" x14ac:dyDescent="0.3">
      <c r="A33" s="42" t="s">
        <v>203</v>
      </c>
      <c r="B33" s="57">
        <v>-7973660.3900000006</v>
      </c>
      <c r="D33" t="s">
        <v>38</v>
      </c>
    </row>
    <row r="35" spans="1:4" x14ac:dyDescent="0.25">
      <c r="A35" s="42" t="s">
        <v>192</v>
      </c>
      <c r="B35" s="40"/>
    </row>
    <row r="36" spans="1:4" x14ac:dyDescent="0.25">
      <c r="A36" s="43" t="s">
        <v>202</v>
      </c>
      <c r="B36" s="40">
        <v>-29490296.186890353</v>
      </c>
    </row>
    <row r="37" spans="1:4" x14ac:dyDescent="0.25">
      <c r="A37" s="43" t="s">
        <v>201</v>
      </c>
      <c r="B37" s="40">
        <v>-8632039.7339037992</v>
      </c>
    </row>
    <row r="38" spans="1:4" x14ac:dyDescent="0.25">
      <c r="A38" s="43" t="s">
        <v>200</v>
      </c>
      <c r="B38" s="40">
        <v>-475483.27141142165</v>
      </c>
    </row>
    <row r="39" spans="1:4" x14ac:dyDescent="0.25">
      <c r="A39" s="43" t="s">
        <v>199</v>
      </c>
      <c r="B39" s="40">
        <v>-602088.54091383494</v>
      </c>
    </row>
    <row r="40" spans="1:4" x14ac:dyDescent="0.25">
      <c r="A40" s="43" t="s">
        <v>198</v>
      </c>
      <c r="B40" s="40">
        <v>159337.83000000002</v>
      </c>
    </row>
    <row r="41" spans="1:4" x14ac:dyDescent="0.25">
      <c r="A41" s="43" t="s">
        <v>197</v>
      </c>
      <c r="B41" s="40">
        <v>-2714008.1640704973</v>
      </c>
    </row>
    <row r="42" spans="1:4" x14ac:dyDescent="0.25">
      <c r="A42" s="43" t="s">
        <v>196</v>
      </c>
      <c r="B42" s="40">
        <v>1238520.987987211</v>
      </c>
    </row>
    <row r="43" spans="1:4" x14ac:dyDescent="0.25">
      <c r="A43" s="43" t="s">
        <v>195</v>
      </c>
      <c r="B43" s="40">
        <v>252690.28365440998</v>
      </c>
    </row>
    <row r="44" spans="1:4" x14ac:dyDescent="0.25">
      <c r="A44" s="43" t="s">
        <v>194</v>
      </c>
      <c r="B44" s="40">
        <v>55327.19954120458</v>
      </c>
    </row>
    <row r="45" spans="1:4" ht="15.75" thickBot="1" x14ac:dyDescent="0.3">
      <c r="A45" s="43" t="s">
        <v>193</v>
      </c>
      <c r="B45" s="40">
        <v>26553.358879844498</v>
      </c>
    </row>
    <row r="46" spans="1:4" ht="15.75" thickBot="1" x14ac:dyDescent="0.3">
      <c r="A46" s="42" t="s">
        <v>192</v>
      </c>
      <c r="B46" s="57">
        <v>-40181486.237127237</v>
      </c>
      <c r="D46" t="s">
        <v>39</v>
      </c>
    </row>
    <row r="48" spans="1:4" x14ac:dyDescent="0.25">
      <c r="A48" s="42" t="s">
        <v>190</v>
      </c>
      <c r="B48" s="40"/>
    </row>
    <row r="49" spans="1:4" ht="15.75" thickBot="1" x14ac:dyDescent="0.3">
      <c r="A49" s="43" t="s">
        <v>191</v>
      </c>
      <c r="B49" s="40">
        <v>-379206.92384615383</v>
      </c>
    </row>
    <row r="50" spans="1:4" ht="15.75" thickBot="1" x14ac:dyDescent="0.3">
      <c r="A50" s="42" t="s">
        <v>190</v>
      </c>
      <c r="B50" s="57">
        <v>-379206.92384615383</v>
      </c>
      <c r="D50" t="s">
        <v>39</v>
      </c>
    </row>
    <row r="52" spans="1:4" ht="15.75" thickBot="1" x14ac:dyDescent="0.3">
      <c r="A52" s="45" t="s">
        <v>189</v>
      </c>
      <c r="B52" s="56">
        <v>-52887619.251734927</v>
      </c>
    </row>
    <row r="53" spans="1:4" ht="15.75" thickTop="1" x14ac:dyDescent="0.25"/>
  </sheetData>
  <pageMargins left="0.5" right="0.5" top="0.70000000000000007" bottom="0.5" header="0.35" footer="0.3"/>
  <pageSetup scale="75" orientation="landscape"/>
  <headerFooter>
    <oddHeader>&amp;L&amp;"Arial"&amp;10 &amp;D - &amp;T</oddHeader>
  </headerFooter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16</vt:i4>
      </vt:variant>
    </vt:vector>
  </HeadingPairs>
  <TitlesOfParts>
    <vt:vector size="23" baseType="lpstr">
      <vt:lpstr>G3-1</vt:lpstr>
      <vt:lpstr>Support &gt;&gt;&gt;</vt:lpstr>
      <vt:lpstr>FCG Capital Structure</vt:lpstr>
      <vt:lpstr>Capital Structure Adjustments</vt:lpstr>
      <vt:lpstr>Rabbi Trust</vt:lpstr>
      <vt:lpstr>FCG Rate Base</vt:lpstr>
      <vt:lpstr>Rate Base Adjustments</vt:lpstr>
      <vt:lpstr>'G3-1'!\B</vt:lpstr>
      <vt:lpstr>'G3-1'!\M</vt:lpstr>
      <vt:lpstr>'G3-1'!\N</vt:lpstr>
      <vt:lpstr>'G3-1'!\R</vt:lpstr>
      <vt:lpstr>'G3-1'!F_1</vt:lpstr>
      <vt:lpstr>'G3-1'!F_2</vt:lpstr>
      <vt:lpstr>'G3-1'!F_2_2</vt:lpstr>
      <vt:lpstr>'G3-1'!F_4</vt:lpstr>
      <vt:lpstr>'G3-1'!F_6</vt:lpstr>
      <vt:lpstr>'G3-1'!F_7</vt:lpstr>
      <vt:lpstr>'G3-1'!F_8</vt:lpstr>
      <vt:lpstr>'G3-1'!Print_Area</vt:lpstr>
      <vt:lpstr>'Capital Structure Adjustments'!Print_Titles</vt:lpstr>
      <vt:lpstr>'FCG Capital Structure'!Print_Titles</vt:lpstr>
      <vt:lpstr>'FCG Rate Base'!Print_Titles</vt:lpstr>
      <vt:lpstr>'Rate Base Adjustments'!Print_Titles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2022-07-03T02:40:32Z</dcterms:created>
  <dcterms:modified xsi:type="dcterms:W3CDTF">2022-07-03T02:40:38Z</dcterms:modified>
</cp:coreProperties>
</file>