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" documentId="13_ncr:1_{2CAEC30F-A3FD-4740-B3BF-644972BB5386}" xr6:coauthVersionLast="47" xr6:coauthVersionMax="47" xr10:uidLastSave="{B7687121-6F64-47B3-A441-D670C8A5AACE}"/>
  <bookViews>
    <workbookView xWindow="24" yWindow="600" windowWidth="23016" windowHeight="12360" xr2:uid="{4BA93805-B4CA-4ADC-B51D-397EF9197014}"/>
  </bookViews>
  <sheets>
    <sheet name="Additions 10+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1" l="1"/>
  <c r="AN8" i="1"/>
  <c r="AO8" i="1"/>
  <c r="AM9" i="1"/>
  <c r="AN9" i="1"/>
  <c r="AO9" i="1"/>
  <c r="AM10" i="1"/>
  <c r="AN10" i="1"/>
  <c r="AO10" i="1"/>
  <c r="AM11" i="1"/>
  <c r="AN11" i="1"/>
  <c r="AO11" i="1"/>
  <c r="AM12" i="1"/>
  <c r="AN12" i="1"/>
  <c r="AO12" i="1"/>
  <c r="AM13" i="1"/>
  <c r="AN13" i="1"/>
  <c r="AO13" i="1"/>
  <c r="AM14" i="1"/>
  <c r="AN14" i="1"/>
  <c r="AO14" i="1"/>
  <c r="AM15" i="1"/>
  <c r="AN15" i="1"/>
  <c r="AO15" i="1"/>
  <c r="AM16" i="1"/>
  <c r="AN16" i="1"/>
  <c r="AO16" i="1"/>
  <c r="AM17" i="1"/>
  <c r="AN17" i="1"/>
  <c r="AO17" i="1"/>
  <c r="AM18" i="1"/>
  <c r="AN18" i="1"/>
  <c r="AO18" i="1"/>
  <c r="AM19" i="1"/>
  <c r="AN19" i="1"/>
  <c r="AO19" i="1"/>
  <c r="AM20" i="1"/>
  <c r="AN20" i="1"/>
  <c r="AO20" i="1"/>
  <c r="AM21" i="1"/>
  <c r="AN21" i="1"/>
  <c r="AO21" i="1"/>
  <c r="AM22" i="1"/>
  <c r="AN22" i="1"/>
  <c r="AO22" i="1"/>
  <c r="AM23" i="1"/>
  <c r="AN23" i="1"/>
  <c r="AO23" i="1"/>
  <c r="AM24" i="1"/>
  <c r="AN24" i="1"/>
  <c r="AO24" i="1"/>
  <c r="AM25" i="1"/>
  <c r="AN25" i="1"/>
  <c r="AO25" i="1"/>
  <c r="AM26" i="1"/>
  <c r="AN26" i="1"/>
  <c r="AO26" i="1"/>
  <c r="AM27" i="1"/>
  <c r="AN27" i="1"/>
  <c r="AO27" i="1"/>
  <c r="AM28" i="1"/>
  <c r="AN28" i="1"/>
  <c r="AO28" i="1"/>
  <c r="AM29" i="1"/>
  <c r="AN29" i="1"/>
  <c r="AO29" i="1"/>
  <c r="AM30" i="1"/>
  <c r="AN30" i="1"/>
  <c r="AO30" i="1"/>
  <c r="AM31" i="1"/>
  <c r="AN31" i="1"/>
  <c r="AO31" i="1"/>
  <c r="AM32" i="1"/>
  <c r="AN32" i="1"/>
  <c r="AO32" i="1"/>
  <c r="AM33" i="1"/>
  <c r="AN33" i="1"/>
  <c r="AO33" i="1"/>
  <c r="AM34" i="1"/>
  <c r="AN34" i="1"/>
  <c r="AO34" i="1"/>
  <c r="AM35" i="1"/>
  <c r="AN35" i="1"/>
  <c r="AO35" i="1"/>
  <c r="AM36" i="1"/>
  <c r="AN36" i="1"/>
  <c r="AO36" i="1"/>
  <c r="AM37" i="1"/>
  <c r="AN37" i="1"/>
  <c r="AO37" i="1"/>
  <c r="AM38" i="1"/>
  <c r="AN38" i="1"/>
  <c r="AO38" i="1"/>
  <c r="AM39" i="1"/>
  <c r="AN39" i="1"/>
  <c r="AO39" i="1"/>
  <c r="AM40" i="1"/>
  <c r="AN40" i="1"/>
  <c r="AO40" i="1"/>
  <c r="AM41" i="1"/>
  <c r="AN41" i="1"/>
  <c r="AO41" i="1"/>
  <c r="AM42" i="1"/>
  <c r="AN42" i="1"/>
  <c r="AO42" i="1"/>
  <c r="AM43" i="1"/>
  <c r="AN43" i="1"/>
  <c r="AO43" i="1"/>
  <c r="AM44" i="1"/>
  <c r="AN44" i="1"/>
  <c r="AO44" i="1"/>
  <c r="AM45" i="1"/>
  <c r="AN45" i="1"/>
  <c r="AO45" i="1"/>
  <c r="AM46" i="1"/>
  <c r="AN46" i="1"/>
  <c r="AO46" i="1"/>
  <c r="AM47" i="1"/>
  <c r="AN47" i="1"/>
  <c r="AO47" i="1"/>
  <c r="AM48" i="1"/>
  <c r="AN48" i="1"/>
  <c r="AO48" i="1"/>
  <c r="AM49" i="1"/>
  <c r="AN49" i="1"/>
  <c r="AO49" i="1"/>
  <c r="AM50" i="1"/>
  <c r="AN50" i="1"/>
  <c r="AO50" i="1"/>
  <c r="AM51" i="1"/>
  <c r="AN51" i="1"/>
  <c r="AO51" i="1"/>
  <c r="AM52" i="1"/>
  <c r="AN52" i="1"/>
  <c r="AO52" i="1"/>
  <c r="AM53" i="1"/>
  <c r="AN53" i="1"/>
  <c r="AO53" i="1"/>
  <c r="AM54" i="1"/>
  <c r="AN54" i="1"/>
  <c r="AO54" i="1"/>
  <c r="AO7" i="1"/>
  <c r="AN7" i="1"/>
  <c r="AN56" i="1"/>
  <c r="AN58" i="1" s="1"/>
  <c r="AM7" i="1"/>
  <c r="D56" i="1"/>
  <c r="D58" i="1" s="1"/>
  <c r="E56" i="1"/>
  <c r="F56" i="1"/>
  <c r="G56" i="1"/>
  <c r="G58" i="1" s="1"/>
  <c r="H56" i="1"/>
  <c r="I56" i="1"/>
  <c r="I58" i="1" s="1"/>
  <c r="J56" i="1"/>
  <c r="J58" i="1" s="1"/>
  <c r="K56" i="1"/>
  <c r="K58" i="1" s="1"/>
  <c r="L56" i="1"/>
  <c r="L58" i="1" s="1"/>
  <c r="M56" i="1"/>
  <c r="N56" i="1"/>
  <c r="O56" i="1"/>
  <c r="O58" i="1" s="1"/>
  <c r="P56" i="1"/>
  <c r="P58" i="1" s="1"/>
  <c r="Q56" i="1"/>
  <c r="Q58" i="1" s="1"/>
  <c r="R56" i="1"/>
  <c r="R58" i="1" s="1"/>
  <c r="S56" i="1"/>
  <c r="S58" i="1" s="1"/>
  <c r="T56" i="1"/>
  <c r="T58" i="1" s="1"/>
  <c r="U56" i="1"/>
  <c r="V56" i="1"/>
  <c r="W56" i="1"/>
  <c r="W58" i="1" s="1"/>
  <c r="X56" i="1"/>
  <c r="X58" i="1" s="1"/>
  <c r="Y56" i="1"/>
  <c r="Y58" i="1" s="1"/>
  <c r="Z56" i="1"/>
  <c r="Z58" i="1" s="1"/>
  <c r="AA56" i="1"/>
  <c r="AA58" i="1" s="1"/>
  <c r="AB56" i="1"/>
  <c r="AB58" i="1" s="1"/>
  <c r="AC56" i="1"/>
  <c r="AD56" i="1"/>
  <c r="AE56" i="1"/>
  <c r="AE58" i="1" s="1"/>
  <c r="AF56" i="1"/>
  <c r="AG56" i="1"/>
  <c r="AH56" i="1"/>
  <c r="AH58" i="1" s="1"/>
  <c r="AI56" i="1"/>
  <c r="AI58" i="1" s="1"/>
  <c r="AJ56" i="1"/>
  <c r="AJ58" i="1" s="1"/>
  <c r="AK56" i="1"/>
  <c r="AL56" i="1"/>
  <c r="C56" i="1"/>
  <c r="C58" i="1" s="1"/>
  <c r="E58" i="1"/>
  <c r="F58" i="1"/>
  <c r="H58" i="1"/>
  <c r="M58" i="1"/>
  <c r="N58" i="1"/>
  <c r="U58" i="1"/>
  <c r="V58" i="1"/>
  <c r="AC58" i="1"/>
  <c r="AD58" i="1"/>
  <c r="AF58" i="1"/>
  <c r="AG58" i="1"/>
  <c r="AK58" i="1"/>
  <c r="AL58" i="1"/>
  <c r="AO56" i="1" l="1"/>
  <c r="AO58" i="1" s="1"/>
  <c r="AM56" i="1"/>
  <c r="AM58" i="1" s="1"/>
</calcChain>
</file>

<file path=xl/sharedStrings.xml><?xml version="1.0" encoding="utf-8"?>
<sst xmlns="http://schemas.openxmlformats.org/spreadsheetml/2006/main" count="132" uniqueCount="69">
  <si>
    <t>PGS 2022 10+2 Depreciation Study Original Filed</t>
  </si>
  <si>
    <t>Data Request #3 Monthly Plant Additions 2022-2024</t>
  </si>
  <si>
    <t>Actual</t>
  </si>
  <si>
    <t>Forecast</t>
  </si>
  <si>
    <t>TOTAL</t>
  </si>
  <si>
    <t>Account</t>
  </si>
  <si>
    <t>FERC 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</si>
  <si>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</si>
  <si>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</si>
  <si>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</si>
  <si>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</si>
  <si>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</si>
  <si>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</si>
  <si>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</si>
  <si>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</si>
  <si>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</si>
  <si>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</si>
  <si>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</si>
  <si>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</si>
  <si>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</si>
  <si>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</si>
  <si>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</si>
  <si>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</si>
  <si>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</si>
  <si>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</si>
  <si>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</si>
  <si>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</si>
  <si>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</si>
  <si>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</si>
  <si>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</si>
  <si>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</si>
  <si>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</si>
  <si>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</si>
  <si>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</si>
  <si>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</si>
  <si>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</si>
  <si>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</si>
  <si>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</si>
  <si>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</si>
  <si>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</si>
  <si>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</si>
  <si>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</si>
  <si>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</si>
  <si>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</si>
  <si>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</si>
  <si>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</si>
  <si>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</si>
  <si>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</si>
  <si>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</si>
  <si>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</si>
  <si>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</si>
  <si>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</si>
  <si>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</si>
  <si>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</si>
  <si>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</si>
  <si>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</si>
  <si>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</si>
  <si>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</si>
  <si>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</si>
  <si>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</si>
  <si>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</si>
  <si>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</si>
  <si>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</si>
  <si>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</si>
  <si>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</si>
  <si>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</si>
  <si>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</si>
  <si>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Total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</si>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</sst>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164" fontId="4" fillId="0" borderId="0" xfId="1" applyNumberFormat="1" applyFont="1"/>
    <xf numFmtId="164" fontId="3" fillId="0" borderId="0" xfId="1" applyNumberFormat="1" applyFont="1"/>
    <xf numFmtId="164" fontId="4" fillId="0" borderId="1" xfId="1" applyNumberFormat="1" applyFont="1" applyBorder="1"/>
    <xf numFmtId="164" fontId="3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AF51-7AE3-4AAB-AEDB-F409CC1DCBB1}">
  <dimension ref="A1:AP58"/>
  <sheetViews>
    <sheetView tabSelected="1" topLeftCell="AA1" workbookViewId="0">
      <selection activeCell="AD60" sqref="AD60"/>
    </sheetView>
  </sheetViews>
  <sheetFormatPr defaultRowHeight="12.75" x14ac:dyDescent="0.2"/>
  <cols>
    <col min="1" max="1" width="13.7109375" style="6" bestFit="1" customWidth="1"/>
    <col min="2" max="2" width="37.28515625" style="2" bestFit="1" customWidth="1"/>
    <col min="3" max="12" width="15.7109375" style="2" bestFit="1" customWidth="1"/>
    <col min="13" max="13" width="16.85546875" style="2" bestFit="1" customWidth="1"/>
    <col min="14" max="30" width="15.7109375" style="2" bestFit="1" customWidth="1"/>
    <col min="31" max="31" width="16.140625" style="2" bestFit="1" customWidth="1"/>
    <col min="32" max="37" width="15.7109375" style="2" bestFit="1" customWidth="1"/>
    <col min="38" max="38" width="17" style="2" bestFit="1" customWidth="1"/>
    <col min="39" max="41" width="16.85546875" style="3" bestFit="1" customWidth="1"/>
    <col min="42" max="42" width="9.140625" style="3"/>
    <col min="43" max="16384" width="9.140625" style="2"/>
  </cols>
  <sheetData>
    <row r="1" spans="1:41" ht="15.75" x14ac:dyDescent="0.25">
      <c r="A1" s="1" t="s">
        <v>0</v>
      </c>
    </row>
    <row r="2" spans="1:41" ht="15.75" x14ac:dyDescent="0.25">
      <c r="A2" s="1" t="s">
        <v>1</v>
      </c>
    </row>
    <row r="4" spans="1:41" s="3" customFormat="1" x14ac:dyDescent="0.2">
      <c r="A4" s="4"/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3</v>
      </c>
      <c r="N4" s="4" t="s">
        <v>3</v>
      </c>
      <c r="O4" s="4" t="s">
        <v>3</v>
      </c>
      <c r="P4" s="4" t="s">
        <v>3</v>
      </c>
      <c r="Q4" s="4" t="s">
        <v>3</v>
      </c>
      <c r="R4" s="4" t="s">
        <v>3</v>
      </c>
      <c r="S4" s="4" t="s">
        <v>3</v>
      </c>
      <c r="T4" s="4" t="s">
        <v>3</v>
      </c>
      <c r="U4" s="4" t="s">
        <v>3</v>
      </c>
      <c r="V4" s="4" t="s">
        <v>3</v>
      </c>
      <c r="W4" s="4" t="s">
        <v>3</v>
      </c>
      <c r="X4" s="4" t="s">
        <v>3</v>
      </c>
      <c r="Y4" s="4" t="s">
        <v>3</v>
      </c>
      <c r="Z4" s="4" t="s">
        <v>3</v>
      </c>
      <c r="AA4" s="4" t="s">
        <v>3</v>
      </c>
      <c r="AB4" s="4" t="s">
        <v>3</v>
      </c>
      <c r="AC4" s="4" t="s">
        <v>3</v>
      </c>
      <c r="AD4" s="4" t="s">
        <v>3</v>
      </c>
      <c r="AE4" s="4" t="s">
        <v>3</v>
      </c>
      <c r="AF4" s="4" t="s">
        <v>3</v>
      </c>
      <c r="AG4" s="4" t="s">
        <v>3</v>
      </c>
      <c r="AH4" s="4" t="s">
        <v>3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4</v>
      </c>
      <c r="AN4" s="4" t="s">
        <v>4</v>
      </c>
      <c r="AO4" s="4" t="s">
        <v>4</v>
      </c>
    </row>
    <row r="5" spans="1:41" s="4" customFormat="1" x14ac:dyDescent="0.2">
      <c r="C5" s="4">
        <v>2022</v>
      </c>
      <c r="D5" s="4">
        <v>2022</v>
      </c>
      <c r="E5" s="4">
        <v>2022</v>
      </c>
      <c r="F5" s="4">
        <v>2022</v>
      </c>
      <c r="G5" s="4">
        <v>2022</v>
      </c>
      <c r="H5" s="4">
        <v>2022</v>
      </c>
      <c r="I5" s="4">
        <v>2022</v>
      </c>
      <c r="J5" s="4">
        <v>2022</v>
      </c>
      <c r="K5" s="4">
        <v>2022</v>
      </c>
      <c r="L5" s="4">
        <v>2022</v>
      </c>
      <c r="M5" s="4">
        <v>2022</v>
      </c>
      <c r="N5" s="4">
        <v>2022</v>
      </c>
      <c r="O5" s="4">
        <v>2023</v>
      </c>
      <c r="P5" s="4">
        <v>2023</v>
      </c>
      <c r="Q5" s="4">
        <v>2023</v>
      </c>
      <c r="R5" s="4">
        <v>2023</v>
      </c>
      <c r="S5" s="4">
        <v>2023</v>
      </c>
      <c r="T5" s="4">
        <v>2023</v>
      </c>
      <c r="U5" s="4">
        <v>2023</v>
      </c>
      <c r="V5" s="4">
        <v>2023</v>
      </c>
      <c r="W5" s="4">
        <v>2023</v>
      </c>
      <c r="X5" s="4">
        <v>2023</v>
      </c>
      <c r="Y5" s="4">
        <v>2023</v>
      </c>
      <c r="Z5" s="4">
        <v>2023</v>
      </c>
      <c r="AA5" s="4">
        <v>2024</v>
      </c>
      <c r="AB5" s="4">
        <v>2024</v>
      </c>
      <c r="AC5" s="4">
        <v>2024</v>
      </c>
      <c r="AD5" s="4">
        <v>2024</v>
      </c>
      <c r="AE5" s="4">
        <v>2024</v>
      </c>
      <c r="AF5" s="4">
        <v>2024</v>
      </c>
      <c r="AG5" s="4">
        <v>2024</v>
      </c>
      <c r="AH5" s="4">
        <v>2024</v>
      </c>
      <c r="AI5" s="4">
        <v>2024</v>
      </c>
      <c r="AJ5" s="4">
        <v>2024</v>
      </c>
      <c r="AK5" s="4">
        <v>2024</v>
      </c>
      <c r="AL5" s="4">
        <v>2024</v>
      </c>
      <c r="AM5" s="4">
        <v>2022</v>
      </c>
      <c r="AN5" s="4">
        <v>2023</v>
      </c>
      <c r="AO5" s="4">
        <v>2024</v>
      </c>
    </row>
    <row r="6" spans="1:41" s="4" customFormat="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7</v>
      </c>
      <c r="AB6" s="5" t="s">
        <v>8</v>
      </c>
      <c r="AC6" s="5" t="s">
        <v>9</v>
      </c>
      <c r="AD6" s="5" t="s">
        <v>10</v>
      </c>
      <c r="AE6" s="5" t="s">
        <v>11</v>
      </c>
      <c r="AF6" s="5" t="s">
        <v>12</v>
      </c>
      <c r="AG6" s="5" t="s">
        <v>13</v>
      </c>
      <c r="AH6" s="5" t="s">
        <v>14</v>
      </c>
      <c r="AI6" s="5" t="s">
        <v>15</v>
      </c>
      <c r="AJ6" s="5" t="s">
        <v>16</v>
      </c>
      <c r="AK6" s="5" t="s">
        <v>17</v>
      </c>
      <c r="AL6" s="5" t="s">
        <v>18</v>
      </c>
      <c r="AM6" s="5" t="s">
        <v>19</v>
      </c>
      <c r="AN6" s="5" t="s">
        <v>19</v>
      </c>
      <c r="AO6" s="5" t="s">
        <v>19</v>
      </c>
    </row>
    <row r="7" spans="1:41" x14ac:dyDescent="0.2">
      <c r="A7" s="6">
        <v>10400</v>
      </c>
      <c r="B7" s="2" t="s">
        <v>20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1">
        <f>SUM(C7:N7)</f>
        <v>0</v>
      </c>
      <c r="AN7" s="11">
        <f>SUM(O7:Z7)</f>
        <v>0</v>
      </c>
      <c r="AO7" s="11">
        <f>SUM(AA7:AL7)</f>
        <v>0</v>
      </c>
    </row>
    <row r="8" spans="1:41" x14ac:dyDescent="0.2">
      <c r="A8" s="6">
        <v>10500</v>
      </c>
      <c r="B8" s="2" t="s">
        <v>21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1">
        <f t="shared" ref="AM8:AM54" si="0">SUM(C8:N8)</f>
        <v>0</v>
      </c>
      <c r="AN8" s="11">
        <f t="shared" ref="AN8:AN54" si="1">SUM(O8:Z8)</f>
        <v>0</v>
      </c>
      <c r="AO8" s="11">
        <f t="shared" ref="AO8:AO54" si="2">SUM(AA8:AL8)</f>
        <v>0</v>
      </c>
    </row>
    <row r="9" spans="1:41" x14ac:dyDescent="0.2">
      <c r="A9" s="6">
        <v>11501</v>
      </c>
      <c r="B9" s="2" t="s">
        <v>22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1">
        <f t="shared" si="0"/>
        <v>0</v>
      </c>
      <c r="AN9" s="11">
        <f t="shared" si="1"/>
        <v>0</v>
      </c>
      <c r="AO9" s="11">
        <f t="shared" si="2"/>
        <v>0</v>
      </c>
    </row>
    <row r="10" spans="1:41" x14ac:dyDescent="0.2">
      <c r="A10" s="6">
        <v>30100</v>
      </c>
      <c r="B10" s="2" t="s">
        <v>23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1">
        <f t="shared" si="0"/>
        <v>0</v>
      </c>
      <c r="AN10" s="11">
        <f t="shared" si="1"/>
        <v>0</v>
      </c>
      <c r="AO10" s="11">
        <f t="shared" si="2"/>
        <v>0</v>
      </c>
    </row>
    <row r="11" spans="1:41" x14ac:dyDescent="0.2">
      <c r="A11" s="6">
        <v>30200</v>
      </c>
      <c r="B11" s="2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1">
        <f t="shared" si="0"/>
        <v>0</v>
      </c>
      <c r="AN11" s="11">
        <f t="shared" si="1"/>
        <v>0</v>
      </c>
      <c r="AO11" s="11">
        <f t="shared" si="2"/>
        <v>0</v>
      </c>
    </row>
    <row r="12" spans="1:41" x14ac:dyDescent="0.2">
      <c r="A12" s="6">
        <v>30300</v>
      </c>
      <c r="B12" s="2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1">
        <f t="shared" si="0"/>
        <v>0</v>
      </c>
      <c r="AN12" s="11">
        <f t="shared" si="1"/>
        <v>0</v>
      </c>
      <c r="AO12" s="11">
        <f t="shared" si="2"/>
        <v>0</v>
      </c>
    </row>
    <row r="13" spans="1:41" x14ac:dyDescent="0.2">
      <c r="A13" s="6">
        <v>30301</v>
      </c>
      <c r="B13" s="2" t="s">
        <v>26</v>
      </c>
      <c r="C13" s="10">
        <v>42793.590000000004</v>
      </c>
      <c r="D13" s="10">
        <v>5881104.1500000004</v>
      </c>
      <c r="E13" s="10">
        <v>124210.76</v>
      </c>
      <c r="F13" s="10">
        <v>21431.360000000001</v>
      </c>
      <c r="G13" s="10">
        <v>60827.51</v>
      </c>
      <c r="H13" s="10">
        <v>-3150.4800000000005</v>
      </c>
      <c r="I13" s="10">
        <v>22397.16</v>
      </c>
      <c r="J13" s="10">
        <v>-3161.7000000000003</v>
      </c>
      <c r="K13" s="10">
        <v>48598.39</v>
      </c>
      <c r="L13" s="10">
        <v>21764.12</v>
      </c>
      <c r="M13" s="10">
        <v>927667.09000000008</v>
      </c>
      <c r="N13" s="10">
        <v>5766875.7999999989</v>
      </c>
      <c r="O13" s="10">
        <v>285130.59999999998</v>
      </c>
      <c r="P13" s="10">
        <v>107657</v>
      </c>
      <c r="Q13" s="10">
        <v>481003.43</v>
      </c>
      <c r="R13" s="10">
        <v>199742</v>
      </c>
      <c r="S13" s="10">
        <v>34150695.030000001</v>
      </c>
      <c r="T13" s="10">
        <v>3606767.5499999966</v>
      </c>
      <c r="U13" s="10">
        <v>1223764.9999999998</v>
      </c>
      <c r="V13" s="10">
        <v>167274</v>
      </c>
      <c r="W13" s="10">
        <v>195990</v>
      </c>
      <c r="X13" s="10">
        <v>146792</v>
      </c>
      <c r="Y13" s="10">
        <v>806812</v>
      </c>
      <c r="Z13" s="10">
        <v>2108654</v>
      </c>
      <c r="AA13" s="10">
        <v>98933.660000000149</v>
      </c>
      <c r="AB13" s="10">
        <v>98933.660000000149</v>
      </c>
      <c r="AC13" s="10">
        <v>98933.660000000149</v>
      </c>
      <c r="AD13" s="10">
        <v>98933.660000000149</v>
      </c>
      <c r="AE13" s="10">
        <v>98933.660000000149</v>
      </c>
      <c r="AF13" s="10">
        <v>98933.660000000149</v>
      </c>
      <c r="AG13" s="10">
        <v>463933.66000000015</v>
      </c>
      <c r="AH13" s="10">
        <v>2141433.66</v>
      </c>
      <c r="AI13" s="10">
        <v>722183.66000000015</v>
      </c>
      <c r="AJ13" s="10">
        <v>348183.66000000015</v>
      </c>
      <c r="AK13" s="10">
        <v>798173.66000000015</v>
      </c>
      <c r="AL13" s="10">
        <v>2047773.7400000002</v>
      </c>
      <c r="AM13" s="11">
        <f t="shared" si="0"/>
        <v>12911357.749999998</v>
      </c>
      <c r="AN13" s="11">
        <f t="shared" si="1"/>
        <v>43480282.609999999</v>
      </c>
      <c r="AO13" s="11">
        <f t="shared" si="2"/>
        <v>7115284.0000000019</v>
      </c>
    </row>
    <row r="14" spans="1:41" x14ac:dyDescent="0.2">
      <c r="A14" s="6">
        <v>30302</v>
      </c>
      <c r="B14" s="2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1">
        <f t="shared" si="0"/>
        <v>0</v>
      </c>
      <c r="AN14" s="11">
        <f t="shared" si="1"/>
        <v>0</v>
      </c>
      <c r="AO14" s="11">
        <f t="shared" si="2"/>
        <v>0</v>
      </c>
    </row>
    <row r="15" spans="1:41" x14ac:dyDescent="0.2">
      <c r="A15" s="6">
        <v>33600</v>
      </c>
      <c r="B15" s="2" t="s">
        <v>28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/>
      <c r="I15" s="10">
        <v>0</v>
      </c>
      <c r="J15" s="10"/>
      <c r="K15" s="10"/>
      <c r="L15" s="10"/>
      <c r="M15" s="10">
        <v>0</v>
      </c>
      <c r="N15" s="10">
        <v>6506548.3300000001</v>
      </c>
      <c r="O15" s="10">
        <v>2039706.2899999996</v>
      </c>
      <c r="P15" s="10">
        <v>14980</v>
      </c>
      <c r="Q15" s="10">
        <v>14980</v>
      </c>
      <c r="R15" s="10">
        <v>8560</v>
      </c>
      <c r="S15" s="10">
        <v>8560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1">
        <f t="shared" si="0"/>
        <v>6506548.3300000001</v>
      </c>
      <c r="AN15" s="11">
        <f t="shared" si="1"/>
        <v>2086786.2899999996</v>
      </c>
      <c r="AO15" s="11">
        <f t="shared" si="2"/>
        <v>0</v>
      </c>
    </row>
    <row r="16" spans="1:41" x14ac:dyDescent="0.2">
      <c r="A16" s="6">
        <v>36400</v>
      </c>
      <c r="B16" s="2" t="s">
        <v>29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/>
      <c r="I16" s="10">
        <v>0</v>
      </c>
      <c r="J16" s="10"/>
      <c r="K16" s="10"/>
      <c r="L16" s="10"/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1456745</v>
      </c>
      <c r="U16" s="10">
        <v>7023.0400000000373</v>
      </c>
      <c r="V16" s="10">
        <v>7057.2299999999814</v>
      </c>
      <c r="W16" s="10">
        <v>7091.5800000000745</v>
      </c>
      <c r="X16" s="10">
        <v>7126.1000000000931</v>
      </c>
      <c r="Y16" s="10">
        <v>7160.7900000000373</v>
      </c>
      <c r="Z16" s="10">
        <v>7195.6599999999162</v>
      </c>
      <c r="AA16" s="10">
        <v>7230.6799999999348</v>
      </c>
      <c r="AB16" s="10">
        <v>7265.8799999998882</v>
      </c>
      <c r="AC16" s="10">
        <v>3650.6299999998882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1">
        <f t="shared" si="0"/>
        <v>0</v>
      </c>
      <c r="AN16" s="11">
        <f t="shared" si="1"/>
        <v>1499399.4000000001</v>
      </c>
      <c r="AO16" s="11">
        <f t="shared" si="2"/>
        <v>18147.189999999711</v>
      </c>
    </row>
    <row r="17" spans="1:41" x14ac:dyDescent="0.2">
      <c r="A17" s="6">
        <v>37400</v>
      </c>
      <c r="B17" s="2" t="s">
        <v>30</v>
      </c>
      <c r="C17" s="10">
        <v>28538.080000000002</v>
      </c>
      <c r="D17" s="10">
        <v>125.56</v>
      </c>
      <c r="E17" s="10">
        <v>237.27</v>
      </c>
      <c r="F17" s="10">
        <v>1095552.23</v>
      </c>
      <c r="G17" s="10">
        <v>1539.14</v>
      </c>
      <c r="H17" s="10">
        <v>424.44</v>
      </c>
      <c r="I17" s="10">
        <v>1327.08</v>
      </c>
      <c r="J17" s="10">
        <v>9027.2999999999993</v>
      </c>
      <c r="K17" s="10">
        <v>260.58999999999997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1">
        <f t="shared" si="0"/>
        <v>1137031.69</v>
      </c>
      <c r="AN17" s="11">
        <f t="shared" si="1"/>
        <v>0</v>
      </c>
      <c r="AO17" s="11">
        <f t="shared" si="2"/>
        <v>0</v>
      </c>
    </row>
    <row r="18" spans="1:41" x14ac:dyDescent="0.2">
      <c r="A18" s="6">
        <v>37402</v>
      </c>
      <c r="B18" s="2" t="s">
        <v>31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1">
        <f t="shared" si="0"/>
        <v>0</v>
      </c>
      <c r="AN18" s="11">
        <f t="shared" si="1"/>
        <v>0</v>
      </c>
      <c r="AO18" s="11">
        <f t="shared" si="2"/>
        <v>0</v>
      </c>
    </row>
    <row r="19" spans="1:41" x14ac:dyDescent="0.2">
      <c r="A19" s="6">
        <v>37500</v>
      </c>
      <c r="B19" s="2" t="s">
        <v>32</v>
      </c>
      <c r="C19" s="10">
        <v>-3165.59</v>
      </c>
      <c r="D19" s="10">
        <v>7138.54</v>
      </c>
      <c r="E19" s="10">
        <v>951.06000000000006</v>
      </c>
      <c r="F19" s="10">
        <v>13698.06</v>
      </c>
      <c r="G19" s="10">
        <v>0</v>
      </c>
      <c r="H19" s="10">
        <v>91361.11</v>
      </c>
      <c r="I19" s="10">
        <v>20982.25</v>
      </c>
      <c r="J19" s="10">
        <v>397573.71</v>
      </c>
      <c r="K19" s="10">
        <v>-163659.84999999998</v>
      </c>
      <c r="L19" s="10">
        <v>32001.84</v>
      </c>
      <c r="M19" s="10">
        <v>1897793.1385000001</v>
      </c>
      <c r="N19" s="10">
        <v>594899.79049999989</v>
      </c>
      <c r="O19" s="10">
        <v>193006.92699999982</v>
      </c>
      <c r="P19" s="10">
        <v>168746.29400000029</v>
      </c>
      <c r="Q19" s="10">
        <v>947393.67</v>
      </c>
      <c r="R19" s="10">
        <v>27393.670000000013</v>
      </c>
      <c r="S19" s="10">
        <v>257393.67</v>
      </c>
      <c r="T19" s="10">
        <v>197393.67</v>
      </c>
      <c r="U19" s="10">
        <v>697394</v>
      </c>
      <c r="V19" s="10">
        <v>327393.67000000004</v>
      </c>
      <c r="W19" s="10">
        <v>132393.67000000004</v>
      </c>
      <c r="X19" s="10">
        <v>27393.670000000042</v>
      </c>
      <c r="Y19" s="10">
        <v>27393.670000000042</v>
      </c>
      <c r="Z19" s="10">
        <v>232393.63</v>
      </c>
      <c r="AA19" s="10">
        <v>128434.67000000004</v>
      </c>
      <c r="AB19" s="10">
        <v>223434.67000000004</v>
      </c>
      <c r="AC19" s="10">
        <v>179434.67000000004</v>
      </c>
      <c r="AD19" s="10">
        <v>148434.67000000004</v>
      </c>
      <c r="AE19" s="10">
        <v>128434.67000000004</v>
      </c>
      <c r="AF19" s="10">
        <v>178434.67000000004</v>
      </c>
      <c r="AG19" s="10">
        <v>128434.6700000001</v>
      </c>
      <c r="AH19" s="10">
        <v>129434.67000000004</v>
      </c>
      <c r="AI19" s="10">
        <v>193434.67000000004</v>
      </c>
      <c r="AJ19" s="10">
        <v>128434.67000000004</v>
      </c>
      <c r="AK19" s="10">
        <v>128434.67000000004</v>
      </c>
      <c r="AL19" s="10">
        <v>128437.63</v>
      </c>
      <c r="AM19" s="11">
        <f t="shared" si="0"/>
        <v>2889574.0590000004</v>
      </c>
      <c r="AN19" s="11">
        <f t="shared" si="1"/>
        <v>3235690.2109999997</v>
      </c>
      <c r="AO19" s="11">
        <f t="shared" si="2"/>
        <v>1823219</v>
      </c>
    </row>
    <row r="20" spans="1:41" x14ac:dyDescent="0.2">
      <c r="A20" s="6">
        <v>37600</v>
      </c>
      <c r="B20" s="2" t="s">
        <v>33</v>
      </c>
      <c r="C20" s="10">
        <v>1935618.6300000001</v>
      </c>
      <c r="D20" s="10">
        <v>2429811.8600000003</v>
      </c>
      <c r="E20" s="10">
        <v>760063.09</v>
      </c>
      <c r="F20" s="10">
        <v>1251352.48</v>
      </c>
      <c r="G20" s="10">
        <v>1151688.04</v>
      </c>
      <c r="H20" s="10">
        <v>1525114.34</v>
      </c>
      <c r="I20" s="10">
        <v>1071027.23</v>
      </c>
      <c r="J20" s="10">
        <v>2141538.6399999997</v>
      </c>
      <c r="K20" s="10">
        <v>3938739.4099999997</v>
      </c>
      <c r="L20" s="10">
        <v>43009059.460000001</v>
      </c>
      <c r="M20" s="10">
        <v>1917612.8049999997</v>
      </c>
      <c r="N20" s="10">
        <v>1272498.865</v>
      </c>
      <c r="O20" s="10">
        <v>647458.27269999986</v>
      </c>
      <c r="P20" s="10">
        <v>279807.08673999982</v>
      </c>
      <c r="Q20" s="10">
        <v>889196.76244799979</v>
      </c>
      <c r="R20" s="10">
        <v>701702.20448960015</v>
      </c>
      <c r="S20" s="10">
        <v>1257483.9928979198</v>
      </c>
      <c r="T20" s="10">
        <v>469249.57457958395</v>
      </c>
      <c r="U20" s="10">
        <v>2199177.7429159167</v>
      </c>
      <c r="V20" s="10">
        <v>603702.26058318303</v>
      </c>
      <c r="W20" s="10">
        <v>284608.13411663647</v>
      </c>
      <c r="X20" s="10">
        <v>220790.29682332737</v>
      </c>
      <c r="Y20" s="10">
        <v>65203321.351364695</v>
      </c>
      <c r="Z20" s="10">
        <v>13903136.510272939</v>
      </c>
      <c r="AA20" s="10">
        <v>2979915.6040545823</v>
      </c>
      <c r="AB20" s="10">
        <v>784189.09081091883</v>
      </c>
      <c r="AC20" s="10">
        <v>1484333.7161621889</v>
      </c>
      <c r="AD20" s="10">
        <v>1035874.0092324427</v>
      </c>
      <c r="AE20" s="10">
        <v>383383.78184648359</v>
      </c>
      <c r="AF20" s="10">
        <v>785028.90636929928</v>
      </c>
      <c r="AG20" s="10">
        <v>467329.60527386435</v>
      </c>
      <c r="AH20" s="10">
        <v>1598561.8650547699</v>
      </c>
      <c r="AI20" s="10">
        <v>495925.44701095147</v>
      </c>
      <c r="AJ20" s="10">
        <v>1429930.477402193</v>
      </c>
      <c r="AK20" s="10">
        <v>462201.25948043878</v>
      </c>
      <c r="AL20" s="10">
        <v>269656.4558960828</v>
      </c>
      <c r="AM20" s="11">
        <f t="shared" si="0"/>
        <v>62404124.850000009</v>
      </c>
      <c r="AN20" s="11">
        <f t="shared" si="1"/>
        <v>86659634.189931795</v>
      </c>
      <c r="AO20" s="11">
        <f t="shared" si="2"/>
        <v>12176330.218594218</v>
      </c>
    </row>
    <row r="21" spans="1:41" x14ac:dyDescent="0.2">
      <c r="A21" s="6">
        <v>37602</v>
      </c>
      <c r="B21" s="2" t="s">
        <v>34</v>
      </c>
      <c r="C21" s="10">
        <v>3711414.2400000007</v>
      </c>
      <c r="D21" s="10">
        <v>3870765.7400000007</v>
      </c>
      <c r="E21" s="10">
        <v>2997934.98</v>
      </c>
      <c r="F21" s="10">
        <v>2284545.86</v>
      </c>
      <c r="G21" s="10">
        <v>9900753.2699999977</v>
      </c>
      <c r="H21" s="10">
        <v>6068286.8899999997</v>
      </c>
      <c r="I21" s="10">
        <v>1542175.31</v>
      </c>
      <c r="J21" s="10">
        <v>2751042.8000000003</v>
      </c>
      <c r="K21" s="10">
        <v>1211488.6700000002</v>
      </c>
      <c r="L21" s="10">
        <v>4718375.2</v>
      </c>
      <c r="M21" s="10">
        <v>77920327.701000065</v>
      </c>
      <c r="N21" s="10">
        <v>20964732.4034</v>
      </c>
      <c r="O21" s="10">
        <v>17010837.727879994</v>
      </c>
      <c r="P21" s="10">
        <v>19090178.187976003</v>
      </c>
      <c r="Q21" s="10">
        <v>10970457.159795208</v>
      </c>
      <c r="R21" s="10">
        <v>9162881.5919590462</v>
      </c>
      <c r="S21" s="10">
        <v>9158954.176391812</v>
      </c>
      <c r="T21" s="10">
        <v>8950744.5932783652</v>
      </c>
      <c r="U21" s="10">
        <v>8502407.1426556762</v>
      </c>
      <c r="V21" s="10">
        <v>8175440.3645311361</v>
      </c>
      <c r="W21" s="10">
        <v>8415345.2649062276</v>
      </c>
      <c r="X21" s="10">
        <v>8774224.8769812528</v>
      </c>
      <c r="Y21" s="10">
        <v>7751432.6553962529</v>
      </c>
      <c r="Z21" s="10">
        <v>17778000.06707925</v>
      </c>
      <c r="AA21" s="10">
        <v>9889303.4214158468</v>
      </c>
      <c r="AB21" s="10">
        <v>9206634.5722831674</v>
      </c>
      <c r="AC21" s="10">
        <v>9042020.1624566317</v>
      </c>
      <c r="AD21" s="10">
        <v>8653719.8404913247</v>
      </c>
      <c r="AE21" s="10">
        <v>8471876.6000982672</v>
      </c>
      <c r="AF21" s="10">
        <v>8799045.1360196546</v>
      </c>
      <c r="AG21" s="10">
        <v>8710076.6112039313</v>
      </c>
      <c r="AH21" s="10">
        <v>9059815.1782407891</v>
      </c>
      <c r="AI21" s="10">
        <v>17715401.711648159</v>
      </c>
      <c r="AJ21" s="10">
        <v>11819166.146329632</v>
      </c>
      <c r="AK21" s="10">
        <v>9542900.5892659202</v>
      </c>
      <c r="AL21" s="10">
        <v>20758523.223853189</v>
      </c>
      <c r="AM21" s="11">
        <f t="shared" si="0"/>
        <v>137941843.06440008</v>
      </c>
      <c r="AN21" s="11">
        <f t="shared" si="1"/>
        <v>133740903.80883022</v>
      </c>
      <c r="AO21" s="11">
        <f t="shared" si="2"/>
        <v>131668483.19330652</v>
      </c>
    </row>
    <row r="22" spans="1:41" x14ac:dyDescent="0.2">
      <c r="A22" s="6">
        <v>37700</v>
      </c>
      <c r="B22" s="2" t="s">
        <v>35</v>
      </c>
      <c r="C22" s="10">
        <v>66298.460000000006</v>
      </c>
      <c r="D22" s="10">
        <v>426.91</v>
      </c>
      <c r="E22" s="10">
        <v>806.71</v>
      </c>
      <c r="F22" s="10">
        <v>992.68000000000006</v>
      </c>
      <c r="G22" s="10">
        <v>4846.49</v>
      </c>
      <c r="H22" s="10">
        <v>1443.1000000000001</v>
      </c>
      <c r="I22" s="10">
        <v>2382.4700000000003</v>
      </c>
      <c r="J22" s="10">
        <v>11018.25</v>
      </c>
      <c r="K22" s="10">
        <v>929.87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1">
        <f t="shared" si="0"/>
        <v>89144.940000000017</v>
      </c>
      <c r="AN22" s="11">
        <f t="shared" si="1"/>
        <v>0</v>
      </c>
      <c r="AO22" s="11">
        <f t="shared" si="2"/>
        <v>0</v>
      </c>
    </row>
    <row r="23" spans="1:41" x14ac:dyDescent="0.2">
      <c r="A23" s="6">
        <v>37800</v>
      </c>
      <c r="B23" s="2" t="s">
        <v>36</v>
      </c>
      <c r="C23" s="10">
        <v>178640.71</v>
      </c>
      <c r="D23" s="10">
        <v>161400.72000000003</v>
      </c>
      <c r="E23" s="10">
        <v>36813.94</v>
      </c>
      <c r="F23" s="10">
        <v>157322.43000000002</v>
      </c>
      <c r="G23" s="10">
        <v>150629.84999999998</v>
      </c>
      <c r="H23" s="10">
        <v>23516.640000000003</v>
      </c>
      <c r="I23" s="10">
        <v>7864.4</v>
      </c>
      <c r="J23" s="10">
        <v>50554.9</v>
      </c>
      <c r="K23" s="10">
        <v>34758.380000000005</v>
      </c>
      <c r="L23" s="10">
        <v>24876.85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2143.13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111111</v>
      </c>
      <c r="AB23" s="10">
        <v>111111</v>
      </c>
      <c r="AC23" s="10">
        <v>111111</v>
      </c>
      <c r="AD23" s="10">
        <v>111111</v>
      </c>
      <c r="AE23" s="10">
        <v>111111</v>
      </c>
      <c r="AF23" s="10">
        <v>181112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1">
        <f t="shared" si="0"/>
        <v>826378.82000000007</v>
      </c>
      <c r="AN23" s="11">
        <f t="shared" si="1"/>
        <v>2143.13</v>
      </c>
      <c r="AO23" s="11">
        <f t="shared" si="2"/>
        <v>736667</v>
      </c>
    </row>
    <row r="24" spans="1:41" x14ac:dyDescent="0.2">
      <c r="A24" s="6">
        <v>37900</v>
      </c>
      <c r="B24" s="2" t="s">
        <v>37</v>
      </c>
      <c r="C24" s="10">
        <v>95705.83</v>
      </c>
      <c r="D24" s="10">
        <v>5844.5</v>
      </c>
      <c r="E24" s="10">
        <v>4279.9400000000005</v>
      </c>
      <c r="F24" s="10">
        <v>6980290.0700000003</v>
      </c>
      <c r="G24" s="10">
        <v>3544359.39</v>
      </c>
      <c r="H24" s="10">
        <v>34226.07</v>
      </c>
      <c r="I24" s="10">
        <v>12046.060000000001</v>
      </c>
      <c r="J24" s="10">
        <v>223395.56</v>
      </c>
      <c r="K24" s="10">
        <v>5417.72</v>
      </c>
      <c r="L24" s="10">
        <v>13328.37</v>
      </c>
      <c r="M24" s="10">
        <v>15113741.021500001</v>
      </c>
      <c r="N24" s="10">
        <v>875180.96450000023</v>
      </c>
      <c r="O24" s="10">
        <v>418341.46900000016</v>
      </c>
      <c r="P24" s="10">
        <v>430999.80500000017</v>
      </c>
      <c r="Q24" s="10">
        <v>126583.36000000009</v>
      </c>
      <c r="R24" s="10">
        <v>126583.36000000012</v>
      </c>
      <c r="S24" s="10">
        <v>126583.36000000009</v>
      </c>
      <c r="T24" s="10">
        <v>126583.36000000009</v>
      </c>
      <c r="U24" s="10">
        <v>126583.36000000009</v>
      </c>
      <c r="V24" s="10">
        <v>126583.36000000009</v>
      </c>
      <c r="W24" s="10">
        <v>126583.36000000006</v>
      </c>
      <c r="X24" s="10">
        <v>126583.36000000007</v>
      </c>
      <c r="Y24" s="10">
        <v>126583.36000000007</v>
      </c>
      <c r="Z24" s="10">
        <v>3453621.19</v>
      </c>
      <c r="AA24" s="10">
        <v>136000</v>
      </c>
      <c r="AB24" s="10">
        <v>136000</v>
      </c>
      <c r="AC24" s="10">
        <v>136000</v>
      </c>
      <c r="AD24" s="10">
        <v>136000</v>
      </c>
      <c r="AE24" s="10">
        <v>136000</v>
      </c>
      <c r="AF24" s="10">
        <v>732345.3</v>
      </c>
      <c r="AG24" s="10">
        <v>1039812.7</v>
      </c>
      <c r="AH24" s="10">
        <v>1300186</v>
      </c>
      <c r="AI24" s="10">
        <v>136000</v>
      </c>
      <c r="AJ24" s="10">
        <v>136000</v>
      </c>
      <c r="AK24" s="10">
        <v>136000</v>
      </c>
      <c r="AL24" s="10">
        <v>3138000</v>
      </c>
      <c r="AM24" s="11">
        <f t="shared" si="0"/>
        <v>26907815.496000003</v>
      </c>
      <c r="AN24" s="11">
        <f t="shared" si="1"/>
        <v>5442212.7040000018</v>
      </c>
      <c r="AO24" s="11">
        <f t="shared" si="2"/>
        <v>7298344</v>
      </c>
    </row>
    <row r="25" spans="1:41" x14ac:dyDescent="0.2">
      <c r="A25" s="6">
        <v>38000</v>
      </c>
      <c r="B25" s="2" t="s">
        <v>38</v>
      </c>
      <c r="C25" s="10">
        <v>572798.09</v>
      </c>
      <c r="D25" s="10">
        <v>400047.24000000005</v>
      </c>
      <c r="E25" s="10">
        <v>266709.14</v>
      </c>
      <c r="F25" s="10">
        <v>248638.09000000003</v>
      </c>
      <c r="G25" s="10">
        <v>325977.52999999997</v>
      </c>
      <c r="H25" s="10">
        <v>424645.9</v>
      </c>
      <c r="I25" s="10">
        <v>426894.53000000009</v>
      </c>
      <c r="J25" s="10">
        <v>1044923.48</v>
      </c>
      <c r="K25" s="10">
        <v>255116.32</v>
      </c>
      <c r="L25" s="10">
        <v>609730.52999999991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1">
        <f t="shared" si="0"/>
        <v>4575480.8500000006</v>
      </c>
      <c r="AN25" s="11">
        <f t="shared" si="1"/>
        <v>0</v>
      </c>
      <c r="AO25" s="11">
        <f t="shared" si="2"/>
        <v>0</v>
      </c>
    </row>
    <row r="26" spans="1:41" x14ac:dyDescent="0.2">
      <c r="A26" s="6">
        <v>38002</v>
      </c>
      <c r="B26" s="2" t="s">
        <v>39</v>
      </c>
      <c r="C26" s="10">
        <v>4225612.5299999993</v>
      </c>
      <c r="D26" s="10">
        <v>5293286.5200000014</v>
      </c>
      <c r="E26" s="10">
        <v>6338472.0100000016</v>
      </c>
      <c r="F26" s="10">
        <v>4477489.8999999994</v>
      </c>
      <c r="G26" s="10">
        <v>3561509.4699999993</v>
      </c>
      <c r="H26" s="10">
        <v>4428589.45</v>
      </c>
      <c r="I26" s="10">
        <v>5391252.5799999991</v>
      </c>
      <c r="J26" s="10">
        <v>5890174.1499999994</v>
      </c>
      <c r="K26" s="10">
        <v>3978933.4</v>
      </c>
      <c r="L26" s="10">
        <v>4310961.5699999994</v>
      </c>
      <c r="M26" s="10">
        <v>3445377.6835000003</v>
      </c>
      <c r="N26" s="10">
        <v>3008926.2635000004</v>
      </c>
      <c r="O26" s="10">
        <v>5403427.3805000028</v>
      </c>
      <c r="P26" s="10">
        <v>5944465.0724999988</v>
      </c>
      <c r="Q26" s="10">
        <v>5320373.9499999993</v>
      </c>
      <c r="R26" s="10">
        <v>5320373.9499999993</v>
      </c>
      <c r="S26" s="10">
        <v>5320373.9499999993</v>
      </c>
      <c r="T26" s="10">
        <v>5320373.9500000011</v>
      </c>
      <c r="U26" s="10">
        <v>5320373.9500000011</v>
      </c>
      <c r="V26" s="10">
        <v>5320373.9500000011</v>
      </c>
      <c r="W26" s="10">
        <v>5320373.9499999993</v>
      </c>
      <c r="X26" s="10">
        <v>5320373.9500000011</v>
      </c>
      <c r="Y26" s="10">
        <v>5320373.95</v>
      </c>
      <c r="Z26" s="10">
        <v>5307373.62</v>
      </c>
      <c r="AA26" s="10">
        <v>5209710.0299999993</v>
      </c>
      <c r="AB26" s="10">
        <v>5209777.0299999993</v>
      </c>
      <c r="AC26" s="10">
        <v>5209777.0299999993</v>
      </c>
      <c r="AD26" s="10">
        <v>5209777.0299999993</v>
      </c>
      <c r="AE26" s="10">
        <v>5209777.0299999993</v>
      </c>
      <c r="AF26" s="10">
        <v>5209777.0299999984</v>
      </c>
      <c r="AG26" s="10">
        <v>5209777.0300000012</v>
      </c>
      <c r="AH26" s="10">
        <v>5209777.0300000012</v>
      </c>
      <c r="AI26" s="10">
        <v>5209777.0300000031</v>
      </c>
      <c r="AJ26" s="10">
        <v>5209777.0300000012</v>
      </c>
      <c r="AK26" s="10">
        <v>5209777.0300000012</v>
      </c>
      <c r="AL26" s="10">
        <v>5203777.0300000021</v>
      </c>
      <c r="AM26" s="11">
        <f t="shared" si="0"/>
        <v>54350585.526999995</v>
      </c>
      <c r="AN26" s="11">
        <f t="shared" si="1"/>
        <v>64538631.623000003</v>
      </c>
      <c r="AO26" s="11">
        <f t="shared" si="2"/>
        <v>62511257.359999999</v>
      </c>
    </row>
    <row r="27" spans="1:41" x14ac:dyDescent="0.2">
      <c r="A27" s="6">
        <v>38100</v>
      </c>
      <c r="B27" s="2" t="s">
        <v>40</v>
      </c>
      <c r="C27" s="10">
        <v>516746.82</v>
      </c>
      <c r="D27" s="10">
        <v>547063.72</v>
      </c>
      <c r="E27" s="10">
        <v>458674.66000000003</v>
      </c>
      <c r="F27" s="10">
        <v>459550.59</v>
      </c>
      <c r="G27" s="10">
        <v>448186.46</v>
      </c>
      <c r="H27" s="10">
        <v>1274840.98</v>
      </c>
      <c r="I27" s="10">
        <v>1231531.31</v>
      </c>
      <c r="J27" s="10">
        <v>538144.15</v>
      </c>
      <c r="K27" s="10">
        <v>218870.05000000002</v>
      </c>
      <c r="L27" s="10">
        <v>1454676.57</v>
      </c>
      <c r="M27" s="10">
        <v>706867.14</v>
      </c>
      <c r="N27" s="10">
        <v>258035.85599999991</v>
      </c>
      <c r="O27" s="10">
        <v>359302.4219999999</v>
      </c>
      <c r="P27" s="10">
        <v>391481.02200000011</v>
      </c>
      <c r="Q27" s="10">
        <v>1153386</v>
      </c>
      <c r="R27" s="10">
        <v>321786</v>
      </c>
      <c r="S27" s="10">
        <v>1153385.9999999995</v>
      </c>
      <c r="T27" s="10">
        <v>321786</v>
      </c>
      <c r="U27" s="10">
        <v>321786</v>
      </c>
      <c r="V27" s="10">
        <v>1153386</v>
      </c>
      <c r="W27" s="10">
        <v>321786</v>
      </c>
      <c r="X27" s="10">
        <v>321786</v>
      </c>
      <c r="Y27" s="10">
        <v>1153386</v>
      </c>
      <c r="Z27" s="10">
        <v>321786</v>
      </c>
      <c r="AA27" s="10">
        <v>361100</v>
      </c>
      <c r="AB27" s="10">
        <v>361100</v>
      </c>
      <c r="AC27" s="10">
        <v>1211000</v>
      </c>
      <c r="AD27" s="10">
        <v>361100</v>
      </c>
      <c r="AE27" s="10">
        <v>1211000</v>
      </c>
      <c r="AF27" s="10">
        <v>361100</v>
      </c>
      <c r="AG27" s="10">
        <v>361100</v>
      </c>
      <c r="AH27" s="10">
        <v>1211000</v>
      </c>
      <c r="AI27" s="10">
        <v>361100</v>
      </c>
      <c r="AJ27" s="10">
        <v>361100</v>
      </c>
      <c r="AK27" s="10">
        <v>1211000</v>
      </c>
      <c r="AL27" s="10">
        <v>361500</v>
      </c>
      <c r="AM27" s="11">
        <f t="shared" si="0"/>
        <v>8113188.3060000008</v>
      </c>
      <c r="AN27" s="11">
        <f t="shared" si="1"/>
        <v>7295043.4440000001</v>
      </c>
      <c r="AO27" s="11">
        <f t="shared" si="2"/>
        <v>7733200</v>
      </c>
    </row>
    <row r="28" spans="1:41" x14ac:dyDescent="0.2">
      <c r="A28" s="6">
        <v>38200</v>
      </c>
      <c r="B28" s="2" t="s">
        <v>41</v>
      </c>
      <c r="C28" s="10">
        <v>506341.65</v>
      </c>
      <c r="D28" s="10">
        <v>549671.65</v>
      </c>
      <c r="E28" s="10">
        <v>1858455.23</v>
      </c>
      <c r="F28" s="10">
        <v>530871.56000000006</v>
      </c>
      <c r="G28" s="10">
        <v>600061.98</v>
      </c>
      <c r="H28" s="10">
        <v>1028424.5800000002</v>
      </c>
      <c r="I28" s="10">
        <v>863769.98999999987</v>
      </c>
      <c r="J28" s="10">
        <v>816550.69000000006</v>
      </c>
      <c r="K28" s="10">
        <v>437813.54999999993</v>
      </c>
      <c r="L28" s="10">
        <v>860948.07000000007</v>
      </c>
      <c r="M28" s="10">
        <v>1088201.8639</v>
      </c>
      <c r="N28" s="10">
        <v>895939.96198000014</v>
      </c>
      <c r="O28" s="10">
        <v>1228182.201996</v>
      </c>
      <c r="P28" s="10">
        <v>1364201.9675991999</v>
      </c>
      <c r="Q28" s="10">
        <v>1222945.9876198398</v>
      </c>
      <c r="R28" s="10">
        <v>1209945.2215239678</v>
      </c>
      <c r="S28" s="10">
        <v>1207345.0683047939</v>
      </c>
      <c r="T28" s="10">
        <v>1206825.0376609589</v>
      </c>
      <c r="U28" s="10">
        <v>1206721.0315321919</v>
      </c>
      <c r="V28" s="10">
        <v>1206700.2303064389</v>
      </c>
      <c r="W28" s="10">
        <v>1206696.0700612881</v>
      </c>
      <c r="X28" s="10">
        <v>1206695.2380122575</v>
      </c>
      <c r="Y28" s="10">
        <v>1206695.0716024514</v>
      </c>
      <c r="Z28" s="10">
        <v>1206695.0383204906</v>
      </c>
      <c r="AA28" s="10">
        <v>1192549.3956640982</v>
      </c>
      <c r="AB28" s="10">
        <v>1186469.4631328189</v>
      </c>
      <c r="AC28" s="10">
        <v>1185253.4766265636</v>
      </c>
      <c r="AD28" s="10">
        <v>1185010.2793253125</v>
      </c>
      <c r="AE28" s="10">
        <v>1184961.6398650622</v>
      </c>
      <c r="AF28" s="10">
        <v>1184951.9119730121</v>
      </c>
      <c r="AG28" s="10">
        <v>1184949.9663946023</v>
      </c>
      <c r="AH28" s="10">
        <v>1184949.5772789204</v>
      </c>
      <c r="AI28" s="10">
        <v>1184949.4994557837</v>
      </c>
      <c r="AJ28" s="10">
        <v>1184949.483891156</v>
      </c>
      <c r="AK28" s="10">
        <v>1184949.4807782304</v>
      </c>
      <c r="AL28" s="10">
        <v>1484949.4801556461</v>
      </c>
      <c r="AM28" s="11">
        <f t="shared" si="0"/>
        <v>10037050.775880001</v>
      </c>
      <c r="AN28" s="11">
        <f t="shared" si="1"/>
        <v>14679648.164539879</v>
      </c>
      <c r="AO28" s="11">
        <f t="shared" si="2"/>
        <v>14528893.654541206</v>
      </c>
    </row>
    <row r="29" spans="1:41" x14ac:dyDescent="0.2">
      <c r="A29" s="6">
        <v>38300</v>
      </c>
      <c r="B29" s="2" t="s">
        <v>42</v>
      </c>
      <c r="C29" s="10">
        <v>38565.730000000003</v>
      </c>
      <c r="D29" s="10">
        <v>128243.73000000001</v>
      </c>
      <c r="E29" s="10">
        <v>125873.78999999998</v>
      </c>
      <c r="F29" s="10">
        <v>116474.07999999999</v>
      </c>
      <c r="G29" s="10">
        <v>127589.58</v>
      </c>
      <c r="H29" s="10">
        <v>174740.96999999997</v>
      </c>
      <c r="I29" s="10">
        <v>171928.1</v>
      </c>
      <c r="J29" s="10">
        <v>314282.26</v>
      </c>
      <c r="K29" s="10">
        <v>140865.39000000001</v>
      </c>
      <c r="L29" s="10">
        <v>76430.789999999994</v>
      </c>
      <c r="M29" s="10">
        <v>57350.919499999996</v>
      </c>
      <c r="N29" s="10">
        <v>55934.150500000003</v>
      </c>
      <c r="O29" s="10">
        <v>77967.162999999986</v>
      </c>
      <c r="P29" s="10">
        <v>85511.747000000018</v>
      </c>
      <c r="Q29" s="10">
        <v>75445.84</v>
      </c>
      <c r="R29" s="10">
        <v>75445.84</v>
      </c>
      <c r="S29" s="10">
        <v>75445.84</v>
      </c>
      <c r="T29" s="10">
        <v>75445.84</v>
      </c>
      <c r="U29" s="10">
        <v>75445.84</v>
      </c>
      <c r="V29" s="10">
        <v>75445.84</v>
      </c>
      <c r="W29" s="10">
        <v>75445.84</v>
      </c>
      <c r="X29" s="10">
        <v>75445.84</v>
      </c>
      <c r="Y29" s="10">
        <v>75445.840000000011</v>
      </c>
      <c r="Z29" s="10">
        <v>75445.800000000017</v>
      </c>
      <c r="AA29" s="10">
        <v>81441.81</v>
      </c>
      <c r="AB29" s="10">
        <v>81441.81</v>
      </c>
      <c r="AC29" s="10">
        <v>81441.81</v>
      </c>
      <c r="AD29" s="10">
        <v>81441.81</v>
      </c>
      <c r="AE29" s="10">
        <v>81441.81</v>
      </c>
      <c r="AF29" s="10">
        <v>80341.239999999991</v>
      </c>
      <c r="AG29" s="10">
        <v>81441.81</v>
      </c>
      <c r="AH29" s="10">
        <v>81441.81</v>
      </c>
      <c r="AI29" s="10">
        <v>81441.81</v>
      </c>
      <c r="AJ29" s="10">
        <v>81441.81</v>
      </c>
      <c r="AK29" s="10">
        <v>81441.810000000056</v>
      </c>
      <c r="AL29" s="10">
        <v>79240.660000000033</v>
      </c>
      <c r="AM29" s="11">
        <f t="shared" si="0"/>
        <v>1528279.49</v>
      </c>
      <c r="AN29" s="11">
        <f t="shared" si="1"/>
        <v>917937.26999999979</v>
      </c>
      <c r="AO29" s="11">
        <f t="shared" si="2"/>
        <v>974000.00000000012</v>
      </c>
    </row>
    <row r="30" spans="1:41" x14ac:dyDescent="0.2">
      <c r="A30" s="6">
        <v>38400</v>
      </c>
      <c r="B30" s="2" t="s">
        <v>43</v>
      </c>
      <c r="C30" s="10">
        <v>506344.49</v>
      </c>
      <c r="D30" s="10">
        <v>550124.98</v>
      </c>
      <c r="E30" s="10">
        <v>-324722.87</v>
      </c>
      <c r="F30" s="10">
        <v>530873.81999999995</v>
      </c>
      <c r="G30" s="10">
        <v>600062.36</v>
      </c>
      <c r="H30" s="10">
        <v>1028423.59</v>
      </c>
      <c r="I30" s="10">
        <v>863770.10000000009</v>
      </c>
      <c r="J30" s="10">
        <v>816554.35</v>
      </c>
      <c r="K30" s="10">
        <v>437814.47000000003</v>
      </c>
      <c r="L30" s="10">
        <v>860947.37000000011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1">
        <f t="shared" si="0"/>
        <v>5870192.6599999992</v>
      </c>
      <c r="AN30" s="11">
        <f t="shared" si="1"/>
        <v>0</v>
      </c>
      <c r="AO30" s="11">
        <f t="shared" si="2"/>
        <v>0</v>
      </c>
    </row>
    <row r="31" spans="1:41" x14ac:dyDescent="0.2">
      <c r="A31" s="6">
        <v>38500</v>
      </c>
      <c r="B31" s="2" t="s">
        <v>44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1">
        <f t="shared" si="0"/>
        <v>0</v>
      </c>
      <c r="AN31" s="11">
        <f t="shared" si="1"/>
        <v>0</v>
      </c>
      <c r="AO31" s="11">
        <f t="shared" si="2"/>
        <v>0</v>
      </c>
    </row>
    <row r="32" spans="1:41" x14ac:dyDescent="0.2">
      <c r="A32" s="6">
        <v>38602</v>
      </c>
      <c r="B32" s="2" t="s">
        <v>45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1">
        <f t="shared" si="0"/>
        <v>0</v>
      </c>
      <c r="AN32" s="11">
        <f t="shared" si="1"/>
        <v>0</v>
      </c>
      <c r="AO32" s="11">
        <f t="shared" si="2"/>
        <v>0</v>
      </c>
    </row>
    <row r="33" spans="1:41" x14ac:dyDescent="0.2">
      <c r="A33" s="6">
        <v>38608</v>
      </c>
      <c r="B33" s="2" t="s">
        <v>46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1">
        <f t="shared" si="0"/>
        <v>0</v>
      </c>
      <c r="AN33" s="11">
        <f t="shared" si="1"/>
        <v>0</v>
      </c>
      <c r="AO33" s="11">
        <f t="shared" si="2"/>
        <v>0</v>
      </c>
    </row>
    <row r="34" spans="1:41" x14ac:dyDescent="0.2">
      <c r="A34" s="6">
        <v>38700</v>
      </c>
      <c r="B34" s="2" t="s">
        <v>47</v>
      </c>
      <c r="C34" s="10">
        <v>52218.380000000005</v>
      </c>
      <c r="D34" s="10">
        <v>6410.37</v>
      </c>
      <c r="E34" s="10">
        <v>358.30999999999995</v>
      </c>
      <c r="F34" s="10">
        <v>36683.680000000008</v>
      </c>
      <c r="G34" s="10">
        <v>93406.11</v>
      </c>
      <c r="H34" s="10">
        <v>11450.52</v>
      </c>
      <c r="I34" s="10">
        <v>23709.5</v>
      </c>
      <c r="J34" s="10">
        <v>29849.190000000002</v>
      </c>
      <c r="K34" s="10">
        <v>35287.339999999997</v>
      </c>
      <c r="L34" s="10">
        <v>9956.7800000000007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1">
        <f t="shared" si="0"/>
        <v>299330.18000000005</v>
      </c>
      <c r="AN34" s="11">
        <f t="shared" si="1"/>
        <v>0</v>
      </c>
      <c r="AO34" s="11">
        <f t="shared" si="2"/>
        <v>0</v>
      </c>
    </row>
    <row r="35" spans="1:41" x14ac:dyDescent="0.2">
      <c r="A35" s="6">
        <v>39000</v>
      </c>
      <c r="B35" s="2" t="s">
        <v>48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300000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1">
        <f t="shared" si="0"/>
        <v>300000</v>
      </c>
      <c r="AN35" s="11">
        <f t="shared" si="1"/>
        <v>0</v>
      </c>
      <c r="AO35" s="11">
        <f t="shared" si="2"/>
        <v>0</v>
      </c>
    </row>
    <row r="36" spans="1:41" x14ac:dyDescent="0.2">
      <c r="A36" s="6">
        <v>39002</v>
      </c>
      <c r="B36" s="2" t="s">
        <v>49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1">
        <f t="shared" si="0"/>
        <v>0</v>
      </c>
      <c r="AN36" s="11">
        <f t="shared" si="1"/>
        <v>0</v>
      </c>
      <c r="AO36" s="11">
        <f t="shared" si="2"/>
        <v>0</v>
      </c>
    </row>
    <row r="37" spans="1:41" x14ac:dyDescent="0.2">
      <c r="A37" s="6">
        <v>39100</v>
      </c>
      <c r="B37" s="2" t="s">
        <v>50</v>
      </c>
      <c r="C37" s="10">
        <v>0</v>
      </c>
      <c r="D37" s="10">
        <v>0</v>
      </c>
      <c r="E37" s="10">
        <v>0</v>
      </c>
      <c r="F37" s="10">
        <v>16600.689999999999</v>
      </c>
      <c r="G37" s="10">
        <v>0</v>
      </c>
      <c r="H37" s="10">
        <v>0</v>
      </c>
      <c r="I37" s="10">
        <v>2111.7400000000002</v>
      </c>
      <c r="J37" s="10">
        <v>9963.32</v>
      </c>
      <c r="K37" s="10">
        <v>0</v>
      </c>
      <c r="L37" s="10">
        <v>3059.04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1">
        <f t="shared" si="0"/>
        <v>31734.79</v>
      </c>
      <c r="AN37" s="11">
        <f t="shared" si="1"/>
        <v>0</v>
      </c>
      <c r="AO37" s="11">
        <f t="shared" si="2"/>
        <v>0</v>
      </c>
    </row>
    <row r="38" spans="1:41" x14ac:dyDescent="0.2">
      <c r="A38" s="6">
        <v>39101</v>
      </c>
      <c r="B38" s="2" t="s">
        <v>51</v>
      </c>
      <c r="C38" s="10">
        <v>168.41</v>
      </c>
      <c r="D38" s="10">
        <v>168.06</v>
      </c>
      <c r="E38" s="10">
        <v>167.65</v>
      </c>
      <c r="F38" s="10">
        <v>14779.77</v>
      </c>
      <c r="G38" s="10">
        <v>168.88</v>
      </c>
      <c r="H38" s="10">
        <v>4801.5800000000008</v>
      </c>
      <c r="I38" s="10">
        <v>16616.060000000001</v>
      </c>
      <c r="J38" s="10">
        <v>5636.55</v>
      </c>
      <c r="K38" s="10">
        <v>179.25</v>
      </c>
      <c r="L38" s="10">
        <v>177.25</v>
      </c>
      <c r="M38" s="10">
        <v>1416584.1735</v>
      </c>
      <c r="N38" s="10">
        <v>69487.025500000003</v>
      </c>
      <c r="O38" s="10">
        <v>55045.32399999995</v>
      </c>
      <c r="P38" s="10">
        <v>57122.02700000006</v>
      </c>
      <c r="Q38" s="10">
        <v>295767</v>
      </c>
      <c r="R38" s="10">
        <v>20766.670000000013</v>
      </c>
      <c r="S38" s="10">
        <v>33766.670000000013</v>
      </c>
      <c r="T38" s="10">
        <v>78862.670000000013</v>
      </c>
      <c r="U38" s="10">
        <v>20766.670000000013</v>
      </c>
      <c r="V38" s="10">
        <v>105766.67000000001</v>
      </c>
      <c r="W38" s="10">
        <v>61236.670000000013</v>
      </c>
      <c r="X38" s="10">
        <v>20766.670000000013</v>
      </c>
      <c r="Y38" s="10">
        <v>28966.670000000042</v>
      </c>
      <c r="Z38" s="10">
        <v>45766.670000000013</v>
      </c>
      <c r="AA38" s="10">
        <v>20592.300000000003</v>
      </c>
      <c r="AB38" s="10">
        <v>22974.340000000011</v>
      </c>
      <c r="AC38" s="10">
        <v>46410.340000000011</v>
      </c>
      <c r="AD38" s="10">
        <v>22337.340000000011</v>
      </c>
      <c r="AE38" s="10">
        <v>20342.340000000011</v>
      </c>
      <c r="AF38" s="10">
        <v>198791.34000000003</v>
      </c>
      <c r="AG38" s="10">
        <v>20763.340000000011</v>
      </c>
      <c r="AH38" s="10">
        <v>20302.340000000011</v>
      </c>
      <c r="AI38" s="10">
        <v>61494.339999999982</v>
      </c>
      <c r="AJ38" s="10">
        <v>20201.339999999982</v>
      </c>
      <c r="AK38" s="10">
        <v>21079.339999999982</v>
      </c>
      <c r="AL38" s="10">
        <v>55608.299999999959</v>
      </c>
      <c r="AM38" s="11">
        <f t="shared" si="0"/>
        <v>1528934.659</v>
      </c>
      <c r="AN38" s="11">
        <f t="shared" si="1"/>
        <v>824600.3810000004</v>
      </c>
      <c r="AO38" s="11">
        <f t="shared" si="2"/>
        <v>530897</v>
      </c>
    </row>
    <row r="39" spans="1:41" x14ac:dyDescent="0.2">
      <c r="A39" s="6">
        <v>39102</v>
      </c>
      <c r="B39" s="2" t="s">
        <v>52</v>
      </c>
      <c r="C39" s="10">
        <v>0</v>
      </c>
      <c r="D39" s="10">
        <v>0</v>
      </c>
      <c r="E39" s="10">
        <v>0</v>
      </c>
      <c r="F39" s="10">
        <v>2644.02</v>
      </c>
      <c r="G39" s="10">
        <v>0</v>
      </c>
      <c r="H39" s="10">
        <v>0</v>
      </c>
      <c r="I39" s="10">
        <v>0</v>
      </c>
      <c r="J39" s="10">
        <v>0</v>
      </c>
      <c r="K39" s="10">
        <v>10463.780000000001</v>
      </c>
      <c r="L39" s="10">
        <v>20727.23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1">
        <f t="shared" si="0"/>
        <v>33835.03</v>
      </c>
      <c r="AN39" s="11">
        <f t="shared" si="1"/>
        <v>0</v>
      </c>
      <c r="AO39" s="11">
        <f t="shared" si="2"/>
        <v>0</v>
      </c>
    </row>
    <row r="40" spans="1:41" x14ac:dyDescent="0.2">
      <c r="A40" s="6">
        <v>39103</v>
      </c>
      <c r="B40" s="2" t="s">
        <v>53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1">
        <f t="shared" si="0"/>
        <v>0</v>
      </c>
      <c r="AN40" s="11">
        <f t="shared" si="1"/>
        <v>0</v>
      </c>
      <c r="AO40" s="11">
        <f t="shared" si="2"/>
        <v>0</v>
      </c>
    </row>
    <row r="41" spans="1:41" x14ac:dyDescent="0.2">
      <c r="A41" s="6">
        <v>39201</v>
      </c>
      <c r="B41" s="2" t="s">
        <v>54</v>
      </c>
      <c r="C41" s="10">
        <v>0</v>
      </c>
      <c r="D41" s="10">
        <v>56023.549999999996</v>
      </c>
      <c r="E41" s="10">
        <v>156527.74</v>
      </c>
      <c r="F41" s="10">
        <v>251.64000000000001</v>
      </c>
      <c r="G41" s="10">
        <v>50253.020000000004</v>
      </c>
      <c r="H41" s="10">
        <v>139834.87000000002</v>
      </c>
      <c r="I41" s="10">
        <v>122844.90999999999</v>
      </c>
      <c r="J41" s="10">
        <v>337103.42000000004</v>
      </c>
      <c r="K41" s="10">
        <v>377384.68999999994</v>
      </c>
      <c r="L41" s="10">
        <v>41337.68</v>
      </c>
      <c r="M41" s="10">
        <v>1027045.8472</v>
      </c>
      <c r="N41" s="10">
        <v>1408389.0462400001</v>
      </c>
      <c r="O41" s="10">
        <v>601000.25004799978</v>
      </c>
      <c r="P41" s="10">
        <v>512973.83720960014</v>
      </c>
      <c r="Q41" s="10">
        <v>351592.33544192009</v>
      </c>
      <c r="R41" s="10">
        <v>332916.03508838394</v>
      </c>
      <c r="S41" s="10">
        <v>275580.77501767676</v>
      </c>
      <c r="T41" s="10">
        <v>774695.80300353549</v>
      </c>
      <c r="U41" s="10">
        <v>368243.60860070697</v>
      </c>
      <c r="V41" s="10">
        <v>489566.72172014142</v>
      </c>
      <c r="W41" s="10">
        <v>364728.6083440283</v>
      </c>
      <c r="X41" s="10">
        <v>423543.28966880566</v>
      </c>
      <c r="Y41" s="10">
        <v>297706.22593376116</v>
      </c>
      <c r="Z41" s="10">
        <v>465635.62118675228</v>
      </c>
      <c r="AA41" s="10">
        <v>367813.52423735056</v>
      </c>
      <c r="AB41" s="10">
        <v>348249.10484747001</v>
      </c>
      <c r="AC41" s="10">
        <v>392336.22096949397</v>
      </c>
      <c r="AD41" s="10">
        <v>402753.64419389889</v>
      </c>
      <c r="AE41" s="10">
        <v>355237.12883877987</v>
      </c>
      <c r="AF41" s="10">
        <v>1369733.825767756</v>
      </c>
      <c r="AG41" s="10">
        <v>750233.16515355138</v>
      </c>
      <c r="AH41" s="10">
        <v>424733.0330307103</v>
      </c>
      <c r="AI41" s="10">
        <v>479633.00660614209</v>
      </c>
      <c r="AJ41" s="10">
        <v>577813.00132122834</v>
      </c>
      <c r="AK41" s="10">
        <v>444255.40026424563</v>
      </c>
      <c r="AL41" s="10">
        <v>593564.68005284935</v>
      </c>
      <c r="AM41" s="11">
        <f t="shared" si="0"/>
        <v>3716996.4134400003</v>
      </c>
      <c r="AN41" s="11">
        <f t="shared" si="1"/>
        <v>5258183.1112633115</v>
      </c>
      <c r="AO41" s="11">
        <f t="shared" si="2"/>
        <v>6506355.7352834763</v>
      </c>
    </row>
    <row r="42" spans="1:41" x14ac:dyDescent="0.2">
      <c r="A42" s="6">
        <v>39202</v>
      </c>
      <c r="B42" s="2" t="s">
        <v>55</v>
      </c>
      <c r="C42" s="10">
        <v>100956.99</v>
      </c>
      <c r="D42" s="10">
        <v>126563.81999999999</v>
      </c>
      <c r="E42" s="10">
        <v>106148.3</v>
      </c>
      <c r="F42" s="10">
        <v>620.17000000000007</v>
      </c>
      <c r="G42" s="10">
        <v>201926.72</v>
      </c>
      <c r="H42" s="10">
        <v>360457.04000000004</v>
      </c>
      <c r="I42" s="10">
        <v>17475.25</v>
      </c>
      <c r="J42" s="10">
        <v>469385.32</v>
      </c>
      <c r="K42" s="10">
        <v>539473.03</v>
      </c>
      <c r="L42" s="10">
        <v>36756.36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1">
        <f t="shared" si="0"/>
        <v>1959763.0000000002</v>
      </c>
      <c r="AN42" s="11">
        <f t="shared" si="1"/>
        <v>0</v>
      </c>
      <c r="AO42" s="11">
        <f t="shared" si="2"/>
        <v>0</v>
      </c>
    </row>
    <row r="43" spans="1:41" x14ac:dyDescent="0.2">
      <c r="A43" s="6">
        <v>39203</v>
      </c>
      <c r="B43" s="2" t="s">
        <v>56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1">
        <f t="shared" si="0"/>
        <v>0</v>
      </c>
      <c r="AN43" s="11">
        <f t="shared" si="1"/>
        <v>0</v>
      </c>
      <c r="AO43" s="11">
        <f t="shared" si="2"/>
        <v>0</v>
      </c>
    </row>
    <row r="44" spans="1:41" x14ac:dyDescent="0.2">
      <c r="A44" s="6">
        <v>39204</v>
      </c>
      <c r="B44" s="2" t="s">
        <v>57</v>
      </c>
      <c r="C44" s="10">
        <v>255.73000000000002</v>
      </c>
      <c r="D44" s="10">
        <v>726.31000000000006</v>
      </c>
      <c r="E44" s="10">
        <v>-75.48</v>
      </c>
      <c r="F44" s="10">
        <v>0</v>
      </c>
      <c r="G44" s="10">
        <v>0</v>
      </c>
      <c r="H44" s="10">
        <v>0</v>
      </c>
      <c r="I44" s="10">
        <v>0</v>
      </c>
      <c r="J44" s="10">
        <v>164.42000000000002</v>
      </c>
      <c r="K44" s="10">
        <v>0</v>
      </c>
      <c r="L44" s="10">
        <v>0</v>
      </c>
      <c r="M44" s="10">
        <v>773199.61680000019</v>
      </c>
      <c r="N44" s="10">
        <v>218122.25376000005</v>
      </c>
      <c r="O44" s="10">
        <v>105306.78115199991</v>
      </c>
      <c r="P44" s="10">
        <v>84343.686630400087</v>
      </c>
      <c r="Q44" s="10">
        <v>32868.73732607998</v>
      </c>
      <c r="R44" s="10">
        <v>10573.747465215996</v>
      </c>
      <c r="S44" s="10">
        <v>2114.7494930431249</v>
      </c>
      <c r="T44" s="10">
        <v>422.94989860858772</v>
      </c>
      <c r="U44" s="10">
        <v>84.589979721792048</v>
      </c>
      <c r="V44" s="10">
        <v>16.917995944432914</v>
      </c>
      <c r="W44" s="10">
        <v>16003.383599188925</v>
      </c>
      <c r="X44" s="10">
        <v>19200.676719837822</v>
      </c>
      <c r="Y44" s="10">
        <v>23840.135343967566</v>
      </c>
      <c r="Z44" s="10">
        <v>4768.0270687935872</v>
      </c>
      <c r="AA44" s="10">
        <v>4953.6054137587553</v>
      </c>
      <c r="AB44" s="10">
        <v>4990.7210827518256</v>
      </c>
      <c r="AC44" s="10">
        <v>4998.1442165503286</v>
      </c>
      <c r="AD44" s="10">
        <v>6599.6288433101035</v>
      </c>
      <c r="AE44" s="10">
        <v>6919.9257686620585</v>
      </c>
      <c r="AF44" s="10">
        <v>6983.9851537324494</v>
      </c>
      <c r="AG44" s="10">
        <v>6996.7970307465648</v>
      </c>
      <c r="AH44" s="10">
        <v>6999.3594061493877</v>
      </c>
      <c r="AI44" s="10">
        <v>5399.871881229803</v>
      </c>
      <c r="AJ44" s="10">
        <v>5079.9743762459611</v>
      </c>
      <c r="AK44" s="10">
        <v>5015.9948752492674</v>
      </c>
      <c r="AL44" s="10">
        <v>5003.1989750498906</v>
      </c>
      <c r="AM44" s="11">
        <f t="shared" si="0"/>
        <v>992392.85056000017</v>
      </c>
      <c r="AN44" s="11">
        <f t="shared" si="1"/>
        <v>299544.38267280185</v>
      </c>
      <c r="AO44" s="11">
        <f t="shared" si="2"/>
        <v>69941.207023436393</v>
      </c>
    </row>
    <row r="45" spans="1:41" x14ac:dyDescent="0.2">
      <c r="A45" s="6">
        <v>39205</v>
      </c>
      <c r="B45" s="2" t="s">
        <v>58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1">
        <f t="shared" si="0"/>
        <v>0</v>
      </c>
      <c r="AN45" s="11">
        <f t="shared" si="1"/>
        <v>0</v>
      </c>
      <c r="AO45" s="11">
        <f t="shared" si="2"/>
        <v>0</v>
      </c>
    </row>
    <row r="46" spans="1:41" x14ac:dyDescent="0.2">
      <c r="A46" s="6">
        <v>39300</v>
      </c>
      <c r="B46" s="2" t="s">
        <v>59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1">
        <f t="shared" si="0"/>
        <v>0</v>
      </c>
      <c r="AN46" s="11">
        <f t="shared" si="1"/>
        <v>0</v>
      </c>
      <c r="AO46" s="11">
        <f t="shared" si="2"/>
        <v>0</v>
      </c>
    </row>
    <row r="47" spans="1:41" x14ac:dyDescent="0.2">
      <c r="A47" s="6">
        <v>39400</v>
      </c>
      <c r="B47" s="2" t="s">
        <v>60</v>
      </c>
      <c r="C47" s="10">
        <v>12631.34</v>
      </c>
      <c r="D47" s="10">
        <v>0</v>
      </c>
      <c r="E47" s="10">
        <v>0</v>
      </c>
      <c r="F47" s="10">
        <v>0</v>
      </c>
      <c r="G47" s="10">
        <v>1214.01</v>
      </c>
      <c r="H47" s="10">
        <v>4125.47</v>
      </c>
      <c r="I47" s="10">
        <v>11177.14</v>
      </c>
      <c r="J47" s="10">
        <v>1499.25</v>
      </c>
      <c r="K47" s="10">
        <v>0</v>
      </c>
      <c r="L47" s="10">
        <v>0</v>
      </c>
      <c r="M47" s="10">
        <v>623005.33250000002</v>
      </c>
      <c r="N47" s="10">
        <v>44063.372500000019</v>
      </c>
      <c r="O47" s="10">
        <v>77635.772499999963</v>
      </c>
      <c r="P47" s="10">
        <v>71906.972500000047</v>
      </c>
      <c r="Q47" s="10">
        <v>152612</v>
      </c>
      <c r="R47" s="10">
        <v>47712</v>
      </c>
      <c r="S47" s="10">
        <v>32712</v>
      </c>
      <c r="T47" s="10">
        <v>158712</v>
      </c>
      <c r="U47" s="10">
        <v>53712</v>
      </c>
      <c r="V47" s="10">
        <v>56712</v>
      </c>
      <c r="W47" s="10">
        <v>123712</v>
      </c>
      <c r="X47" s="10">
        <v>40711.999999999993</v>
      </c>
      <c r="Y47" s="10">
        <v>36496</v>
      </c>
      <c r="Z47" s="10">
        <v>86496</v>
      </c>
      <c r="AA47" s="10">
        <v>27544</v>
      </c>
      <c r="AB47" s="10">
        <v>27544</v>
      </c>
      <c r="AC47" s="10">
        <v>137844</v>
      </c>
      <c r="AD47" s="10">
        <v>62544.000000000015</v>
      </c>
      <c r="AE47" s="10">
        <v>32344</v>
      </c>
      <c r="AF47" s="10">
        <v>176972</v>
      </c>
      <c r="AG47" s="10">
        <v>36394</v>
      </c>
      <c r="AH47" s="10">
        <v>37544</v>
      </c>
      <c r="AI47" s="10">
        <v>117544</v>
      </c>
      <c r="AJ47" s="10">
        <v>39344</v>
      </c>
      <c r="AK47" s="10">
        <v>34447</v>
      </c>
      <c r="AL47" s="10">
        <v>93197</v>
      </c>
      <c r="AM47" s="11">
        <f t="shared" si="0"/>
        <v>697715.91500000004</v>
      </c>
      <c r="AN47" s="11">
        <f t="shared" si="1"/>
        <v>939130.745</v>
      </c>
      <c r="AO47" s="11">
        <f t="shared" si="2"/>
        <v>823262</v>
      </c>
    </row>
    <row r="48" spans="1:41" x14ac:dyDescent="0.2">
      <c r="A48" s="6">
        <v>39401</v>
      </c>
      <c r="B48" s="2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9617.2800000000007</v>
      </c>
      <c r="I48" s="10">
        <v>0</v>
      </c>
      <c r="J48" s="10">
        <v>0</v>
      </c>
      <c r="K48" s="10">
        <v>0</v>
      </c>
      <c r="L48" s="10">
        <v>0</v>
      </c>
      <c r="M48" s="10">
        <v>4250</v>
      </c>
      <c r="N48" s="10">
        <v>26350</v>
      </c>
      <c r="O48" s="10">
        <v>1700</v>
      </c>
      <c r="P48" s="10">
        <v>1700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655754.14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1">
        <f t="shared" si="0"/>
        <v>40217.279999999999</v>
      </c>
      <c r="AN48" s="11">
        <f t="shared" si="1"/>
        <v>659154.14</v>
      </c>
      <c r="AO48" s="11">
        <f t="shared" si="2"/>
        <v>0</v>
      </c>
    </row>
    <row r="49" spans="1:42" x14ac:dyDescent="0.2">
      <c r="A49" s="6">
        <v>39500</v>
      </c>
      <c r="B49" s="2" t="s">
        <v>61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1">
        <f t="shared" si="0"/>
        <v>0</v>
      </c>
      <c r="AN49" s="11">
        <f t="shared" si="1"/>
        <v>0</v>
      </c>
      <c r="AO49" s="11">
        <f t="shared" si="2"/>
        <v>0</v>
      </c>
    </row>
    <row r="50" spans="1:42" x14ac:dyDescent="0.2">
      <c r="A50" s="6">
        <v>39600</v>
      </c>
      <c r="B50" s="2" t="s">
        <v>62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87732.472899999993</v>
      </c>
      <c r="N50" s="10">
        <v>127257.41658</v>
      </c>
      <c r="O50" s="10">
        <v>64713.633716000011</v>
      </c>
      <c r="P50" s="10">
        <v>33184.935543200016</v>
      </c>
      <c r="Q50" s="10">
        <v>16533.265008640003</v>
      </c>
      <c r="R50" s="10">
        <v>13506.661001728</v>
      </c>
      <c r="S50" s="10">
        <v>19301.340200345596</v>
      </c>
      <c r="T50" s="10">
        <v>134060.27604006909</v>
      </c>
      <c r="U50" s="10">
        <v>37012.063208013809</v>
      </c>
      <c r="V50" s="10">
        <v>17602.420641602759</v>
      </c>
      <c r="W50" s="10">
        <v>20120.492128320562</v>
      </c>
      <c r="X50" s="10">
        <v>14224.106425664117</v>
      </c>
      <c r="Y50" s="10">
        <v>10644.829285132822</v>
      </c>
      <c r="Z50" s="10">
        <v>9928.9418570265607</v>
      </c>
      <c r="AA50" s="10">
        <v>36985.732371405349</v>
      </c>
      <c r="AB50" s="10">
        <v>14397.154474281071</v>
      </c>
      <c r="AC50" s="10">
        <v>20279.43889485623</v>
      </c>
      <c r="AD50" s="10">
        <v>13455.895778971255</v>
      </c>
      <c r="AE50" s="10">
        <v>12091.187155794252</v>
      </c>
      <c r="AF50" s="10">
        <v>71818.245431158823</v>
      </c>
      <c r="AG50" s="10">
        <v>23763.657086231786</v>
      </c>
      <c r="AH50" s="10">
        <v>14152.739417246354</v>
      </c>
      <c r="AI50" s="10">
        <v>20230.555883449273</v>
      </c>
      <c r="AJ50" s="10">
        <v>13446.119176689848</v>
      </c>
      <c r="AK50" s="10">
        <v>9689.2318353379924</v>
      </c>
      <c r="AL50" s="10">
        <v>8937.822367067587</v>
      </c>
      <c r="AM50" s="11">
        <f t="shared" si="0"/>
        <v>214989.88948000001</v>
      </c>
      <c r="AN50" s="11">
        <f t="shared" si="1"/>
        <v>390832.96505574335</v>
      </c>
      <c r="AO50" s="11">
        <f t="shared" si="2"/>
        <v>259247.7798724898</v>
      </c>
    </row>
    <row r="51" spans="1:42" x14ac:dyDescent="0.2">
      <c r="A51" s="6">
        <v>39700</v>
      </c>
      <c r="B51" s="2" t="s">
        <v>63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19278.3315</v>
      </c>
      <c r="N51" s="10">
        <v>11934.019499999999</v>
      </c>
      <c r="O51" s="10">
        <v>1734.0194999999985</v>
      </c>
      <c r="P51" s="10">
        <v>1734.0195000000022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12000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12000</v>
      </c>
      <c r="AM51" s="11">
        <f t="shared" si="0"/>
        <v>31212.350999999999</v>
      </c>
      <c r="AN51" s="11">
        <f t="shared" si="1"/>
        <v>15468.039000000001</v>
      </c>
      <c r="AO51" s="11">
        <f t="shared" si="2"/>
        <v>12000</v>
      </c>
    </row>
    <row r="52" spans="1:42" x14ac:dyDescent="0.2">
      <c r="A52" s="6">
        <v>39800</v>
      </c>
      <c r="B52" s="2" t="s">
        <v>64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/>
      <c r="K52" s="10">
        <v>0</v>
      </c>
      <c r="L52" s="10">
        <v>0</v>
      </c>
      <c r="M52" s="10">
        <v>366927.47640000004</v>
      </c>
      <c r="N52" s="10">
        <v>93139.252880000015</v>
      </c>
      <c r="O52" s="10">
        <v>55489.084975999947</v>
      </c>
      <c r="P52" s="10">
        <v>37578.731395200026</v>
      </c>
      <c r="Q52" s="10">
        <v>14768.251479039987</v>
      </c>
      <c r="R52" s="10">
        <v>22750.45029580799</v>
      </c>
      <c r="S52" s="10">
        <v>20746.8900591616</v>
      </c>
      <c r="T52" s="10">
        <v>68026.178011832337</v>
      </c>
      <c r="U52" s="10">
        <v>17802.035602366468</v>
      </c>
      <c r="V52" s="10">
        <v>27357.207120473286</v>
      </c>
      <c r="W52" s="10">
        <v>31268.24142409466</v>
      </c>
      <c r="X52" s="10">
        <v>10450.44828481894</v>
      </c>
      <c r="Y52" s="10">
        <v>6286.8896569638018</v>
      </c>
      <c r="Z52" s="10">
        <v>5454.1779313927691</v>
      </c>
      <c r="AA52" s="10">
        <v>16358.835586278568</v>
      </c>
      <c r="AB52" s="10">
        <v>6539.7671172557066</v>
      </c>
      <c r="AC52" s="10">
        <v>20575.953423451134</v>
      </c>
      <c r="AD52" s="10">
        <v>24583.190684690217</v>
      </c>
      <c r="AE52" s="10">
        <v>8184.638136938026</v>
      </c>
      <c r="AF52" s="10">
        <v>34504.927627387617</v>
      </c>
      <c r="AG52" s="10">
        <v>10168.985525477512</v>
      </c>
      <c r="AH52" s="10">
        <v>19301.797105095477</v>
      </c>
      <c r="AI52" s="10">
        <v>30328.359421019108</v>
      </c>
      <c r="AJ52" s="10">
        <v>9333.6718842037953</v>
      </c>
      <c r="AK52" s="10">
        <v>5134.7343768407563</v>
      </c>
      <c r="AL52" s="10">
        <v>4294.9468753681676</v>
      </c>
      <c r="AM52" s="11">
        <f t="shared" si="0"/>
        <v>460066.72928000009</v>
      </c>
      <c r="AN52" s="11">
        <f t="shared" si="1"/>
        <v>317978.58623715187</v>
      </c>
      <c r="AO52" s="11">
        <f t="shared" si="2"/>
        <v>189309.80776400605</v>
      </c>
    </row>
    <row r="53" spans="1:42" x14ac:dyDescent="0.2">
      <c r="A53" s="6">
        <v>39900</v>
      </c>
      <c r="B53" s="2" t="s">
        <v>65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1">
        <f t="shared" si="0"/>
        <v>0</v>
      </c>
      <c r="AN53" s="11">
        <f t="shared" si="1"/>
        <v>0</v>
      </c>
      <c r="AO53" s="11">
        <f t="shared" si="2"/>
        <v>0</v>
      </c>
    </row>
    <row r="54" spans="1:42" x14ac:dyDescent="0.2">
      <c r="A54" s="6">
        <v>33601</v>
      </c>
      <c r="B54" s="2" t="s">
        <v>66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43429942.620000005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1">
        <f t="shared" si="0"/>
        <v>0</v>
      </c>
      <c r="AN54" s="11">
        <f t="shared" si="1"/>
        <v>43429942.620000005</v>
      </c>
      <c r="AO54" s="11">
        <f t="shared" si="2"/>
        <v>0</v>
      </c>
    </row>
    <row r="55" spans="1:42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spans="1:42" s="3" customFormat="1" ht="13.5" thickBot="1" x14ac:dyDescent="0.25">
      <c r="A56" s="4"/>
      <c r="B56" s="3" t="s">
        <v>67</v>
      </c>
      <c r="C56" s="13">
        <f>SUM(C7:C55)</f>
        <v>12588484.110000003</v>
      </c>
      <c r="D56" s="13">
        <f t="shared" ref="D56:AO56" si="3">SUM(D7:D55)</f>
        <v>20014947.93</v>
      </c>
      <c r="E56" s="13">
        <f t="shared" si="3"/>
        <v>12911886.230000004</v>
      </c>
      <c r="F56" s="13">
        <f t="shared" si="3"/>
        <v>18240663.18</v>
      </c>
      <c r="G56" s="13">
        <f t="shared" si="3"/>
        <v>20824999.809999995</v>
      </c>
      <c r="H56" s="13">
        <f t="shared" si="3"/>
        <v>16631174.34</v>
      </c>
      <c r="I56" s="13">
        <f t="shared" si="3"/>
        <v>11823283.170000002</v>
      </c>
      <c r="J56" s="13">
        <f t="shared" si="3"/>
        <v>15855220.01</v>
      </c>
      <c r="K56" s="13">
        <f t="shared" si="3"/>
        <v>11508734.450000001</v>
      </c>
      <c r="L56" s="13">
        <f t="shared" si="3"/>
        <v>56105115.079999998</v>
      </c>
      <c r="M56" s="13">
        <f t="shared" si="3"/>
        <v>107392962.61370008</v>
      </c>
      <c r="N56" s="13">
        <f t="shared" si="3"/>
        <v>42498314.772340007</v>
      </c>
      <c r="O56" s="13">
        <f t="shared" si="3"/>
        <v>72055927.93996799</v>
      </c>
      <c r="P56" s="13">
        <f t="shared" si="3"/>
        <v>28678572.392593604</v>
      </c>
      <c r="Q56" s="13">
        <f t="shared" si="3"/>
        <v>22065907.749118723</v>
      </c>
      <c r="R56" s="13">
        <f t="shared" si="3"/>
        <v>17602639.401823748</v>
      </c>
      <c r="S56" s="13">
        <f t="shared" si="3"/>
        <v>53100443.512364745</v>
      </c>
      <c r="T56" s="13">
        <f t="shared" si="3"/>
        <v>22948837.582472954</v>
      </c>
      <c r="U56" s="13">
        <f t="shared" si="3"/>
        <v>20178298.074494593</v>
      </c>
      <c r="V56" s="13">
        <f t="shared" si="3"/>
        <v>17860378.84289892</v>
      </c>
      <c r="W56" s="13">
        <f t="shared" si="3"/>
        <v>16703383.264579782</v>
      </c>
      <c r="X56" s="13">
        <f t="shared" si="3"/>
        <v>16756108.522915965</v>
      </c>
      <c r="Y56" s="13">
        <f t="shared" si="3"/>
        <v>82082545.438583225</v>
      </c>
      <c r="Z56" s="13">
        <f t="shared" si="3"/>
        <v>45680105.093716636</v>
      </c>
      <c r="AA56" s="13">
        <f t="shared" si="3"/>
        <v>20669978.268743318</v>
      </c>
      <c r="AB56" s="13">
        <f t="shared" si="3"/>
        <v>17831052.263748657</v>
      </c>
      <c r="AC56" s="13">
        <f t="shared" si="3"/>
        <v>19365400.252749734</v>
      </c>
      <c r="AD56" s="13">
        <f t="shared" si="3"/>
        <v>17553675.998549953</v>
      </c>
      <c r="AE56" s="13">
        <f t="shared" si="3"/>
        <v>17452039.411709987</v>
      </c>
      <c r="AF56" s="13">
        <f t="shared" si="3"/>
        <v>19469874.178341996</v>
      </c>
      <c r="AG56" s="13">
        <f t="shared" si="3"/>
        <v>18495175.997668404</v>
      </c>
      <c r="AH56" s="13">
        <f t="shared" si="3"/>
        <v>22439633.059533685</v>
      </c>
      <c r="AI56" s="13">
        <f t="shared" si="3"/>
        <v>26814843.961906739</v>
      </c>
      <c r="AJ56" s="13">
        <f t="shared" si="3"/>
        <v>21364201.384381354</v>
      </c>
      <c r="AK56" s="13">
        <f t="shared" si="3"/>
        <v>19274500.200876262</v>
      </c>
      <c r="AL56" s="13">
        <f t="shared" si="3"/>
        <v>34244464.168175258</v>
      </c>
      <c r="AM56" s="13">
        <f t="shared" si="3"/>
        <v>346395785.69604003</v>
      </c>
      <c r="AN56" s="13">
        <f t="shared" si="3"/>
        <v>415713147.81553084</v>
      </c>
      <c r="AO56" s="13">
        <f t="shared" si="3"/>
        <v>254974839.14638534</v>
      </c>
    </row>
    <row r="57" spans="1:42" s="7" customFormat="1" ht="13.5" thickTop="1" x14ac:dyDescent="0.2">
      <c r="A57" s="9"/>
      <c r="B57" s="7" t="s">
        <v>68</v>
      </c>
      <c r="C57" s="10">
        <v>12588484.110000003</v>
      </c>
      <c r="D57" s="10">
        <v>20014947.93</v>
      </c>
      <c r="E57" s="10">
        <v>12911886.230000004</v>
      </c>
      <c r="F57" s="10">
        <v>18240663.18</v>
      </c>
      <c r="G57" s="10">
        <v>20824999.809999995</v>
      </c>
      <c r="H57" s="10">
        <v>16631174.34</v>
      </c>
      <c r="I57" s="10">
        <v>11823283.170000002</v>
      </c>
      <c r="J57" s="10">
        <v>15855220.01</v>
      </c>
      <c r="K57" s="10">
        <v>11508734.450000001</v>
      </c>
      <c r="L57" s="10">
        <v>56105115.079999998</v>
      </c>
      <c r="M57" s="10">
        <v>107392962.61370008</v>
      </c>
      <c r="N57" s="10">
        <v>42498314.772340007</v>
      </c>
      <c r="O57" s="10">
        <v>72055927.93996799</v>
      </c>
      <c r="P57" s="10">
        <v>28678572.392593604</v>
      </c>
      <c r="Q57" s="10">
        <v>22065907.749118723</v>
      </c>
      <c r="R57" s="10">
        <v>17602639.401823748</v>
      </c>
      <c r="S57" s="10">
        <v>53100443.512364745</v>
      </c>
      <c r="T57" s="10">
        <v>22948837.582472954</v>
      </c>
      <c r="U57" s="10">
        <v>20178298.074494593</v>
      </c>
      <c r="V57" s="10">
        <v>17860378.84289892</v>
      </c>
      <c r="W57" s="10">
        <v>16703383.264579782</v>
      </c>
      <c r="X57" s="10">
        <v>16756108.522915965</v>
      </c>
      <c r="Y57" s="10">
        <v>82082545.438583225</v>
      </c>
      <c r="Z57" s="10">
        <v>45680105.093716636</v>
      </c>
      <c r="AA57" s="10">
        <v>20669978.268743318</v>
      </c>
      <c r="AB57" s="10">
        <v>17831052.263748657</v>
      </c>
      <c r="AC57" s="10">
        <v>19365400.252749734</v>
      </c>
      <c r="AD57" s="10">
        <v>17553675.998549953</v>
      </c>
      <c r="AE57" s="10">
        <v>17452039.411709987</v>
      </c>
      <c r="AF57" s="10">
        <v>19469874.178341996</v>
      </c>
      <c r="AG57" s="10">
        <v>18495175.997668404</v>
      </c>
      <c r="AH57" s="10">
        <v>22439633.059533685</v>
      </c>
      <c r="AI57" s="10">
        <v>26814843.961906739</v>
      </c>
      <c r="AJ57" s="10">
        <v>21364201.384381354</v>
      </c>
      <c r="AK57" s="10">
        <v>19274500.200876262</v>
      </c>
      <c r="AL57" s="10">
        <v>34244464.168175258</v>
      </c>
      <c r="AM57" s="11">
        <v>346395785.69604003</v>
      </c>
      <c r="AN57" s="11">
        <v>415713147.81553084</v>
      </c>
      <c r="AO57" s="11">
        <v>254974839.14638534</v>
      </c>
      <c r="AP57" s="8"/>
    </row>
    <row r="58" spans="1:42" x14ac:dyDescent="0.2">
      <c r="C58" s="10">
        <f>+C56-C57</f>
        <v>0</v>
      </c>
      <c r="D58" s="10">
        <f t="shared" ref="D58:AO58" si="4">+D56-D57</f>
        <v>0</v>
      </c>
      <c r="E58" s="10">
        <f t="shared" si="4"/>
        <v>0</v>
      </c>
      <c r="F58" s="10">
        <f t="shared" si="4"/>
        <v>0</v>
      </c>
      <c r="G58" s="10">
        <f t="shared" si="4"/>
        <v>0</v>
      </c>
      <c r="H58" s="10">
        <f t="shared" si="4"/>
        <v>0</v>
      </c>
      <c r="I58" s="10">
        <f t="shared" si="4"/>
        <v>0</v>
      </c>
      <c r="J58" s="10">
        <f t="shared" si="4"/>
        <v>0</v>
      </c>
      <c r="K58" s="10">
        <f t="shared" si="4"/>
        <v>0</v>
      </c>
      <c r="L58" s="10">
        <f t="shared" si="4"/>
        <v>0</v>
      </c>
      <c r="M58" s="10">
        <f t="shared" si="4"/>
        <v>0</v>
      </c>
      <c r="N58" s="10">
        <f t="shared" si="4"/>
        <v>0</v>
      </c>
      <c r="O58" s="10">
        <f t="shared" si="4"/>
        <v>0</v>
      </c>
      <c r="P58" s="10">
        <f t="shared" si="4"/>
        <v>0</v>
      </c>
      <c r="Q58" s="10">
        <f t="shared" si="4"/>
        <v>0</v>
      </c>
      <c r="R58" s="10">
        <f t="shared" si="4"/>
        <v>0</v>
      </c>
      <c r="S58" s="10">
        <f t="shared" si="4"/>
        <v>0</v>
      </c>
      <c r="T58" s="10">
        <f t="shared" si="4"/>
        <v>0</v>
      </c>
      <c r="U58" s="10">
        <f t="shared" si="4"/>
        <v>0</v>
      </c>
      <c r="V58" s="10">
        <f t="shared" si="4"/>
        <v>0</v>
      </c>
      <c r="W58" s="10">
        <f t="shared" si="4"/>
        <v>0</v>
      </c>
      <c r="X58" s="10">
        <f t="shared" si="4"/>
        <v>0</v>
      </c>
      <c r="Y58" s="10">
        <f t="shared" si="4"/>
        <v>0</v>
      </c>
      <c r="Z58" s="10">
        <f t="shared" si="4"/>
        <v>0</v>
      </c>
      <c r="AA58" s="10">
        <f t="shared" si="4"/>
        <v>0</v>
      </c>
      <c r="AB58" s="10">
        <f t="shared" si="4"/>
        <v>0</v>
      </c>
      <c r="AC58" s="10">
        <f t="shared" si="4"/>
        <v>0</v>
      </c>
      <c r="AD58" s="10">
        <f t="shared" si="4"/>
        <v>0</v>
      </c>
      <c r="AE58" s="10">
        <f t="shared" si="4"/>
        <v>0</v>
      </c>
      <c r="AF58" s="10">
        <f t="shared" si="4"/>
        <v>0</v>
      </c>
      <c r="AG58" s="10">
        <f t="shared" si="4"/>
        <v>0</v>
      </c>
      <c r="AH58" s="10">
        <f t="shared" si="4"/>
        <v>0</v>
      </c>
      <c r="AI58" s="10">
        <f t="shared" si="4"/>
        <v>0</v>
      </c>
      <c r="AJ58" s="10">
        <f t="shared" si="4"/>
        <v>0</v>
      </c>
      <c r="AK58" s="10">
        <f t="shared" si="4"/>
        <v>0</v>
      </c>
      <c r="AL58" s="10">
        <f t="shared" si="4"/>
        <v>0</v>
      </c>
      <c r="AM58" s="10">
        <f t="shared" si="4"/>
        <v>0</v>
      </c>
      <c r="AN58" s="10">
        <f t="shared" si="4"/>
        <v>0</v>
      </c>
      <c r="AO58" s="10">
        <f t="shared" si="4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3C55B953-8299-4144-8380-91F08D843361}"/>
</file>

<file path=customXml/itemProps2.xml><?xml version="1.0" encoding="utf-8"?>
<ds:datastoreItem xmlns:ds="http://schemas.openxmlformats.org/officeDocument/2006/customXml" ds:itemID="{8B241522-88B4-4F74-B4A0-67C69FF50CE5}"/>
</file>

<file path=customXml/itemProps3.xml><?xml version="1.0" encoding="utf-8"?>
<ds:datastoreItem xmlns:ds="http://schemas.openxmlformats.org/officeDocument/2006/customXml" ds:itemID="{8C040A15-A17E-42AB-80E4-898C71B44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Additions 10+2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2023-04-11T17:50:40Z</dcterms:created>
  <dcterms:modified xsi:type="dcterms:W3CDTF">2023-04-11T17:50:47Z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2023-04-11T17:50:44Z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635cde4d-e0fb-4d46-bd61-59ce13b81447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