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ACTUAL\RATE CASE\PGS\2022 Rate Case\Discovery\3rd Staff Data Request\"/>
    </mc:Choice>
  </mc:AlternateContent>
  <xr:revisionPtr revIDLastSave="0" documentId="13_ncr:1_{D85B5E35-2AB0-4FE0-9C7F-2C2C9D546F77}" xr6:coauthVersionLast="47" xr6:coauthVersionMax="47" xr10:uidLastSave="{00000000-0000-0000-0000-000000000000}"/>
  <bookViews>
    <workbookView xWindow="11520" yWindow="0" windowWidth="11520" windowHeight="12360" xr2:uid="{6B1366B1-AD6B-442A-8AB9-94832BE83CFA}"/>
  </bookViews>
  <sheets>
    <sheet name="2021 Additions Variance" sheetId="1" r:id="rId1"/>
  </sheets>
  <definedNames>
    <definedName name="_xlnm.Print_Area" localSheetId="0">'2021 Additions Variance'!$A$7:$H$60</definedName>
    <definedName name="_xlnm.Print_Titles" localSheetId="0">'2021 Additions Variance'!$1:$6</definedName>
    <definedName name="TAX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D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8" i="1"/>
  <c r="H57" i="1"/>
  <c r="H56" i="1"/>
  <c r="H55" i="1"/>
  <c r="H13" i="1"/>
  <c r="H12" i="1"/>
  <c r="H11" i="1"/>
  <c r="H10" i="1"/>
  <c r="H9" i="1"/>
  <c r="F58" i="1"/>
  <c r="F14" i="1"/>
  <c r="F52" i="1" l="1"/>
  <c r="F60" i="1" s="1"/>
  <c r="H58" i="1"/>
  <c r="H50" i="1"/>
  <c r="H14" i="1"/>
  <c r="H52" i="1" s="1"/>
  <c r="H60" i="1" s="1"/>
  <c r="D58" i="1"/>
  <c r="D14" i="1"/>
  <c r="D52" i="1" s="1"/>
  <c r="D60" i="1" l="1"/>
</calcChain>
</file>

<file path=xl/sharedStrings.xml><?xml version="1.0" encoding="utf-8"?>
<sst xmlns="http://schemas.openxmlformats.org/spreadsheetml/2006/main" count="63" uniqueCount="58">
  <si>
    <t>Acct.</t>
  </si>
  <si>
    <t xml:space="preserve">  Account</t>
  </si>
  <si>
    <t>No.</t>
  </si>
  <si>
    <t xml:space="preserve">  Description</t>
  </si>
  <si>
    <t>Additions</t>
  </si>
  <si>
    <t>Amortizable General Plant Assets:</t>
  </si>
  <si>
    <t>Organization</t>
  </si>
  <si>
    <t>Franchise &amp; Consents</t>
  </si>
  <si>
    <t>Misc Intangible Plant</t>
  </si>
  <si>
    <t>Custom Intangible Plant</t>
  </si>
  <si>
    <t>Land Rights</t>
  </si>
  <si>
    <t>Structures &amp; Improve Leases</t>
  </si>
  <si>
    <t>Subtotal</t>
  </si>
  <si>
    <t>Depreciable Assets:</t>
  </si>
  <si>
    <t>Land Distribution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</si>
  <si>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</si>
  <si>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</si>
  <si>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</si>
  <si>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</si>
  <si>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</si>
  <si>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</si>
  <si>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</si>
  <si>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</si>
  <si>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</si>
  <si>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</si>
  <si>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</si>
  <si>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</si>
  <si>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</si>
  <si>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</si>
  <si>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</si>
  <si>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</si>
  <si>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</si>
  <si>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</si>
  <si>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</si>
  <si>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</si>
  <si>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</si>
  <si>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</si>
  <si>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CNG Stations</t>
  </si>
  <si>
    <t>Laboratory Equipment</t>
  </si>
  <si>
    <t>Power Operated Equipment</t>
  </si>
  <si>
    <t>Communication Equipment</t>
  </si>
  <si>
    <t>Miscellaneous Equipment</t>
  </si>
  <si>
    <t>Total Account 101 and 106</t>
  </si>
  <si>
    <t>Amortizable Assets:</t>
  </si>
  <si>
    <t>Lease to Others</t>
  </si>
  <si>
    <t>Property Held for Future Use</t>
  </si>
  <si>
    <t>Acquisition Adjustment</t>
  </si>
  <si>
    <t>Total Utility Plant</t>
  </si>
  <si>
    <t>LNG Plant</t>
  </si>
  <si>
    <t>Purification Equipment</t>
  </si>
  <si>
    <t>Variance</t>
  </si>
  <si>
    <t>Compressor Equipment</t>
  </si>
  <si>
    <t>Company:  Peoples Gas System</t>
  </si>
  <si>
    <t>Actual</t>
  </si>
  <si>
    <t>Test Year</t>
  </si>
  <si>
    <t>(A)</t>
  </si>
  <si>
    <t>(B)</t>
  </si>
  <si>
    <t>(A) -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</si>
</sst>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7.95"/>
      <color indexed="8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5" fontId="7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7" fillId="0" borderId="0"/>
    <xf numFmtId="44" fontId="8" fillId="0" borderId="0" applyFont="0" applyFill="0" applyBorder="0" applyAlignment="0" applyProtection="0"/>
    <xf numFmtId="165" fontId="9" fillId="0" borderId="0"/>
    <xf numFmtId="5" fontId="9" fillId="0" borderId="0"/>
  </cellStyleXfs>
  <cellXfs count="24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5" fillId="0" borderId="0" xfId="1" applyFont="1"/>
    <xf numFmtId="0" fontId="5" fillId="0" borderId="0" xfId="3" quotePrefix="1" applyFont="1" applyAlignment="1">
      <alignment horizontal="left"/>
    </xf>
    <xf numFmtId="0" fontId="5" fillId="0" borderId="2" xfId="1" applyFont="1" applyBorder="1"/>
    <xf numFmtId="0" fontId="3" fillId="0" borderId="0" xfId="0" applyFont="1"/>
    <xf numFmtId="0" fontId="3" fillId="0" borderId="3" xfId="1" applyFont="1" applyBorder="1"/>
    <xf numFmtId="0" fontId="1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43" fontId="4" fillId="0" borderId="0" xfId="2" applyFont="1" applyBorder="1" applyAlignment="1"/>
    <xf numFmtId="164" fontId="4" fillId="0" borderId="0" xfId="2" applyNumberFormat="1" applyFont="1" applyBorder="1" applyAlignment="1"/>
    <xf numFmtId="164" fontId="4" fillId="0" borderId="4" xfId="2" applyNumberFormat="1" applyFont="1" applyFill="1" applyBorder="1" applyAlignment="1"/>
    <xf numFmtId="164" fontId="4" fillId="0" borderId="0" xfId="2" applyNumberFormat="1" applyFont="1" applyFill="1" applyBorder="1" applyAlignment="1"/>
    <xf numFmtId="0" fontId="3" fillId="0" borderId="4" xfId="3" quotePrefix="1" applyFont="1" applyBorder="1" applyAlignment="1">
      <alignment horizontal="left"/>
    </xf>
    <xf numFmtId="166" fontId="4" fillId="0" borderId="3" xfId="8" applyNumberFormat="1" applyFont="1" applyFill="1" applyBorder="1" applyAlignment="1"/>
    <xf numFmtId="166" fontId="0" fillId="0" borderId="0" xfId="0" applyNumberFormat="1"/>
    <xf numFmtId="0" fontId="3" fillId="0" borderId="0" xfId="1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2" xfId="1" applyFont="1" applyBorder="1"/>
  </cellXfs>
  <cellStyles count="11">
    <cellStyle name="Comma 2" xfId="5" xr:uid="{43B35701-702F-4EA9-96D3-35BC085BA257}"/>
    <cellStyle name="Comma 3 3 2 2" xfId="2" xr:uid="{CE6A33BD-7D75-4531-A3F7-FE3F368E2EC8}"/>
    <cellStyle name="Currency" xfId="8" builtinId="4"/>
    <cellStyle name="Currency 2" xfId="6" xr:uid="{F9EEAA45-21F6-4BCE-B680-ED34F124D073}"/>
    <cellStyle name="Normal" xfId="0" builtinId="0"/>
    <cellStyle name="Normal 2" xfId="7" xr:uid="{CF2538B8-27F1-4372-93A5-4321A3873A5A}"/>
    <cellStyle name="Normal 2 2" xfId="1" xr:uid="{B33D0D9E-11ED-41AB-BA7F-337F0C3757EB}"/>
    <cellStyle name="Normal 2 3" xfId="9" xr:uid="{5E7AD631-9C29-47BF-AAD8-12434F54419C}"/>
    <cellStyle name="Normal 3" xfId="4" xr:uid="{C1B1278A-D9A8-4F08-A9D8-A2DBF7317AA6}"/>
    <cellStyle name="Normal 3 4 9" xfId="3" xr:uid="{6A29790B-35AB-41EC-B5CA-EC5E2DCD1D1D}"/>
    <cellStyle name="Normal 4" xfId="10" xr:uid="{1F84A19E-543D-4E88-B804-A0F9ACFC3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6606-EFC0-494E-8BC5-7A76D918E62B}">
  <dimension ref="A1:H62"/>
  <sheetViews>
    <sheetView tabSelected="1" zoomScaleNormal="100" zoomScaleSheetLayoutView="100" workbookViewId="0">
      <selection activeCell="F47" sqref="F47"/>
    </sheetView>
  </sheetViews>
  <sheetFormatPr defaultRowHeight="14.4" x14ac:dyDescent="0.3"/>
  <cols>
    <col min="1" max="1" width="11.88671875" customWidth="1"/>
    <col min="2" max="2" width="27.33203125" bestFit="1" customWidth="1"/>
    <col min="3" max="3" width="4" customWidth="1"/>
    <col min="4" max="4" width="14.6640625" customWidth="1"/>
    <col min="5" max="5" width="4" customWidth="1"/>
    <col min="6" max="6" width="14.6640625" customWidth="1"/>
    <col min="7" max="7" width="4" customWidth="1"/>
    <col min="8" max="8" width="14.6640625" customWidth="1"/>
  </cols>
  <sheetData>
    <row r="1" spans="1:8" x14ac:dyDescent="0.3">
      <c r="A1" s="1" t="s">
        <v>52</v>
      </c>
    </row>
    <row r="2" spans="1:8" x14ac:dyDescent="0.3">
      <c r="A2" s="1"/>
    </row>
    <row r="3" spans="1:8" x14ac:dyDescent="0.3">
      <c r="A3" s="2"/>
      <c r="D3" s="10" t="s">
        <v>53</v>
      </c>
      <c r="F3" s="10" t="s">
        <v>54</v>
      </c>
      <c r="H3" s="10"/>
    </row>
    <row r="4" spans="1:8" x14ac:dyDescent="0.3">
      <c r="B4" s="2"/>
      <c r="D4" s="10">
        <v>2021</v>
      </c>
      <c r="F4" s="10">
        <v>2021</v>
      </c>
      <c r="H4" s="10"/>
    </row>
    <row r="5" spans="1:8" x14ac:dyDescent="0.3">
      <c r="A5" s="19" t="s">
        <v>0</v>
      </c>
      <c r="B5" s="2" t="s">
        <v>1</v>
      </c>
      <c r="D5" s="19" t="s">
        <v>4</v>
      </c>
      <c r="F5" s="19" t="s">
        <v>4</v>
      </c>
      <c r="H5" s="19" t="s">
        <v>50</v>
      </c>
    </row>
    <row r="6" spans="1:8" x14ac:dyDescent="0.3">
      <c r="A6" s="11" t="s">
        <v>2</v>
      </c>
      <c r="B6" s="4" t="s">
        <v>3</v>
      </c>
      <c r="D6" s="11" t="s">
        <v>55</v>
      </c>
      <c r="F6" s="11" t="s">
        <v>56</v>
      </c>
      <c r="H6" s="11" t="s">
        <v>57</v>
      </c>
    </row>
    <row r="7" spans="1:8" x14ac:dyDescent="0.3">
      <c r="A7" s="2" t="s">
        <v>5</v>
      </c>
      <c r="B7" s="5"/>
      <c r="D7" s="12"/>
      <c r="F7" s="12"/>
      <c r="H7" s="12"/>
    </row>
    <row r="8" spans="1:8" x14ac:dyDescent="0.3">
      <c r="A8" s="20">
        <v>30100</v>
      </c>
      <c r="B8" s="6" t="s">
        <v>6</v>
      </c>
      <c r="D8" s="13">
        <v>0</v>
      </c>
      <c r="F8" s="13">
        <v>0</v>
      </c>
      <c r="H8" s="13">
        <f>D8-F8</f>
        <v>0</v>
      </c>
    </row>
    <row r="9" spans="1:8" x14ac:dyDescent="0.3">
      <c r="A9" s="20">
        <v>30200</v>
      </c>
      <c r="B9" s="6" t="s">
        <v>7</v>
      </c>
      <c r="D9" s="13">
        <v>0</v>
      </c>
      <c r="F9" s="13">
        <v>0</v>
      </c>
      <c r="H9" s="13">
        <f t="shared" ref="H9:H13" si="0">D9-F9</f>
        <v>0</v>
      </c>
    </row>
    <row r="10" spans="1:8" x14ac:dyDescent="0.3">
      <c r="A10" s="20">
        <v>30300</v>
      </c>
      <c r="B10" s="6" t="s">
        <v>8</v>
      </c>
      <c r="D10" s="13">
        <v>0</v>
      </c>
      <c r="F10" s="13">
        <v>0</v>
      </c>
      <c r="H10" s="13">
        <f t="shared" si="0"/>
        <v>0</v>
      </c>
    </row>
    <row r="11" spans="1:8" x14ac:dyDescent="0.3">
      <c r="A11" s="20">
        <v>30301</v>
      </c>
      <c r="B11" s="6" t="s">
        <v>9</v>
      </c>
      <c r="D11" s="13">
        <v>6514345.7499999991</v>
      </c>
      <c r="F11" s="13">
        <v>4516417.1519999998</v>
      </c>
      <c r="H11" s="13">
        <f t="shared" si="0"/>
        <v>1997928.5979999993</v>
      </c>
    </row>
    <row r="12" spans="1:8" x14ac:dyDescent="0.3">
      <c r="A12" s="20">
        <v>37402</v>
      </c>
      <c r="B12" s="6" t="s">
        <v>10</v>
      </c>
      <c r="D12" s="13">
        <v>0</v>
      </c>
      <c r="F12" s="13">
        <v>0</v>
      </c>
      <c r="H12" s="13">
        <f t="shared" si="0"/>
        <v>0</v>
      </c>
    </row>
    <row r="13" spans="1:8" x14ac:dyDescent="0.3">
      <c r="A13" s="20">
        <v>39002</v>
      </c>
      <c r="B13" s="6" t="s">
        <v>11</v>
      </c>
      <c r="D13" s="13">
        <v>0</v>
      </c>
      <c r="F13" s="13">
        <v>0</v>
      </c>
      <c r="H13" s="13">
        <f t="shared" si="0"/>
        <v>0</v>
      </c>
    </row>
    <row r="14" spans="1:8" x14ac:dyDescent="0.3">
      <c r="A14" s="20"/>
      <c r="B14" s="16" t="s">
        <v>12</v>
      </c>
      <c r="D14" s="14">
        <f>SUM(D8:D13)</f>
        <v>6514345.7499999991</v>
      </c>
      <c r="F14" s="14">
        <f>SUM(F8:F13)</f>
        <v>4516417.1519999998</v>
      </c>
      <c r="H14" s="14">
        <f>SUM(H8:H13)</f>
        <v>1997928.5979999993</v>
      </c>
    </row>
    <row r="15" spans="1:8" x14ac:dyDescent="0.3">
      <c r="A15" s="20"/>
      <c r="B15" s="5"/>
      <c r="D15" s="5"/>
      <c r="F15" s="5"/>
      <c r="H15" s="5"/>
    </row>
    <row r="16" spans="1:8" x14ac:dyDescent="0.3">
      <c r="A16" s="21" t="s">
        <v>13</v>
      </c>
      <c r="B16" s="5"/>
      <c r="D16" s="5"/>
      <c r="F16" s="5"/>
      <c r="H16" s="5"/>
    </row>
    <row r="17" spans="1:8" x14ac:dyDescent="0.3">
      <c r="A17" s="20">
        <v>37400</v>
      </c>
      <c r="B17" s="5" t="s">
        <v>14</v>
      </c>
      <c r="D17" s="13">
        <v>5615278.6800000006</v>
      </c>
      <c r="F17" s="13">
        <v>0</v>
      </c>
      <c r="H17" s="13">
        <f t="shared" ref="H17:H49" si="1">D17-F17</f>
        <v>5615278.6800000006</v>
      </c>
    </row>
    <row r="18" spans="1:8" x14ac:dyDescent="0.3">
      <c r="A18" s="20">
        <v>37500</v>
      </c>
      <c r="B18" s="5" t="s">
        <v>15</v>
      </c>
      <c r="D18" s="13">
        <v>377964.82999999996</v>
      </c>
      <c r="F18" s="13">
        <v>7415480</v>
      </c>
      <c r="H18" s="13">
        <f t="shared" si="1"/>
        <v>-7037515.1699999999</v>
      </c>
    </row>
    <row r="19" spans="1:8" x14ac:dyDescent="0.3">
      <c r="A19" s="22">
        <v>37600</v>
      </c>
      <c r="B19" s="5" t="s">
        <v>16</v>
      </c>
      <c r="D19" s="13">
        <v>109989262.41000001</v>
      </c>
      <c r="F19" s="13">
        <v>36477676.697791271</v>
      </c>
      <c r="H19" s="13">
        <f t="shared" si="1"/>
        <v>73511585.712208748</v>
      </c>
    </row>
    <row r="20" spans="1:8" x14ac:dyDescent="0.3">
      <c r="A20" s="22">
        <v>37602</v>
      </c>
      <c r="B20" s="5" t="s">
        <v>17</v>
      </c>
      <c r="D20" s="13">
        <v>61478165.460000008</v>
      </c>
      <c r="F20" s="13">
        <v>85376346.456</v>
      </c>
      <c r="H20" s="13">
        <f t="shared" si="1"/>
        <v>-23898180.995999992</v>
      </c>
    </row>
    <row r="21" spans="1:8" x14ac:dyDescent="0.3">
      <c r="A21" s="22">
        <v>37700</v>
      </c>
      <c r="B21" s="5" t="s">
        <v>51</v>
      </c>
      <c r="D21" s="13">
        <v>19091947.57</v>
      </c>
      <c r="F21" s="13">
        <v>1367350.4</v>
      </c>
      <c r="H21" s="13">
        <f t="shared" si="1"/>
        <v>17724597.170000002</v>
      </c>
    </row>
    <row r="22" spans="1:8" x14ac:dyDescent="0.3">
      <c r="A22" s="22">
        <v>37800</v>
      </c>
      <c r="B22" s="5" t="s">
        <v>18</v>
      </c>
      <c r="D22" s="13">
        <v>461679.64999999997</v>
      </c>
      <c r="F22" s="13">
        <v>0</v>
      </c>
      <c r="H22" s="13">
        <f t="shared" si="1"/>
        <v>461679.64999999997</v>
      </c>
    </row>
    <row r="23" spans="1:8" x14ac:dyDescent="0.3">
      <c r="A23" s="22">
        <v>37900</v>
      </c>
      <c r="B23" s="5" t="s">
        <v>19</v>
      </c>
      <c r="D23" s="13">
        <v>13788727.559999999</v>
      </c>
      <c r="F23" s="13">
        <v>7851173.5999999996</v>
      </c>
      <c r="H23" s="13">
        <f t="shared" si="1"/>
        <v>5937553.959999999</v>
      </c>
    </row>
    <row r="24" spans="1:8" x14ac:dyDescent="0.3">
      <c r="A24" s="22">
        <v>38000</v>
      </c>
      <c r="B24" s="5" t="s">
        <v>20</v>
      </c>
      <c r="D24" s="13">
        <v>4005772.3699999992</v>
      </c>
      <c r="F24" s="13">
        <v>0</v>
      </c>
      <c r="H24" s="13">
        <f t="shared" si="1"/>
        <v>4005772.3699999992</v>
      </c>
    </row>
    <row r="25" spans="1:8" x14ac:dyDescent="0.3">
      <c r="A25" s="22">
        <v>38002</v>
      </c>
      <c r="B25" s="5" t="s">
        <v>21</v>
      </c>
      <c r="D25" s="13">
        <v>50008394.980000004</v>
      </c>
      <c r="F25" s="13">
        <v>26305463.024</v>
      </c>
      <c r="H25" s="13">
        <f t="shared" si="1"/>
        <v>23702931.956000004</v>
      </c>
    </row>
    <row r="26" spans="1:8" x14ac:dyDescent="0.3">
      <c r="A26" s="22">
        <v>38100</v>
      </c>
      <c r="B26" s="5" t="s">
        <v>22</v>
      </c>
      <c r="D26" s="13">
        <v>6363475.8000000017</v>
      </c>
      <c r="F26" s="13">
        <v>5034528.6000000006</v>
      </c>
      <c r="H26" s="13">
        <f t="shared" si="1"/>
        <v>1328947.2000000011</v>
      </c>
    </row>
    <row r="27" spans="1:8" x14ac:dyDescent="0.3">
      <c r="A27" s="22">
        <v>38200</v>
      </c>
      <c r="B27" s="5" t="s">
        <v>23</v>
      </c>
      <c r="D27" s="13">
        <v>8488658.3399999999</v>
      </c>
      <c r="F27" s="13">
        <v>7277027.4659999982</v>
      </c>
      <c r="H27" s="13">
        <f t="shared" si="1"/>
        <v>1211630.8740000017</v>
      </c>
    </row>
    <row r="28" spans="1:8" x14ac:dyDescent="0.3">
      <c r="A28" s="22">
        <v>38300</v>
      </c>
      <c r="B28" s="5" t="s">
        <v>24</v>
      </c>
      <c r="D28" s="13">
        <v>868691.52</v>
      </c>
      <c r="F28" s="13">
        <v>820642.19000000006</v>
      </c>
      <c r="H28" s="13">
        <f t="shared" si="1"/>
        <v>48049.329999999958</v>
      </c>
    </row>
    <row r="29" spans="1:8" x14ac:dyDescent="0.3">
      <c r="A29" s="22">
        <v>38400</v>
      </c>
      <c r="B29" s="5" t="s">
        <v>25</v>
      </c>
      <c r="D29" s="13">
        <v>4412286.47</v>
      </c>
      <c r="F29" s="13">
        <v>0</v>
      </c>
      <c r="H29" s="13">
        <f t="shared" si="1"/>
        <v>4412286.47</v>
      </c>
    </row>
    <row r="30" spans="1:8" x14ac:dyDescent="0.3">
      <c r="A30" s="22">
        <v>38500</v>
      </c>
      <c r="B30" s="5" t="s">
        <v>26</v>
      </c>
      <c r="D30" s="13">
        <v>16711.54</v>
      </c>
      <c r="F30" s="13">
        <v>0</v>
      </c>
      <c r="H30" s="13">
        <f t="shared" si="1"/>
        <v>16711.54</v>
      </c>
    </row>
    <row r="31" spans="1:8" x14ac:dyDescent="0.3">
      <c r="A31" s="22">
        <v>38700</v>
      </c>
      <c r="B31" s="5" t="s">
        <v>27</v>
      </c>
      <c r="D31" s="13">
        <v>2185878.2400000002</v>
      </c>
      <c r="F31" s="13">
        <v>0</v>
      </c>
      <c r="H31" s="13">
        <f t="shared" si="1"/>
        <v>2185878.2400000002</v>
      </c>
    </row>
    <row r="32" spans="1:8" x14ac:dyDescent="0.3">
      <c r="A32" s="22">
        <v>39000</v>
      </c>
      <c r="B32" s="5" t="s">
        <v>15</v>
      </c>
      <c r="D32" s="13">
        <v>0</v>
      </c>
      <c r="F32" s="13">
        <v>0</v>
      </c>
      <c r="H32" s="13">
        <f t="shared" si="1"/>
        <v>0</v>
      </c>
    </row>
    <row r="33" spans="1:8" x14ac:dyDescent="0.3">
      <c r="A33" s="22">
        <v>39100</v>
      </c>
      <c r="B33" s="5" t="s">
        <v>28</v>
      </c>
      <c r="D33" s="13">
        <v>-69076.460000000006</v>
      </c>
      <c r="F33" s="13">
        <v>0</v>
      </c>
      <c r="H33" s="13">
        <f t="shared" si="1"/>
        <v>-69076.460000000006</v>
      </c>
    </row>
    <row r="34" spans="1:8" x14ac:dyDescent="0.3">
      <c r="A34" s="22">
        <v>39101</v>
      </c>
      <c r="B34" s="5" t="s">
        <v>29</v>
      </c>
      <c r="D34" s="13">
        <v>6136.0499999999993</v>
      </c>
      <c r="F34" s="13">
        <v>0</v>
      </c>
      <c r="H34" s="13">
        <f t="shared" si="1"/>
        <v>6136.0499999999993</v>
      </c>
    </row>
    <row r="35" spans="1:8" x14ac:dyDescent="0.3">
      <c r="A35" s="22">
        <v>39102</v>
      </c>
      <c r="B35" s="5" t="s">
        <v>30</v>
      </c>
      <c r="D35" s="13">
        <v>153844.79999999999</v>
      </c>
      <c r="F35" s="13">
        <v>0</v>
      </c>
      <c r="H35" s="13">
        <f t="shared" si="1"/>
        <v>153844.79999999999</v>
      </c>
    </row>
    <row r="36" spans="1:8" x14ac:dyDescent="0.3">
      <c r="A36" s="22">
        <v>39103</v>
      </c>
      <c r="B36" s="5" t="s">
        <v>28</v>
      </c>
      <c r="D36" s="13">
        <v>0</v>
      </c>
      <c r="F36" s="13">
        <v>-3345163</v>
      </c>
      <c r="H36" s="13">
        <f t="shared" si="1"/>
        <v>3345163</v>
      </c>
    </row>
    <row r="37" spans="1:8" x14ac:dyDescent="0.3">
      <c r="A37" s="22">
        <v>39201</v>
      </c>
      <c r="B37" s="5" t="s">
        <v>31</v>
      </c>
      <c r="D37" s="13">
        <v>463956.08000000007</v>
      </c>
      <c r="F37" s="13">
        <v>2245920</v>
      </c>
      <c r="H37" s="13">
        <f t="shared" si="1"/>
        <v>-1781963.92</v>
      </c>
    </row>
    <row r="38" spans="1:8" x14ac:dyDescent="0.3">
      <c r="A38" s="22">
        <v>39202</v>
      </c>
      <c r="B38" s="5" t="s">
        <v>32</v>
      </c>
      <c r="D38" s="13">
        <v>2344501.96</v>
      </c>
      <c r="F38" s="13">
        <v>0</v>
      </c>
      <c r="H38" s="13">
        <f t="shared" si="1"/>
        <v>2344501.96</v>
      </c>
    </row>
    <row r="39" spans="1:8" x14ac:dyDescent="0.3">
      <c r="A39" s="22">
        <v>39204</v>
      </c>
      <c r="B39" s="5" t="s">
        <v>33</v>
      </c>
      <c r="D39" s="13">
        <v>225583.00999999998</v>
      </c>
      <c r="F39" s="13">
        <v>400000</v>
      </c>
      <c r="H39" s="13">
        <f t="shared" si="1"/>
        <v>-174416.99000000002</v>
      </c>
    </row>
    <row r="40" spans="1:8" x14ac:dyDescent="0.3">
      <c r="A40" s="22">
        <v>39205</v>
      </c>
      <c r="B40" s="5" t="s">
        <v>34</v>
      </c>
      <c r="D40" s="13">
        <v>2190.5000000000005</v>
      </c>
      <c r="F40" s="13">
        <v>0</v>
      </c>
      <c r="H40" s="13">
        <f t="shared" si="1"/>
        <v>2190.5000000000005</v>
      </c>
    </row>
    <row r="41" spans="1:8" x14ac:dyDescent="0.3">
      <c r="A41" s="22">
        <v>39300</v>
      </c>
      <c r="B41" s="5" t="s">
        <v>35</v>
      </c>
      <c r="D41" s="13">
        <v>0</v>
      </c>
      <c r="F41" s="13">
        <v>0</v>
      </c>
      <c r="H41" s="13">
        <f t="shared" si="1"/>
        <v>0</v>
      </c>
    </row>
    <row r="42" spans="1:8" x14ac:dyDescent="0.3">
      <c r="A42" s="22">
        <v>39400</v>
      </c>
      <c r="B42" s="5" t="s">
        <v>36</v>
      </c>
      <c r="D42" s="13">
        <v>-50427.68</v>
      </c>
      <c r="F42" s="13">
        <v>348860.8</v>
      </c>
      <c r="H42" s="13">
        <f t="shared" si="1"/>
        <v>-399288.48</v>
      </c>
    </row>
    <row r="43" spans="1:8" x14ac:dyDescent="0.3">
      <c r="A43" s="22">
        <v>39401</v>
      </c>
      <c r="B43" s="5" t="s">
        <v>37</v>
      </c>
      <c r="D43" s="13">
        <v>0</v>
      </c>
      <c r="F43" s="13">
        <v>0</v>
      </c>
      <c r="H43" s="13">
        <f t="shared" si="1"/>
        <v>0</v>
      </c>
    </row>
    <row r="44" spans="1:8" x14ac:dyDescent="0.3">
      <c r="A44" s="22">
        <v>39500</v>
      </c>
      <c r="B44" s="5" t="s">
        <v>38</v>
      </c>
      <c r="D44" s="13">
        <v>0</v>
      </c>
      <c r="F44" s="13">
        <v>0</v>
      </c>
      <c r="H44" s="13">
        <f t="shared" si="1"/>
        <v>0</v>
      </c>
    </row>
    <row r="45" spans="1:8" x14ac:dyDescent="0.3">
      <c r="A45" s="22">
        <v>39600</v>
      </c>
      <c r="B45" s="5" t="s">
        <v>39</v>
      </c>
      <c r="D45" s="13">
        <v>48793.21</v>
      </c>
      <c r="F45" s="13">
        <v>262320</v>
      </c>
      <c r="H45" s="13">
        <f t="shared" si="1"/>
        <v>-213526.79</v>
      </c>
    </row>
    <row r="46" spans="1:8" x14ac:dyDescent="0.3">
      <c r="A46" s="22">
        <v>39700</v>
      </c>
      <c r="B46" s="5" t="s">
        <v>40</v>
      </c>
      <c r="D46" s="13">
        <v>0</v>
      </c>
      <c r="F46" s="13">
        <v>9014.2639999999992</v>
      </c>
      <c r="H46" s="13">
        <f t="shared" si="1"/>
        <v>-9014.2639999999992</v>
      </c>
    </row>
    <row r="47" spans="1:8" x14ac:dyDescent="0.3">
      <c r="A47" s="22">
        <v>39800</v>
      </c>
      <c r="B47" s="5" t="s">
        <v>41</v>
      </c>
      <c r="D47" s="13">
        <v>-57735.429999999993</v>
      </c>
      <c r="F47" s="13">
        <v>134788.79999999999</v>
      </c>
      <c r="H47" s="13">
        <f t="shared" si="1"/>
        <v>-192524.22999999998</v>
      </c>
    </row>
    <row r="48" spans="1:8" x14ac:dyDescent="0.3">
      <c r="A48" s="22">
        <v>33600</v>
      </c>
      <c r="B48" s="5" t="s">
        <v>49</v>
      </c>
      <c r="D48" s="13">
        <v>0</v>
      </c>
      <c r="F48" s="13">
        <v>28669261.7871003</v>
      </c>
      <c r="H48" s="13">
        <f t="shared" si="1"/>
        <v>-28669261.7871003</v>
      </c>
    </row>
    <row r="49" spans="1:8" x14ac:dyDescent="0.3">
      <c r="A49" s="22">
        <v>36400</v>
      </c>
      <c r="B49" s="5" t="s">
        <v>48</v>
      </c>
      <c r="D49" s="13">
        <v>0</v>
      </c>
      <c r="F49" s="13">
        <v>21289512.4407655</v>
      </c>
      <c r="H49" s="13">
        <f t="shared" si="1"/>
        <v>-21289512.4407655</v>
      </c>
    </row>
    <row r="50" spans="1:8" ht="15" customHeight="1" x14ac:dyDescent="0.3">
      <c r="B50" s="16" t="s">
        <v>12</v>
      </c>
      <c r="D50" s="14">
        <f>SUM(D17:D49)</f>
        <v>290220661.46000004</v>
      </c>
      <c r="F50" s="14">
        <f>SUM(F17:F49)</f>
        <v>227940203.52565706</v>
      </c>
      <c r="H50" s="14">
        <f>SUM(H17:H49)</f>
        <v>62280457.934342951</v>
      </c>
    </row>
    <row r="51" spans="1:8" ht="15" customHeight="1" x14ac:dyDescent="0.3"/>
    <row r="52" spans="1:8" ht="15" customHeight="1" x14ac:dyDescent="0.3">
      <c r="A52" s="23" t="s">
        <v>42</v>
      </c>
      <c r="B52" s="7"/>
      <c r="D52" s="14">
        <f>SUM(D50,D14)</f>
        <v>296735007.21000004</v>
      </c>
      <c r="F52" s="14">
        <f>SUM(F50,F14)</f>
        <v>232456620.67765707</v>
      </c>
      <c r="H52" s="14">
        <f>SUM(H50,H14)</f>
        <v>64278386.532342948</v>
      </c>
    </row>
    <row r="53" spans="1:8" x14ac:dyDescent="0.3">
      <c r="A53" s="2"/>
      <c r="B53" s="3"/>
      <c r="D53" s="15"/>
      <c r="F53" s="15"/>
      <c r="H53" s="15"/>
    </row>
    <row r="54" spans="1:8" x14ac:dyDescent="0.3">
      <c r="A54" s="8" t="s">
        <v>43</v>
      </c>
      <c r="B54" s="3"/>
      <c r="D54" s="15"/>
      <c r="F54" s="15"/>
      <c r="H54" s="15"/>
    </row>
    <row r="55" spans="1:8" x14ac:dyDescent="0.3">
      <c r="A55" s="22">
        <v>10400</v>
      </c>
      <c r="B55" s="3" t="s">
        <v>44</v>
      </c>
      <c r="D55" s="13">
        <v>0</v>
      </c>
      <c r="F55" s="13">
        <v>0</v>
      </c>
      <c r="H55" s="13">
        <f t="shared" ref="H55:H57" si="2">D55-F55</f>
        <v>0</v>
      </c>
    </row>
    <row r="56" spans="1:8" x14ac:dyDescent="0.3">
      <c r="A56" s="22">
        <v>10500</v>
      </c>
      <c r="B56" s="3" t="s">
        <v>45</v>
      </c>
      <c r="D56" s="13">
        <v>0</v>
      </c>
      <c r="F56" s="13">
        <v>0</v>
      </c>
      <c r="H56" s="13">
        <f t="shared" si="2"/>
        <v>0</v>
      </c>
    </row>
    <row r="57" spans="1:8" x14ac:dyDescent="0.3">
      <c r="A57" s="22">
        <v>11400</v>
      </c>
      <c r="B57" s="3" t="s">
        <v>46</v>
      </c>
      <c r="D57" s="13">
        <v>0</v>
      </c>
      <c r="F57" s="13">
        <v>0</v>
      </c>
      <c r="H57" s="13">
        <f t="shared" si="2"/>
        <v>0</v>
      </c>
    </row>
    <row r="58" spans="1:8" x14ac:dyDescent="0.3">
      <c r="A58" s="3"/>
      <c r="B58" s="2" t="s">
        <v>12</v>
      </c>
      <c r="D58" s="14">
        <f>SUM(D55:D57)</f>
        <v>0</v>
      </c>
      <c r="F58" s="14">
        <f>SUM(F55:F57)</f>
        <v>0</v>
      </c>
      <c r="H58" s="14">
        <f>SUM(H55:H57)</f>
        <v>0</v>
      </c>
    </row>
    <row r="59" spans="1:8" x14ac:dyDescent="0.3">
      <c r="A59" s="3"/>
      <c r="B59" s="3"/>
      <c r="D59" s="15"/>
      <c r="F59" s="15"/>
      <c r="H59" s="15"/>
    </row>
    <row r="60" spans="1:8" ht="15" thickBot="1" x14ac:dyDescent="0.35">
      <c r="A60" s="9" t="s">
        <v>47</v>
      </c>
      <c r="B60" s="9"/>
      <c r="D60" s="17">
        <f>SUM(D52,D58)</f>
        <v>296735007.21000004</v>
      </c>
      <c r="F60" s="17">
        <f>SUM(F52,F58)</f>
        <v>232456620.67765707</v>
      </c>
      <c r="H60" s="17">
        <f>SUM(H52,H58)</f>
        <v>64278386.532342948</v>
      </c>
    </row>
    <row r="61" spans="1:8" ht="15" thickTop="1" x14ac:dyDescent="0.3">
      <c r="F61" s="18"/>
    </row>
    <row r="62" spans="1:8" x14ac:dyDescent="0.3">
      <c r="F62" s="18"/>
    </row>
  </sheetData>
  <printOptions horizontalCentered="1"/>
  <pageMargins left="0.7" right="0.7" top="0.75" bottom="0.75" header="0.3" footer="0.3"/>
  <pageSetup scale="95" orientation="landscape" horizontalDpi="4294967293" r:id="rId1"/>
  <rowBreaks count="1" manualBreakCount="1">
    <brk id="31" max="7" man="1"/>
  </rowBreaks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E02B3-767F-437F-BBBD-AED6D12892D8}">
  <ds:schemaRefs>
    <ds:schemaRef ds:uri="http://schemas.microsoft.com/office/2006/metadata/properties"/>
    <ds:schemaRef ds:uri="http://schemas.microsoft.com/office/infopath/2007/PartnerControls"/>
    <ds:schemaRef ds:uri="94791c15-4105-42df-b17e-66b53d20fde0"/>
    <ds:schemaRef ds:uri="94791C15-4105-42DF-B17E-66B53D20FDE0"/>
  </ds:schemaRefs>
</ds:datastoreItem>
</file>

<file path=customXml/itemProps2.xml><?xml version="1.0" encoding="utf-8"?>
<ds:datastoreItem xmlns:ds="http://schemas.openxmlformats.org/officeDocument/2006/customXml" ds:itemID="{C6C99BA1-F307-4B77-ABCD-4959C418C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1AE74-5283-473F-8137-84756B8BB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Additions Variance</vt:lpstr>
      <vt:lpstr>'2021 Additions Variance'!Print_Area</vt:lpstr>
      <vt:lpstr>'2021 Additions Variance'!Print_Titles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Sue</dc:creator>
  <cp:lastModifiedBy>McDuffie, Rose J.</cp:lastModifiedBy>
  <cp:lastPrinted>2023-06-01T13:22:49Z</cp:lastPrinted>
  <dcterms:created xsi:type="dcterms:W3CDTF">2023-05-30T14:02:55Z</dcterms:created>
  <dcterms:modified xsi:type="dcterms:W3CDTF">2023-06-05T19:00:26Z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2023-05-31T19:09:47Z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882e104d-e135-4847-9fbb-98af3a8ba09b</vt:lpwstr>
  </property>
  <property fmtid="{D5CDD505-2E9C-101B-9397-08002B2CF9AE}" pid="9" name="MSIP_Label_a83f872e-d8d7-43ac-9961-0f2ad31e50e5_ContentBits">
    <vt:lpwstr>0</vt:lpwstr>
  </property>
</Properties>
</file>