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IRRs (Nos. 23-85)/Drafter Workspace/IRR Attachments/IRR 29/"/>
    </mc:Choice>
  </mc:AlternateContent>
  <xr:revisionPtr revIDLastSave="0" documentId="13_ncr:1_{11849150-C25A-4243-ACFC-6BF4309AAF74}" xr6:coauthVersionLast="47" xr6:coauthVersionMax="47" xr10:uidLastSave="{00000000-0000-0000-0000-000000000000}"/>
  <bookViews>
    <workbookView xWindow="51480" yWindow="-120" windowWidth="29040" windowHeight="15840" xr2:uid="{ACD900A0-714D-46E6-8690-328EC25D0B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B22" i="1"/>
  <c r="E22" i="1"/>
  <c r="D22" i="1"/>
  <c r="C22" i="1"/>
  <c r="E13" i="1"/>
  <c r="D13" i="1"/>
</calcChain>
</file>

<file path=xl/sharedStrings.xml><?xml version="1.0" encoding="utf-8"?>
<sst xmlns="http://schemas.openxmlformats.org/spreadsheetml/2006/main" count="25" uniqueCount="17">
  <si>
    <t>ACCOUNT DESCRIPTION</t>
  </si>
  <si>
    <t>ACTUAL</t>
  </si>
  <si>
    <t>2022 TOTAL</t>
  </si>
  <si>
    <t>CUSTOMERS</t>
  </si>
  <si>
    <t>Residential Stand by Generator</t>
  </si>
  <si>
    <t>Residential TRANSP Gas Heat Pump</t>
  </si>
  <si>
    <t>Commercial  Standby Generator</t>
  </si>
  <si>
    <t>Commercial  TRANSP Standby Generator</t>
  </si>
  <si>
    <t>Commercial Gas Heat Pump</t>
  </si>
  <si>
    <t>Commercial TRANSP Gas Heat Pump</t>
  </si>
  <si>
    <t>THERMS</t>
  </si>
  <si>
    <t>2023 TOTAL</t>
  </si>
  <si>
    <t>2024 TOTAL</t>
  </si>
  <si>
    <t>TOTAL ADJUSTED CUSTOMERS</t>
  </si>
  <si>
    <t>TOTAL ADJUSTED THERMS</t>
  </si>
  <si>
    <t>2021 TOTAL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</si>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</sst>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1" fontId="3" fillId="2" borderId="1" xfId="1" quotePrefix="1" applyNumberFormat="1" applyFont="1" applyFill="1" applyBorder="1" applyAlignment="1" applyProtection="1">
      <alignment horizontal="center" vertical="center"/>
      <protection locked="0"/>
    </xf>
    <xf numFmtId="41" fontId="4" fillId="2" borderId="2" xfId="1" quotePrefix="1" applyNumberFormat="1" applyFont="1" applyFill="1" applyBorder="1" applyAlignment="1" applyProtection="1">
      <alignment horizontal="center" vertical="center" wrapText="1"/>
      <protection locked="0"/>
    </xf>
    <xf numFmtId="43" fontId="5" fillId="3" borderId="4" xfId="0" applyNumberFormat="1" applyFont="1" applyFill="1" applyBorder="1" applyProtection="1">
      <protection locked="0"/>
    </xf>
    <xf numFmtId="43" fontId="6" fillId="0" borderId="6" xfId="0" applyNumberFormat="1" applyFont="1" applyBorder="1" applyAlignment="1" applyProtection="1">
      <alignment horizontal="left" indent="2"/>
      <protection locked="0"/>
    </xf>
    <xf numFmtId="43" fontId="6" fillId="0" borderId="7" xfId="0" applyNumberFormat="1" applyFont="1" applyBorder="1" applyAlignment="1" applyProtection="1">
      <alignment horizontal="left" indent="2"/>
      <protection locked="0"/>
    </xf>
    <xf numFmtId="43" fontId="6" fillId="0" borderId="5" xfId="0" applyNumberFormat="1" applyFont="1" applyBorder="1" applyAlignment="1" applyProtection="1">
      <alignment horizontal="left" indent="2"/>
      <protection locked="0"/>
    </xf>
    <xf numFmtId="43" fontId="6" fillId="0" borderId="0" xfId="0" applyNumberFormat="1" applyFont="1" applyAlignment="1" applyProtection="1">
      <alignment horizontal="left" indent="2"/>
      <protection locked="0"/>
    </xf>
    <xf numFmtId="41" fontId="4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43" fontId="5" fillId="0" borderId="0" xfId="0" applyNumberFormat="1" applyFont="1" applyProtection="1">
      <protection locked="0"/>
    </xf>
    <xf numFmtId="43" fontId="6" fillId="0" borderId="4" xfId="0" applyNumberFormat="1" applyFont="1" applyBorder="1" applyAlignment="1" applyProtection="1">
      <alignment horizontal="left" indent="2"/>
      <protection locked="0"/>
    </xf>
    <xf numFmtId="164" fontId="6" fillId="0" borderId="6" xfId="1" applyNumberFormat="1" applyFont="1" applyBorder="1" applyAlignment="1" applyProtection="1">
      <alignment horizontal="left" indent="2"/>
      <protection locked="0"/>
    </xf>
    <xf numFmtId="164" fontId="6" fillId="0" borderId="7" xfId="1" applyNumberFormat="1" applyFont="1" applyBorder="1" applyAlignment="1" applyProtection="1">
      <alignment horizontal="left" indent="2"/>
      <protection locked="0"/>
    </xf>
    <xf numFmtId="164" fontId="6" fillId="0" borderId="4" xfId="1" applyNumberFormat="1" applyFont="1" applyBorder="1" applyAlignment="1" applyProtection="1">
      <alignment horizontal="left" indent="2"/>
      <protection locked="0"/>
    </xf>
    <xf numFmtId="165" fontId="6" fillId="0" borderId="6" xfId="1" applyNumberFormat="1" applyFont="1" applyBorder="1" applyAlignment="1" applyProtection="1">
      <alignment horizontal="left" indent="2"/>
      <protection locked="0"/>
    </xf>
    <xf numFmtId="165" fontId="6" fillId="0" borderId="7" xfId="1" applyNumberFormat="1" applyFont="1" applyBorder="1" applyAlignment="1" applyProtection="1">
      <alignment horizontal="left" indent="2"/>
      <protection locked="0"/>
    </xf>
    <xf numFmtId="165" fontId="6" fillId="0" borderId="4" xfId="1" applyNumberFormat="1" applyFont="1" applyBorder="1" applyAlignment="1" applyProtection="1">
      <alignment horizontal="left" indent="2"/>
      <protection locked="0"/>
    </xf>
    <xf numFmtId="41" fontId="2" fillId="2" borderId="3" xfId="1" quotePrefix="1" applyNumberFormat="1" applyFont="1" applyFill="1" applyBorder="1" applyAlignment="1" applyProtection="1">
      <alignment horizontal="center" vertical="center"/>
      <protection locked="0"/>
    </xf>
    <xf numFmtId="165" fontId="6" fillId="0" borderId="6" xfId="1" applyNumberFormat="1" applyFont="1" applyBorder="1" applyAlignment="1" applyProtection="1">
      <alignment horizontal="center" vertical="center"/>
      <protection locked="0"/>
    </xf>
    <xf numFmtId="165" fontId="6" fillId="0" borderId="7" xfId="1" applyNumberFormat="1" applyFont="1" applyBorder="1" applyAlignment="1" applyProtection="1">
      <alignment horizontal="center" vertical="center"/>
      <protection locked="0"/>
    </xf>
    <xf numFmtId="164" fontId="6" fillId="0" borderId="6" xfId="1" applyNumberFormat="1" applyFont="1" applyBorder="1" applyAlignment="1" applyProtection="1">
      <alignment horizontal="center" vertical="center"/>
      <protection locked="0"/>
    </xf>
    <xf numFmtId="164" fontId="6" fillId="0" borderId="7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5B957-26C4-4850-B0C9-9AF8144FDD50}">
  <dimension ref="A4:K22"/>
  <sheetViews>
    <sheetView tabSelected="1" workbookViewId="0">
      <selection activeCell="H6" sqref="H6:L15"/>
    </sheetView>
  </sheetViews>
  <sheetFormatPr defaultRowHeight="14.4" x14ac:dyDescent="0.3"/>
  <cols>
    <col min="1" max="1" width="31.77734375" bestFit="1" customWidth="1"/>
    <col min="2" max="5" width="11.77734375" bestFit="1" customWidth="1"/>
  </cols>
  <sheetData>
    <row r="4" spans="1:11" x14ac:dyDescent="0.3">
      <c r="A4" s="1"/>
      <c r="B4" s="2" t="s">
        <v>1</v>
      </c>
      <c r="C4" s="2" t="s">
        <v>1</v>
      </c>
      <c r="D4" s="2" t="s">
        <v>16</v>
      </c>
      <c r="E4" s="2" t="s">
        <v>16</v>
      </c>
    </row>
    <row r="5" spans="1:11" ht="15" thickBot="1" x14ac:dyDescent="0.35">
      <c r="A5" s="17" t="s">
        <v>0</v>
      </c>
      <c r="B5" s="8" t="s">
        <v>15</v>
      </c>
      <c r="C5" s="8" t="s">
        <v>2</v>
      </c>
      <c r="D5" s="8" t="s">
        <v>11</v>
      </c>
      <c r="E5" s="8" t="s">
        <v>12</v>
      </c>
    </row>
    <row r="6" spans="1:11" x14ac:dyDescent="0.3">
      <c r="A6" s="3" t="s">
        <v>3</v>
      </c>
      <c r="B6" s="9"/>
      <c r="C6" s="9"/>
      <c r="D6" s="9"/>
      <c r="E6" s="9"/>
    </row>
    <row r="7" spans="1:11" x14ac:dyDescent="0.3">
      <c r="A7" s="4" t="s">
        <v>4</v>
      </c>
      <c r="B7" s="14">
        <v>1014</v>
      </c>
      <c r="C7" s="14">
        <v>1055.5833333333333</v>
      </c>
      <c r="D7" s="14">
        <v>1102.1598278833333</v>
      </c>
      <c r="E7" s="14">
        <v>1153.4835263166667</v>
      </c>
      <c r="H7" s="22"/>
      <c r="I7" s="22"/>
      <c r="J7" s="22"/>
      <c r="K7" s="22"/>
    </row>
    <row r="8" spans="1:11" x14ac:dyDescent="0.3">
      <c r="A8" s="4" t="s">
        <v>5</v>
      </c>
      <c r="B8" s="14">
        <v>1.75</v>
      </c>
      <c r="C8" s="14">
        <v>2</v>
      </c>
      <c r="D8" s="14">
        <v>2</v>
      </c>
      <c r="E8" s="14">
        <v>2</v>
      </c>
      <c r="H8" s="22"/>
      <c r="I8" s="22"/>
      <c r="J8" s="22"/>
      <c r="K8" s="22"/>
    </row>
    <row r="9" spans="1:11" x14ac:dyDescent="0.3">
      <c r="A9" s="4" t="s">
        <v>6</v>
      </c>
      <c r="B9" s="14">
        <v>971.16666666666663</v>
      </c>
      <c r="C9" s="14">
        <v>965.41666666666663</v>
      </c>
      <c r="D9" s="14">
        <v>952.36904762500001</v>
      </c>
      <c r="E9" s="14">
        <v>952.36904762500001</v>
      </c>
      <c r="H9" s="22"/>
      <c r="I9" s="22"/>
      <c r="J9" s="22"/>
      <c r="K9" s="22"/>
    </row>
    <row r="10" spans="1:11" x14ac:dyDescent="0.3">
      <c r="A10" s="4" t="s">
        <v>7</v>
      </c>
      <c r="B10" s="14">
        <v>166.58333333333334</v>
      </c>
      <c r="C10" s="14">
        <v>168.58333333333334</v>
      </c>
      <c r="D10" s="14">
        <v>161.25</v>
      </c>
      <c r="E10" s="14">
        <v>161.25</v>
      </c>
      <c r="H10" s="22"/>
      <c r="I10" s="22"/>
      <c r="J10" s="22"/>
      <c r="K10" s="22"/>
    </row>
    <row r="11" spans="1:11" x14ac:dyDescent="0.3">
      <c r="A11" s="4" t="s">
        <v>8</v>
      </c>
      <c r="B11" s="14">
        <v>1</v>
      </c>
      <c r="C11" s="14">
        <v>1</v>
      </c>
      <c r="D11" s="18">
        <v>2</v>
      </c>
      <c r="E11" s="18">
        <v>2</v>
      </c>
      <c r="H11" s="22"/>
      <c r="I11" s="22"/>
      <c r="J11" s="22"/>
      <c r="K11" s="22"/>
    </row>
    <row r="12" spans="1:11" x14ac:dyDescent="0.3">
      <c r="A12" s="5" t="s">
        <v>9</v>
      </c>
      <c r="B12" s="15">
        <v>1</v>
      </c>
      <c r="C12" s="15">
        <v>1</v>
      </c>
      <c r="D12" s="19"/>
      <c r="E12" s="19"/>
      <c r="H12" s="22"/>
      <c r="I12" s="22"/>
      <c r="J12" s="22"/>
      <c r="K12" s="22"/>
    </row>
    <row r="13" spans="1:11" x14ac:dyDescent="0.3">
      <c r="A13" s="10" t="s">
        <v>13</v>
      </c>
      <c r="B13" s="16">
        <f t="shared" ref="B13:E13" si="0">SUM(B7:B12)</f>
        <v>2155.5</v>
      </c>
      <c r="C13" s="16">
        <f t="shared" si="0"/>
        <v>2193.5833333333335</v>
      </c>
      <c r="D13" s="16">
        <f t="shared" si="0"/>
        <v>2219.7788755083334</v>
      </c>
      <c r="E13" s="16">
        <f t="shared" si="0"/>
        <v>2271.1025739416668</v>
      </c>
      <c r="H13" s="22"/>
      <c r="I13" s="22"/>
      <c r="J13" s="22"/>
      <c r="K13" s="22"/>
    </row>
    <row r="14" spans="1:11" x14ac:dyDescent="0.3">
      <c r="A14" s="6"/>
      <c r="B14" s="7"/>
      <c r="C14" s="7"/>
    </row>
    <row r="15" spans="1:11" x14ac:dyDescent="0.3">
      <c r="A15" s="3" t="s">
        <v>10</v>
      </c>
      <c r="B15" s="7"/>
      <c r="C15" s="7"/>
    </row>
    <row r="16" spans="1:11" x14ac:dyDescent="0.3">
      <c r="A16" s="4" t="s">
        <v>4</v>
      </c>
      <c r="B16" s="11">
        <v>79312.600000000006</v>
      </c>
      <c r="C16" s="11">
        <v>91495.3</v>
      </c>
      <c r="D16" s="11">
        <v>12984</v>
      </c>
      <c r="E16" s="11">
        <v>12984</v>
      </c>
    </row>
    <row r="17" spans="1:5" x14ac:dyDescent="0.3">
      <c r="A17" s="4" t="s">
        <v>5</v>
      </c>
      <c r="B17" s="11">
        <v>4937.7</v>
      </c>
      <c r="C17" s="11">
        <v>6775.3</v>
      </c>
      <c r="D17" s="11">
        <v>7656</v>
      </c>
      <c r="E17" s="11">
        <v>7656</v>
      </c>
    </row>
    <row r="18" spans="1:5" x14ac:dyDescent="0.3">
      <c r="A18" s="4" t="s">
        <v>6</v>
      </c>
      <c r="B18" s="11">
        <v>168135.6</v>
      </c>
      <c r="C18" s="11">
        <v>226055.9</v>
      </c>
      <c r="D18" s="11">
        <v>223319.94285739999</v>
      </c>
      <c r="E18" s="11">
        <v>303570.2857145</v>
      </c>
    </row>
    <row r="19" spans="1:5" x14ac:dyDescent="0.3">
      <c r="A19" s="4" t="s">
        <v>7</v>
      </c>
      <c r="B19" s="11">
        <v>263072.59999999998</v>
      </c>
      <c r="C19" s="11">
        <v>297520.09999999998</v>
      </c>
      <c r="D19" s="11">
        <v>215848.5086</v>
      </c>
      <c r="E19" s="11">
        <v>282869.70860000001</v>
      </c>
    </row>
    <row r="20" spans="1:5" x14ac:dyDescent="0.3">
      <c r="A20" s="4" t="s">
        <v>8</v>
      </c>
      <c r="B20" s="11">
        <v>2004.9</v>
      </c>
      <c r="C20" s="11">
        <v>2692.9</v>
      </c>
      <c r="D20" s="20">
        <v>7956</v>
      </c>
      <c r="E20" s="20">
        <v>7956</v>
      </c>
    </row>
    <row r="21" spans="1:5" x14ac:dyDescent="0.3">
      <c r="A21" s="5" t="s">
        <v>9</v>
      </c>
      <c r="B21" s="12">
        <v>108.4</v>
      </c>
      <c r="C21" s="12">
        <v>2587.8000000000002</v>
      </c>
      <c r="D21" s="21"/>
      <c r="E21" s="21"/>
    </row>
    <row r="22" spans="1:5" x14ac:dyDescent="0.3">
      <c r="A22" s="10" t="s">
        <v>14</v>
      </c>
      <c r="B22" s="13">
        <f>SUM(B16:B21)</f>
        <v>517571.80000000005</v>
      </c>
      <c r="C22" s="13">
        <f>SUM(C16:C21)</f>
        <v>627127.30000000005</v>
      </c>
      <c r="D22" s="13">
        <f t="shared" ref="D22:E22" si="1">SUM(D16:D21)</f>
        <v>467764.45145739999</v>
      </c>
      <c r="E22" s="13">
        <f t="shared" si="1"/>
        <v>615035.99431450001</v>
      </c>
    </row>
  </sheetData>
  <mergeCells count="4">
    <mergeCell ref="D11:D12"/>
    <mergeCell ref="E11:E12"/>
    <mergeCell ref="D20:D21"/>
    <mergeCell ref="E20:E21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436B8F-6EEB-4C1C-8072-187D4A9DDFBD}">
  <ds:schemaRefs>
    <ds:schemaRef ds:uri="http://schemas.microsoft.com/office/infopath/2007/PartnerControls"/>
    <ds:schemaRef ds:uri="ce9d3abe-bc67-4c3a-8bb7-62a662d1f451"/>
    <ds:schemaRef ds:uri="http://purl.org/dc/terms/"/>
    <ds:schemaRef ds:uri="http://schemas.microsoft.com/office/2006/metadata/properties"/>
    <ds:schemaRef ds:uri="http://schemas.microsoft.com/office/2006/documentManagement/types"/>
    <ds:schemaRef ds:uri="94791C15-4105-42DF-B17E-66B53D20FDE0"/>
    <ds:schemaRef ds:uri="94791c15-4105-42df-b17e-66b53d20fde0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B8DED8-DADC-4D11-BBC2-E6A7E6D336BF}"/>
</file>

<file path=customXml/itemProps3.xml><?xml version="1.0" encoding="utf-8"?>
<ds:datastoreItem xmlns:ds="http://schemas.openxmlformats.org/officeDocument/2006/customXml" ds:itemID="{C7968CF1-94A4-46BF-AE96-3ECB217029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Richards, Sue</dc:creator>
  <cp:lastModifiedBy>Elliott, Matthew E.</cp:lastModifiedBy>
  <dcterms:created xsi:type="dcterms:W3CDTF">2023-06-06T16:19:48Z</dcterms:created>
  <dcterms:modified xsi:type="dcterms:W3CDTF">2023-06-12T18:09:51Z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2023-06-08T06:42:20Z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f6b8a5ec-49f2-4fc2-b067-72777360b042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