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UDGET_FIN\Team Information\Sean H Responsibilities\2024 Rate Case\Legal costs\"/>
    </mc:Choice>
  </mc:AlternateContent>
  <xr:revisionPtr revIDLastSave="0" documentId="8_{88B12F03-C97A-4A56-B5F6-3E261C8098A2}" xr6:coauthVersionLast="47" xr6:coauthVersionMax="47" xr10:uidLastSave="{00000000-0000-0000-0000-000000000000}"/>
  <bookViews>
    <workbookView xWindow="-98" yWindow="-98" windowWidth="19396" windowHeight="10395" activeTab="1" xr2:uid="{29359AA5-2A87-4AF4-9051-6E7DF8480E6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E12" i="2"/>
  <c r="E15" i="2"/>
  <c r="E14" i="2"/>
  <c r="A21" i="1"/>
  <c r="E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Barbour, Rosemary J.</author>
  </authors>
  <commentList>
    <comment ref="E8" authorId="0" shapeId="0" xr:uid="{7A7CA578-7304-4098-B124-366B57F4EC96}">
      <text>
        <r>
          <rPr>
            <b/>
            <sz val="9"/>
            <color indexed="81"/>
            <rFont val="Tahoma"/>
            <family val="2"/>
          </rPr>
          <t>Barbour, Rosemary J.:</t>
        </r>
        <r>
          <rPr>
            <sz val="9"/>
            <color indexed="81"/>
            <rFont val="Tahoma"/>
            <family val="2"/>
          </rPr>
          <t xml:space="preserve">
timing of aegis reimbursement</t>
        </r>
      </text>
    </comment>
  </commentList>
</comments>
</file>

<file path=xl/sharedStrings.xml><?xml version="1.0" encoding="utf-8"?>
<sst xmlns="http://schemas.openxmlformats.org/spreadsheetml/2006/main" count="32" uniqueCount="15">
  <si>
    <t>OPS-08482.O.9230</t>
  </si>
  <si>
    <t>D0086949</t>
  </si>
  <si>
    <t>OPS-08560.O.9250</t>
  </si>
  <si>
    <t>D0086868</t>
  </si>
  <si>
    <t>OPS-08980.O.9302</t>
  </si>
  <si>
    <t>D0086875</t>
  </si>
  <si>
    <t>D0086876</t>
  </si>
  <si>
    <t>D0086882</t>
  </si>
  <si>
    <t>D0097824</t>
  </si>
  <si>
    <t>D0087926</t>
  </si>
  <si>
    <t>assessments</t>
  </si>
  <si>
    <t>assessment not in order</t>
  </si>
  <si>
    <t>excludes assessment</t>
  </si>
  <si>
    <t>F390170 Legal Department - FERC break out</t>
  </si>
  <si>
    <t>claims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</si>
</sst>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0" applyNumberFormat="1" applyFill="1"/>
    <xf numFmtId="43" fontId="0" fillId="2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859155</xdr:colOff>
      <xdr:row>48</xdr:row>
      <xdr:rowOff>121920</xdr:rowOff>
    </xdr:from>
    <xdr:to>
      <xdr:col>16</xdr:col>
      <xdr:colOff>438833</xdr:colOff>
      <xdr:row>90</xdr:row>
      <xdr:rowOff>58117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F8DCB0-679F-3F96-B3D7-A4D601879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8355" y="8084820"/>
          <a:ext cx="9800003" cy="753333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</xdr:row>
      <xdr:rowOff>100965</xdr:rowOff>
    </xdr:from>
    <xdr:to>
      <xdr:col>17</xdr:col>
      <xdr:colOff>588332</xdr:colOff>
      <xdr:row>44</xdr:row>
      <xdr:rowOff>154305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5AAE74-AB47-EF0F-F2CB-95E31D703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38650" y="2453640"/>
          <a:ext cx="7813997" cy="4939665"/>
        </a:xfrm>
        <a:prstGeom prst="rect">
          <a:avLst/>
        </a:prstGeom>
      </xdr:spPr>
    </xdr:pic>
    <xdr:clientData/>
  </xdr:twoCellAnchor>
  <xdr:twoCellAnchor>
    <xdr:from>
      <xdr:col>12</xdr:col>
      <xdr:colOff>295275</xdr:colOff>
      <xdr:row>91</xdr:row>
      <xdr:rowOff>28575</xdr:rowOff>
    </xdr:from>
    <xdr:to>
      <xdr:col>13</xdr:col>
      <xdr:colOff>104775</xdr:colOff>
      <xdr:row>95</xdr:row>
      <xdr:rowOff>133350</xdr:rowOff>
    </xdr:to>
    <xdr:sp macro="" textlink="">
      <xdr:nvSpPr>
        <xdr:cNvPr id="4" name="Arrow: Up 3">
          <a:extLst>
            <a:ext uri="{FF2B5EF4-FFF2-40B4-BE49-F238E27FC236}">
              <a16:creationId xmlns:a16="http://schemas.microsoft.com/office/drawing/2014/main" id="{A5DF3764-4445-39EE-F930-83BC666574F4}"/>
            </a:ext>
          </a:extLst>
        </xdr:cNvPr>
        <xdr:cNvSpPr/>
      </xdr:nvSpPr>
      <xdr:spPr>
        <a:xfrm>
          <a:off x="9305925" y="15954375"/>
          <a:ext cx="419100" cy="8286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CD16-B6F5-4AA7-B4DB-9911BA7F4DDD}">
  <dimension ref="A1:C21"/>
  <sheetViews>
    <sheetView workbookViewId="0">
      <selection activeCell="H16" sqref="H16"/>
    </sheetView>
  </sheetViews>
  <sheetFormatPr defaultRowHeight="14.25" x14ac:dyDescent="0.45"/>
  <sheetData>
    <row r="1" spans="1:3" x14ac:dyDescent="0.45">
      <c r="A1" t="s">
        <v>0</v>
      </c>
      <c r="C1" t="s">
        <v>1</v>
      </c>
    </row>
    <row r="2" spans="1:3" x14ac:dyDescent="0.45">
      <c r="A2" t="s">
        <v>2</v>
      </c>
      <c r="C2" t="s">
        <v>3</v>
      </c>
    </row>
    <row r="3" spans="1:3" x14ac:dyDescent="0.45">
      <c r="A3" t="s">
        <v>4</v>
      </c>
      <c r="C3" t="s">
        <v>5</v>
      </c>
    </row>
    <row r="4" spans="1:3" x14ac:dyDescent="0.45">
      <c r="C4" t="s">
        <v>6</v>
      </c>
    </row>
    <row r="5" spans="1:3" x14ac:dyDescent="0.45">
      <c r="C5" t="s">
        <v>7</v>
      </c>
    </row>
    <row r="6" spans="1:3" x14ac:dyDescent="0.45">
      <c r="C6" t="s">
        <v>8</v>
      </c>
    </row>
    <row r="7" spans="1:3" x14ac:dyDescent="0.45">
      <c r="C7" t="s">
        <v>9</v>
      </c>
    </row>
    <row r="13" spans="1:3" x14ac:dyDescent="0.45">
      <c r="A13">
        <v>514258.25</v>
      </c>
      <c r="B13" t="s">
        <v>10</v>
      </c>
    </row>
    <row r="14" spans="1:3" x14ac:dyDescent="0.45">
      <c r="A14">
        <v>58.7</v>
      </c>
      <c r="B14" t="s">
        <v>10</v>
      </c>
    </row>
    <row r="15" spans="1:3" x14ac:dyDescent="0.45">
      <c r="A15">
        <v>10.5</v>
      </c>
      <c r="B15" t="s">
        <v>10</v>
      </c>
    </row>
    <row r="16" spans="1:3" x14ac:dyDescent="0.45">
      <c r="A16">
        <v>119.87</v>
      </c>
      <c r="B16" t="s">
        <v>10</v>
      </c>
    </row>
    <row r="17" spans="1:2" x14ac:dyDescent="0.45">
      <c r="A17">
        <v>58.33</v>
      </c>
      <c r="B17" t="s">
        <v>10</v>
      </c>
    </row>
    <row r="18" spans="1:2" x14ac:dyDescent="0.45">
      <c r="A18">
        <v>126.1</v>
      </c>
      <c r="B18" t="s">
        <v>10</v>
      </c>
    </row>
    <row r="19" spans="1:2" x14ac:dyDescent="0.45">
      <c r="A19">
        <v>-75.58</v>
      </c>
      <c r="B19" t="s">
        <v>10</v>
      </c>
    </row>
    <row r="20" spans="1:2" x14ac:dyDescent="0.45">
      <c r="A20">
        <v>306.7</v>
      </c>
      <c r="B20" t="s">
        <v>10</v>
      </c>
    </row>
    <row r="21" spans="1:2" x14ac:dyDescent="0.45">
      <c r="A21">
        <f>SUM(A13:A20)</f>
        <v>514862.87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A19E-3225-4F8B-9E6B-83FCE31B8221}">
  <dimension ref="A1:N94"/>
  <sheetViews>
    <sheetView tabSelected="1" workbookViewId="0">
      <selection activeCell="J15" sqref="J15"/>
    </sheetView>
  </sheetViews>
  <sheetFormatPr defaultRowHeight="14.25" x14ac:dyDescent="0.45"/>
  <cols>
    <col min="3" max="3" width="21.86328125" bestFit="1" customWidth="1"/>
    <col min="5" max="5" width="12.86328125" bestFit="1" customWidth="1"/>
    <col min="10" max="10" width="16.53125" bestFit="1" customWidth="1"/>
  </cols>
  <sheetData>
    <row r="1" spans="1:10" x14ac:dyDescent="0.45">
      <c r="A1" t="s">
        <v>13</v>
      </c>
    </row>
    <row r="2" spans="1:10" x14ac:dyDescent="0.45">
      <c r="A2">
        <v>2022</v>
      </c>
    </row>
    <row r="4" spans="1:10" x14ac:dyDescent="0.45">
      <c r="D4" t="s">
        <v>1</v>
      </c>
      <c r="E4" s="2">
        <v>772433.74</v>
      </c>
      <c r="F4">
        <v>923</v>
      </c>
      <c r="J4" t="s">
        <v>0</v>
      </c>
    </row>
    <row r="5" spans="1:10" x14ac:dyDescent="0.45">
      <c r="D5" t="s">
        <v>3</v>
      </c>
      <c r="E5" s="2">
        <v>166835.82999999999</v>
      </c>
      <c r="F5">
        <v>925</v>
      </c>
      <c r="J5" t="s">
        <v>2</v>
      </c>
    </row>
    <row r="6" spans="1:10" x14ac:dyDescent="0.45">
      <c r="D6" t="s">
        <v>5</v>
      </c>
      <c r="E6" s="2">
        <v>901043.87</v>
      </c>
      <c r="F6">
        <v>925</v>
      </c>
      <c r="J6" t="s">
        <v>4</v>
      </c>
    </row>
    <row r="7" spans="1:10" x14ac:dyDescent="0.45">
      <c r="D7" t="s">
        <v>6</v>
      </c>
      <c r="E7" s="2">
        <v>2283385.6800000002</v>
      </c>
      <c r="F7">
        <v>925</v>
      </c>
    </row>
    <row r="8" spans="1:10" x14ac:dyDescent="0.45">
      <c r="D8" t="s">
        <v>7</v>
      </c>
      <c r="E8" s="2">
        <v>-603298.6</v>
      </c>
      <c r="F8">
        <v>925</v>
      </c>
    </row>
    <row r="9" spans="1:10" x14ac:dyDescent="0.45">
      <c r="D9" t="s">
        <v>8</v>
      </c>
      <c r="E9" s="2">
        <v>302935.19</v>
      </c>
      <c r="F9">
        <v>925</v>
      </c>
    </row>
    <row r="10" spans="1:10" x14ac:dyDescent="0.45">
      <c r="C10" t="s">
        <v>14</v>
      </c>
      <c r="D10" t="s">
        <v>9</v>
      </c>
      <c r="E10" s="4">
        <v>514258.25</v>
      </c>
      <c r="F10">
        <v>930.2</v>
      </c>
    </row>
    <row r="11" spans="1:10" x14ac:dyDescent="0.45">
      <c r="C11" t="s">
        <v>11</v>
      </c>
      <c r="D11" s="1"/>
      <c r="E11" s="3">
        <v>604.62</v>
      </c>
      <c r="F11">
        <v>930.2</v>
      </c>
    </row>
    <row r="12" spans="1:10" x14ac:dyDescent="0.45">
      <c r="E12" s="2">
        <f>SUM(E4:E11)</f>
        <v>4338198.58</v>
      </c>
    </row>
    <row r="13" spans="1:10" x14ac:dyDescent="0.45">
      <c r="E13" s="2"/>
    </row>
    <row r="14" spans="1:10" x14ac:dyDescent="0.45">
      <c r="D14" s="5">
        <v>923</v>
      </c>
      <c r="E14" s="6">
        <f>SUM(E4)</f>
        <v>772433.74</v>
      </c>
    </row>
    <row r="15" spans="1:10" x14ac:dyDescent="0.45">
      <c r="D15" s="5">
        <v>925</v>
      </c>
      <c r="E15" s="6">
        <f>SUM(E5:E9)</f>
        <v>3050901.9699999997</v>
      </c>
    </row>
    <row r="16" spans="1:10" x14ac:dyDescent="0.45">
      <c r="D16" s="5">
        <v>930.2</v>
      </c>
      <c r="E16" s="7">
        <f>+E10+E11</f>
        <v>514862.87</v>
      </c>
    </row>
    <row r="17" spans="4:5" x14ac:dyDescent="0.45">
      <c r="D17" s="5"/>
      <c r="E17" s="6">
        <f>SUM(E14:E16)</f>
        <v>4338198.58</v>
      </c>
    </row>
    <row r="94" spans="14:14" x14ac:dyDescent="0.45">
      <c r="N94" t="s">
        <v>12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EC7F61-AB83-4D7F-9C36-B792C6E3872A}"/>
</file>

<file path=customXml/itemProps2.xml><?xml version="1.0" encoding="utf-8"?>
<ds:datastoreItem xmlns:ds="http://schemas.openxmlformats.org/officeDocument/2006/customXml" ds:itemID="{4EB65AAB-6657-4818-91EA-BF22FD4D7C36}"/>
</file>

<file path=customXml/itemProps3.xml><?xml version="1.0" encoding="utf-8"?>
<ds:datastoreItem xmlns:ds="http://schemas.openxmlformats.org/officeDocument/2006/customXml" ds:itemID="{D146D1C3-FB8A-46B0-BCC3-954076743E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Barbour, Rosemary J.</dc:creator>
  <cp:lastModifiedBy>Hillary, Sean P.</cp:lastModifiedBy>
  <dcterms:created xsi:type="dcterms:W3CDTF">2023-01-25T23:37:04Z</dcterms:created>
  <dcterms:modified xsi:type="dcterms:W3CDTF">2023-01-26T00:41:21Z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2023-01-25T23:37:04Z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be93098c-d81a-4b68-9b0a-063b8901834b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  <property fmtid="{D5CDD505-2E9C-101B-9397-08002B2CF9AE}" pid="10" name="Order">
    <vt:r8>74800</vt:r8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_CopySource">
    <vt:lpwstr>https://caseworksprd.tec.net/1347/RachelParsons_DirectTestimony/Library/Final Supporting Workpapers/Legal dept ferc breakout 2022.xlsx</vt:lpwstr>
  </property>
</Properties>
</file>