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oenergy.sharepoint.com/sites/extranet/Regulatory/2022PGS_DepreStudy/Shared Documents/Final Supporting Workpapers/Data Request/DR 2 - Form 2 (ASR)/"/>
    </mc:Choice>
  </mc:AlternateContent>
  <xr:revisionPtr revIDLastSave="45" documentId="13_ncr:1_{85B32D7B-369E-4A8F-B5BF-FA0A04F726FB}" xr6:coauthVersionLast="47" xr6:coauthVersionMax="47" xr10:uidLastSave="{5DDE7333-F245-4ADB-9F3E-BA6DD337FE2C}"/>
  <bookViews>
    <workbookView xWindow="-98" yWindow="-98" windowWidth="19396" windowHeight="10395" xr2:uid="{5882918B-4A92-4516-81F1-DA8D3074285A}"/>
  </bookViews>
  <sheets>
    <sheet name="Annual Status 2024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E">#REF!</definedName>
    <definedName name="\J">#REF!</definedName>
    <definedName name="\P">#REF!</definedName>
    <definedName name="\T">#REF!</definedName>
    <definedName name="___JE11">'[1]JE 6 Form'!#REF!</definedName>
    <definedName name="__APR99">#REF!</definedName>
    <definedName name="__AUG99">#REF!</definedName>
    <definedName name="__DEC98">#REF!</definedName>
    <definedName name="__DEC99">#REF!</definedName>
    <definedName name="__FEB99">#REF!</definedName>
    <definedName name="__JAN99">#REF!</definedName>
    <definedName name="__JUL99">#REF!</definedName>
    <definedName name="__JUN99">#REF!</definedName>
    <definedName name="__MAR99">#REF!</definedName>
    <definedName name="__MAY99">#REF!</definedName>
    <definedName name="__NOV98">#REF!</definedName>
    <definedName name="__NOV99">#REF!</definedName>
    <definedName name="__OCT98">#REF!</definedName>
    <definedName name="__OCT99">#REF!</definedName>
    <definedName name="__SEP99">#REF!</definedName>
    <definedName name="_16A_2">'[2]PG 16 BACKUP'!#REF!</definedName>
    <definedName name="_APR99">#REF!</definedName>
    <definedName name="_AUG99">#REF!</definedName>
    <definedName name="_DEC98">#REF!</definedName>
    <definedName name="_DEC99">#REF!</definedName>
    <definedName name="_FEB99">#REF!</definedName>
    <definedName name="_xlnm._FilterDatabase" localSheetId="0" hidden="1">'Annual Status 2024 '!$A$6:$Q$46</definedName>
    <definedName name="_JAN99">#REF!</definedName>
    <definedName name="_JE11">'[3]JE 6 Form'!#REF!</definedName>
    <definedName name="_JUL99">#REF!</definedName>
    <definedName name="_JUN99">#REF!</definedName>
    <definedName name="_Key1" localSheetId="0" hidden="1">#REF!</definedName>
    <definedName name="_Key1" hidden="1">#REF!</definedName>
    <definedName name="_MAR99">#REF!</definedName>
    <definedName name="_MAY99">#REF!</definedName>
    <definedName name="_NOV98">#REF!</definedName>
    <definedName name="_NOV99">#REF!</definedName>
    <definedName name="_OCT98">#REF!</definedName>
    <definedName name="_OCT99">#REF!</definedName>
    <definedName name="_Order1" hidden="1">255</definedName>
    <definedName name="_SEP99">#REF!</definedName>
    <definedName name="_Sort" localSheetId="0" hidden="1">#REF!</definedName>
    <definedName name="_Sort" hidden="1">#REF!</definedName>
    <definedName name="ACCT_VARIANCE" localSheetId="0">#REF!</definedName>
    <definedName name="ACCT_VARIANCE">#REF!</definedName>
    <definedName name="ACT_JAN18">[4]Input!$B$14</definedName>
    <definedName name="ACT2017_PROJECT_DESCRIPTION">'[5]2017 Actuals'!$Y:$Y</definedName>
    <definedName name="ACT2017_TOTAL">'[5]2017 Actuals'!$W:$W</definedName>
    <definedName name="ACT2017_YEAR">'[6]2017 Actuals'!$J:$J</definedName>
    <definedName name="adds" localSheetId="0">#REF!</definedName>
    <definedName name="adds">#REF!</definedName>
    <definedName name="ALTJE">'[7]JE 90084'!#REF!</definedName>
    <definedName name="BASE_UNBLD_REV_">#REF!</definedName>
    <definedName name="Beg_Bal" localSheetId="0">#REF!</definedName>
    <definedName name="Beg_Bal">#REF!</definedName>
    <definedName name="BUD_APR">[8]Budget!$N:$N</definedName>
    <definedName name="BUD_AUG">[8]Budget!$R:$R</definedName>
    <definedName name="BUD_DEC">[8]Budget!$V:$V</definedName>
    <definedName name="BUD_FEB">[8]Budget!$L:$L</definedName>
    <definedName name="BUD_JAN">[8]Budget!$K:$K</definedName>
    <definedName name="BUD_JUL">[8]Budget!$Q:$Q</definedName>
    <definedName name="BUD_JUN">[8]Budget!$P:$P</definedName>
    <definedName name="BUD_MAR">[8]Budget!$M:$M</definedName>
    <definedName name="BUD_MAY">[8]Budget!$O:$O</definedName>
    <definedName name="BUD_NOV">[8]Budget!$U:$U</definedName>
    <definedName name="BUD_OCT">[8]Budget!$T:$T</definedName>
    <definedName name="BUD_PROJECT_DESCRIPTION">'[9]PGS 2017 Approved Budget'!$Y:$Y</definedName>
    <definedName name="BUD_SEP">[8]Budget!$S:$S</definedName>
    <definedName name="BUD_SUMMARY_PROJECT_DESCRIPTION">[10]Budget!$AA:$AA</definedName>
    <definedName name="BUD_TOTAL">'[9]PGS 2017 Approved Budget'!$W:$W</definedName>
    <definedName name="BUD_YEAR">'[9]PGS 2017 Approved Budget'!$J:$J</definedName>
    <definedName name="BUD2018_APR">'[5]2018 Budget'!$O:$O</definedName>
    <definedName name="BUD2018_AUG">'[5]2018 Budget'!$S:$S</definedName>
    <definedName name="BUD2018_CM">'[6]2019 Budget'!$Y:$Y</definedName>
    <definedName name="BUD2018_CM_YTD">'[6]2019 Budget'!$AC:$AC</definedName>
    <definedName name="BUD2018_DEC">'[5]2018 Budget'!$W:$W</definedName>
    <definedName name="BUD2018_FEB">'[5]2018 Budget'!$M:$M</definedName>
    <definedName name="BUD2018_JAN">'[5]2018 Budget'!$L:$L</definedName>
    <definedName name="BUD2018_JUL">'[5]2018 Budget'!$R:$R</definedName>
    <definedName name="BUD2018_JUN">'[5]2018 Budget'!$Q:$Q</definedName>
    <definedName name="BUD2018_MAR">'[5]2018 Budget'!$N:$N</definedName>
    <definedName name="BUD2018_MAY">'[5]2018 Budget'!$P:$P</definedName>
    <definedName name="BUD2018_MTD">'[6]2019 Budget'!$Z:$Z</definedName>
    <definedName name="BUD2018_NOV">'[5]2018 Budget'!$V:$V</definedName>
    <definedName name="BUD2018_OCT">'[5]2018 Budget'!$U:$U</definedName>
    <definedName name="BUD2018_PROJECT_DESCRIPTION">'[5]2018 Budget'!$AC:$AC</definedName>
    <definedName name="BUD2018_QTD">'[6]2019 Budget'!$AA:$AA</definedName>
    <definedName name="BUD2018_SEP">'[5]2018 Budget'!$T:$T</definedName>
    <definedName name="BUD2018_SUMMARY_PROJECT_DESCRIPTION">'[6]2019 Budget'!$AD:$AD</definedName>
    <definedName name="BUD2018_TOTAL">'[5]2018 Budget'!$X:$X</definedName>
    <definedName name="BUD2018_WO_GROUP">'[6]2019 Budget'!$AF:$AF</definedName>
    <definedName name="BUD2018_YEAR">'[5]2018 Budget'!$K:$K</definedName>
    <definedName name="BUD2018_YTD">'[6]2019 Budget'!$AB:$AB</definedName>
    <definedName name="BUD2019_APR">'[11]2019 Budget'!$O:$O</definedName>
    <definedName name="BUD2019_AUG">'[11]2019 Budget'!$S:$S</definedName>
    <definedName name="BUD2019_CM_YTD">'[11]2019 Budget'!$AC:$AC</definedName>
    <definedName name="BUD2019_DEC">'[11]2019 Budget'!$W:$W</definedName>
    <definedName name="BUD2019_FEB">'[11]2019 Budget'!$M:$M</definedName>
    <definedName name="BUD2019_FP_GROUP">'[11]2019 Budget'!$AF:$AF</definedName>
    <definedName name="BUD2019_JAN">'[11]2019 Budget'!$L:$L</definedName>
    <definedName name="BUD2019_JUL">'[11]2019 Budget'!$R:$R</definedName>
    <definedName name="BUD2019_JUN">'[11]2019 Budget'!$Q:$Q</definedName>
    <definedName name="BUD2019_MAR">'[11]2019 Budget'!$N:$N</definedName>
    <definedName name="BUD2019_MAY">'[11]2019 Budget'!$P:$P</definedName>
    <definedName name="BUD2019_MTD">'[11]2019 Budget'!$Z:$Z</definedName>
    <definedName name="BUD2019_NOV">'[11]2019 Budget'!$V:$V</definedName>
    <definedName name="BUD2019_OCT">'[11]2019 Budget'!$U:$U</definedName>
    <definedName name="BUD2019_PROJECT_DESCRIPTION">'[11]2019 Budget'!$AE:$AE</definedName>
    <definedName name="BUD2019_QTD">'[11]2019 Budget'!$AA:$AA</definedName>
    <definedName name="BUD2019_SEP">'[11]2019 Budget'!$T:$T</definedName>
    <definedName name="BUD2019_SUMMARY_PROJECT_DESCRIPTION">'[11]2019 Budget'!$AD:$AD</definedName>
    <definedName name="BUD2019_TOTAL">'[11]2019 Budget'!$X:$X</definedName>
    <definedName name="BUD2019_YEAR">'[11]2019 Budget'!$K:$K</definedName>
    <definedName name="BUD2019_YTD">'[11]2019 Budget'!$AB:$AB</definedName>
    <definedName name="cap_sch_page_1">#REF!</definedName>
    <definedName name="cap_sch_page_2">#REF!</definedName>
    <definedName name="cap_sch_page_3">#REF!</definedName>
    <definedName name="CIQWBGuid" hidden="1">"f0842c6b-4f67-4da4-8ab9-05f9b8d91da0"</definedName>
    <definedName name="CM_ACT_ACT">#REF!</definedName>
    <definedName name="CM_ACT_BUD">#REF!</definedName>
    <definedName name="CM_BASE_REV">[12]BASE!#REF!</definedName>
    <definedName name="CM_FORECAST">[8]Input!$B$8</definedName>
    <definedName name="CM_GWH_SALES">#REF!</definedName>
    <definedName name="CM_NAME">[6]Input!$B$6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cover1">#REF!</definedName>
    <definedName name="cover2">#REF!</definedName>
    <definedName name="Cum_Int" localSheetId="0">#REF!</definedName>
    <definedName name="Cum_Int">#REF!</definedName>
    <definedName name="CURRENT_YEAR">[8]Input!$B$1</definedName>
    <definedName name="CYFGSGF">[13]Input!$B$2</definedName>
    <definedName name="Data" localSheetId="0">#REF!</definedName>
    <definedName name="Data">#REF!</definedName>
    <definedName name="dcMillions">1000000</definedName>
    <definedName name="dcMonthsinYear">12</definedName>
    <definedName name="dcThousand">1000</definedName>
    <definedName name="ddd" localSheetId="0">#REF!</definedName>
    <definedName name="ddd">#REF!</definedName>
    <definedName name="ddddddddddd" localSheetId="0">#REF!</definedName>
    <definedName name="ddddddddddd">#REF!</definedName>
    <definedName name="Derivation_of_Energy_Separation_Factors">#REF!</definedName>
    <definedName name="Destino" localSheetId="0">#REF!</definedName>
    <definedName name="Destino">#REF!</definedName>
    <definedName name="DIST" localSheetId="0">#REF!</definedName>
    <definedName name="DIST">#REF!</definedName>
    <definedName name="DISTLIST" localSheetId="0">#REF!</definedName>
    <definedName name="DISTLIST">#REF!</definedName>
    <definedName name="DOWNLOAD">#REF!</definedName>
    <definedName name="ECONOMY">#REF!</definedName>
    <definedName name="ECONPURCHASE">#REF!</definedName>
    <definedName name="End_Bal" localSheetId="0">#REF!</definedName>
    <definedName name="End_Bal">#REF!</definedName>
    <definedName name="EV__LASTREFTIME__" hidden="1">"(GMT-05:00)9/28/2017 1:11:18 PM"</definedName>
    <definedName name="EXAMPLE">#REF!</definedName>
    <definedName name="Extra_Pay" localSheetId="0">#REF!</definedName>
    <definedName name="Extra_Pay">#REF!</definedName>
    <definedName name="failed" localSheetId="0">#REF!</definedName>
    <definedName name="failed">#REF!</definedName>
    <definedName name="FIN_PG_18">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">#REF!</definedName>
    <definedName name="FIN_PG_20A_CM_05">#REF!</definedName>
    <definedName name="FIN_PG_20A_PY">#REF!</definedName>
    <definedName name="FIN_PG_20B_ACTUAL">#REF!</definedName>
    <definedName name="FIN_PG_20B_BUDGET">#REF!</definedName>
    <definedName name="FIN_PG_20B_CM_05">#REF!</definedName>
    <definedName name="FIN_PG_20B_PY">#REF!</definedName>
    <definedName name="FIN_PG_20B_YTD">#REF!</definedName>
    <definedName name="FIN_PG_20B_YTD_05">#REF!</definedName>
    <definedName name="FM_FOR">[11]Input!$C$9</definedName>
    <definedName name="FM_FORECAST">[11]Input!$B$9</definedName>
    <definedName name="FM_NAME">[6]Input!$B$7</definedName>
    <definedName name="FMPA_JURIS_D">#REF!</definedName>
    <definedName name="FMPA_JURIS_D1">#REF!</definedName>
    <definedName name="FMPA_RESALE">#REF!</definedName>
    <definedName name="FOR0210_FP_GROUP">'[6]02+10F'!$AE:$AE</definedName>
    <definedName name="FOR0210_PROJECT_DESCRIPTION">'[6]02+10F'!$AD:$AD</definedName>
    <definedName name="FOR0210_TOTAL">'[6]02+10F'!$Y:$Y</definedName>
    <definedName name="FOR0210_YEAR">'[6]02+10F'!$L:$L</definedName>
    <definedName name="FORE_VS_FORE" localSheetId="0">#REF!</definedName>
    <definedName name="FORE_VS_FORE">#REF!</definedName>
    <definedName name="FORECAST_MONTH">[11]Input!$C$7</definedName>
    <definedName name="FORM42_1A">#REF!</definedName>
    <definedName name="FORM42_4A">#REF!</definedName>
    <definedName name="FORM42_5A">#REF!</definedName>
    <definedName name="FORM42_6A">#REF!</definedName>
    <definedName name="FORM42_7A">#REF!</definedName>
    <definedName name="FORM42_8A_P10">#REF!</definedName>
    <definedName name="FORM42_8A_P1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>#REF!</definedName>
    <definedName name="FORM428EP9">#REF!</definedName>
    <definedName name="FORM428P">#REF!</definedName>
    <definedName name="FORM429P">#REF!</definedName>
    <definedName name="FORQ3_PROJECT_DESCRIPTION">'[6]Q3 Forecast'!$AE:$AE</definedName>
    <definedName name="FORQ3_TOTAL">'[6]Q3 Forecast'!$W:$W</definedName>
    <definedName name="FORQ3_YEAR">'[6]Q3 Forecast'!$J:$J</definedName>
    <definedName name="Full_Print" localSheetId="0">#REF!</definedName>
    <definedName name="Full_Print">#REF!</definedName>
    <definedName name="Header_Row" localSheetId="0">ROW(#REF!)</definedName>
    <definedName name="Header_Row">ROW(#REF!)</definedName>
    <definedName name="HOME">#REF!</definedName>
    <definedName name="INDLASTDAYACT_">#REF!</definedName>
    <definedName name="INPUT">#REF!</definedName>
    <definedName name="Int" localSheetId="0">#REF!</definedName>
    <definedName name="Int">#REF!</definedName>
    <definedName name="INT_CALC">#REF!</definedName>
    <definedName name="Interest_Rate" localSheetId="0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E_185_OPT_PROV">#REF!</definedName>
    <definedName name="JE_85_OPT_PROV">#REF!</definedName>
    <definedName name="je90006a">'[14]JE 6 Form'!#REF!</definedName>
    <definedName name="JURIS_G">#REF!</definedName>
    <definedName name="JURIS_G1">#REF!</definedName>
    <definedName name="JURIS_G2">#REF!</definedName>
    <definedName name="JURIS_G3">#REF!</definedName>
    <definedName name="l">#REF!</definedName>
    <definedName name="Last_Row" localSheetId="0">IF('Annual Status 2024 '!Values_Entered,'Annual Status 2024 '!Header_Row+'Annual Status 2024 '!Number_of_Payments,'Annual Status 2024 '!Header_Row)</definedName>
    <definedName name="Last_Row">IF(Values_Entered,Header_Row+Number_of_Payments,Header_Row)</definedName>
    <definedName name="LASTDAY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MACRO">#REF!</definedName>
    <definedName name="MACROS">[15]UPDATES!$A$6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um_Pmt_Per_Year" localSheetId="0">#REF!</definedName>
    <definedName name="Num_Pmt_Per_Year">#REF!</definedName>
    <definedName name="Number_of_Payments" localSheetId="0">MATCH(0.01,'Annual Status 2024 '!End_Bal,-1)+1</definedName>
    <definedName name="Number_of_Payments">MATCH(0.01,End_Bal,-1)+1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_BUDGET">#REF!</definedName>
    <definedName name="OPT_PROVISION">#REF!</definedName>
    <definedName name="Origen" localSheetId="0">#REF!</definedName>
    <definedName name="Origen">#REF!</definedName>
    <definedName name="OTHER_ELEC_REV">#REF!</definedName>
    <definedName name="Page_2_of_5">#REF!</definedName>
    <definedName name="Page_3_of_5">#REF!</definedName>
    <definedName name="PAGE_FTMD">[16]A!#REF!</definedName>
    <definedName name="PAGE_NSB">[16]A!#REF!</definedName>
    <definedName name="Page18A">#REF!</definedName>
    <definedName name="Page18B">#REF!</definedName>
    <definedName name="Page18BDetail">#REF!</definedName>
    <definedName name="Page18Detail">#REF!</definedName>
    <definedName name="PagePrint" localSheetId="0">#REF!</definedName>
    <definedName name="PagePrint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DATE(YEAR('Annual Status 2024 '!Loan_Start),MONTH('Annual Status 2024 '!Loan_Start)+Payment_Number,DAY('Annual Status 2024 '!Loan_Start))</definedName>
    <definedName name="Payment_Date">DATE(YEAR(Loan_Start),MONTH(Loan_Start)+Payment_Number,DAY(Loan_Start))</definedName>
    <definedName name="pefis" localSheetId="0">#REF!</definedName>
    <definedName name="pefis">#REF!</definedName>
    <definedName name="PF_PROJECT_DESCRIPTION">'[8]Prior Forecast'!$AB:$AB</definedName>
    <definedName name="PF_TOTAL">'[8]Prior Forecast'!$W:$W</definedName>
    <definedName name="PF_WO_GROUP">'[6]Prior Forecast'!$AC:$AC</definedName>
    <definedName name="PF_YEAR">'[8]Prior Forecast'!$J:$J</definedName>
    <definedName name="PF_YTD">'[6]Prior Forecast'!$Z:$Z</definedName>
    <definedName name="PGIII_16">#REF!</definedName>
    <definedName name="PGIII_17">#REF!</definedName>
    <definedName name="PGIII_18">#REF!</definedName>
    <definedName name="PGIII_19">#REF!</definedName>
    <definedName name="PGS_BS_ASSET" localSheetId="0">[17]Financials!#REF!</definedName>
    <definedName name="PGS_BS_ASSET">[17]Financials!#REF!</definedName>
    <definedName name="PGS_BS_LIABILITY" localSheetId="0">[17]Financials!#REF!</definedName>
    <definedName name="PGS_BS_LIABILITY">[17]Financials!#REF!</definedName>
    <definedName name="PGS_CASH" localSheetId="0">[17]Financials!#REF!</definedName>
    <definedName name="PGS_CASH">[17]Financials!#REF!</definedName>
    <definedName name="PGS_IS" localSheetId="0">[17]Financials!#REF!</definedName>
    <definedName name="PGS_IS">[17]Financials!#REF!</definedName>
    <definedName name="PKDH">[18]Lists!$A$2:$A$54</definedName>
    <definedName name="PM_FORECAST">[8]Input!$B$9</definedName>
    <definedName name="PM_FORECAST_AMOUNT">[5]Input!$C$10</definedName>
    <definedName name="PM_MINUS_1_NAME">[11]Input!$B$5</definedName>
    <definedName name="PM_NAME">[6]Input!$B$5</definedName>
    <definedName name="Princ" localSheetId="0">#REF!</definedName>
    <definedName name="Princ">#REF!</definedName>
    <definedName name="_xlnm.Print_Area" localSheetId="0">'Annual Status 2024 '!$A$1:$Q$63</definedName>
    <definedName name="Print_Area_MI">#REF!</definedName>
    <definedName name="Print_Area_Reset" localSheetId="0">OFFSET('Annual Status 2024 '!Full_Print,0,0,'Annual Status 2024 '!Last_Row)</definedName>
    <definedName name="Print_Area_Reset">OFFSET(Full_Print,0,0,Last_Row)</definedName>
    <definedName name="PRINT_MACRO">#REF!</definedName>
    <definedName name="_xlnm.Print_Titles" localSheetId="0">'Annual Status 2024 '!$A:$B</definedName>
    <definedName name="PrintRangeC1" localSheetId="0">#REF!</definedName>
    <definedName name="PrintRangeC1">#REF!</definedName>
    <definedName name="PRIOR_MONTH">[11]Input!$C$6</definedName>
    <definedName name="PRIOR_YEAR">[6]Input!$B$1</definedName>
    <definedName name="PURCHPWR">#REF!</definedName>
    <definedName name="PYVAR">#REF!</definedName>
    <definedName name="QTR_ACT_ACT">#REF!</definedName>
    <definedName name="QTR_ACT_BUD">#REF!</definedName>
    <definedName name="QTR_BASE_REV">[12]BASE!#REF!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QUARTER">[6]Input!$B$16</definedName>
    <definedName name="random">'[19]2011 Random Sample Generator '!$A$4:$F$778</definedName>
    <definedName name="REFORECAST_1" localSheetId="0">'[20]OOR PRESENT.'!#REF!</definedName>
    <definedName name="REFORECAST_1">'[20]OOR PRESENT.'!#REF!</definedName>
    <definedName name="REFORECAST_2" localSheetId="0">'[20]OOR PRESENT.'!#REF!</definedName>
    <definedName name="REFORECAST_2">'[20]OOR PRESENT.'!#REF!</definedName>
    <definedName name="REFORECAST_3" localSheetId="0">'[20]OOR PRESENT.'!#REF!</definedName>
    <definedName name="REFORECAST_3">'[20]OOR PRESENT.'!#REF!</definedName>
    <definedName name="REFORECAST_4" localSheetId="0">'[20]OOR PRESENT.'!#REF!</definedName>
    <definedName name="REFORECAST_4">'[20]OOR PRESENT.'!#REF!</definedName>
    <definedName name="REFORECAST_5" localSheetId="0">'[20]OOR PRESENT.'!#REF!</definedName>
    <definedName name="REFORECAST_5">'[20]OOR PRESENT.'!#REF!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153data" localSheetId="0">#REF!</definedName>
    <definedName name="rev153data">#REF!</definedName>
    <definedName name="rev451data" localSheetId="0">#REF!</definedName>
    <definedName name="rev451data">#REF!</definedName>
    <definedName name="REVENUES">#REF!</definedName>
    <definedName name="sally">[21]UPDATES!$A$6</definedName>
    <definedName name="SCH_D_PURCH">'[3]SCH D PURCH '!$D$21:$Q$46,'[3]SCH D PURCH '!$D$49:$Q$147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EP_FACTOR">#REF!</definedName>
    <definedName name="SEPDEM">#REF!</definedName>
    <definedName name="SEPDEMAND">#REF!</definedName>
    <definedName name="SEPENERGY">#REF!</definedName>
    <definedName name="SURVRPT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BRR">#REF!</definedName>
    <definedName name="TBRRBUD">#REF!</definedName>
    <definedName name="TEFIS">#REF!</definedName>
    <definedName name="three" localSheetId="0">#REF!</definedName>
    <definedName name="three">#REF!</definedName>
    <definedName name="Tolerance">[22]Interface_i.SOP!$E$5</definedName>
    <definedName name="Total_Emissions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UNBILD_REV_BUD">#REF!</definedName>
    <definedName name="UNBILLED">#REF!</definedName>
    <definedName name="UNBILLED_REVBUD">#REF!</definedName>
    <definedName name="UPDATED">[8]Input!$B$2</definedName>
    <definedName name="Values_Entered" localSheetId="0">IF('Annual Status 2024 '!Loan_Amount*'Annual Status 2024 '!Interest_Rate*'Annual Status 2024 '!Loan_Years*'Annual Status 2024 '!Loan_Start&gt;0,1,0)</definedName>
    <definedName name="Values_Entered">IF(Loan_Amount*Interest_Rate*Loan_Years*Loan_Start&gt;0,1,0)</definedName>
    <definedName name="wert" localSheetId="0">#REF!</definedName>
    <definedName name="wert">#REF!</definedName>
    <definedName name="WHOLESALE">#REF!</definedName>
    <definedName name="WKSHEET3">#REF!</definedName>
    <definedName name="WOR_APR">[8]Working!$N:$N</definedName>
    <definedName name="WOR_AUG">[8]Working!$R:$R</definedName>
    <definedName name="WOR_DEC">[8]Working!$V:$V</definedName>
    <definedName name="WOR_EST_CHARGE_TYPE">[6]Working!$J:$J</definedName>
    <definedName name="WOR_FEB">[8]Working!$L:$L</definedName>
    <definedName name="WOR_JAN">[8]Working!$K:$K</definedName>
    <definedName name="WOR_JUL">[8]Working!$Q:$Q</definedName>
    <definedName name="WOR_JUN">[8]Working!$P:$P</definedName>
    <definedName name="WOR_MAR">[8]Working!$M:$M</definedName>
    <definedName name="WOR_MAY">[8]Working!$O:$O</definedName>
    <definedName name="WOR_NOV">[8]Working!$U:$U</definedName>
    <definedName name="WOR_OCT">[8]Working!$T:$T</definedName>
    <definedName name="WOR_PROJECT_DESCRIPTION">'[9]2018-2021'!$Y:$Y</definedName>
    <definedName name="WOR_SEP">[8]Working!$S:$S</definedName>
    <definedName name="WOR_TOTAL">'[9]2018-2021'!$W:$W</definedName>
    <definedName name="WOR_YEAR">'[9]2018-2021'!$J:$J</definedName>
    <definedName name="WORK_CM">[6]Working!$AA:$AA</definedName>
    <definedName name="WORK_CM_YTD">[6]Working!$AE:$AE</definedName>
    <definedName name="WORK_FP_GROUP">[11]Working!$AK:$AK</definedName>
    <definedName name="WORK_MTD">[6]Working!$AB:$AB</definedName>
    <definedName name="WORK_PROJECT_DESCRIPTION">[8]Working!$AC:$AC</definedName>
    <definedName name="WORK_QTD">[6]Working!$AC:$AC</definedName>
    <definedName name="WORK_SUMMARY_PROJECT_DESCRIPTION">[6]Working!$AG:$AG</definedName>
    <definedName name="WORK_TOTAL">[5]Working!$X:$X</definedName>
    <definedName name="WORK_WO_GROUP">[5]Working!$AF:$AF</definedName>
    <definedName name="WORK_YEAR">[8]Working!$J:$J</definedName>
    <definedName name="WORK_YTD">[6]Working!$AD:$AD</definedName>
    <definedName name="WPFORM421P">#REF!</definedName>
    <definedName name="YTD_ACT_ACT">#REF!</definedName>
    <definedName name="YTD_ACT_BUD">#REF!</definedName>
    <definedName name="YTD_BASE_REV">[12]BASE!$B$2:$N$27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2" l="1"/>
</calcChain>
</file>

<file path=xl/sharedStrings.xml><?xml version="1.0" encoding="utf-8"?>
<sst xmlns="http://schemas.openxmlformats.org/spreadsheetml/2006/main" count="78" uniqueCount="69">
  <si>
    <t>PGS 2024 ANNUAL STATUS REPORT</t>
  </si>
  <si>
    <t>Forecast 2024</t>
  </si>
  <si>
    <t>PLANT</t>
  </si>
  <si>
    <t>RESERVE</t>
  </si>
  <si>
    <t>2024 Proposed</t>
  </si>
  <si>
    <t>Gross</t>
  </si>
  <si>
    <t>Depr</t>
  </si>
  <si>
    <t>Account</t>
  </si>
  <si>
    <t>Depr Description</t>
  </si>
  <si>
    <t>BOP</t>
  </si>
  <si>
    <t>Additions</t>
  </si>
  <si>
    <t>Retirements</t>
  </si>
  <si>
    <t>Adj / Xfers</t>
  </si>
  <si>
    <t>EOP</t>
  </si>
  <si>
    <t>13-mth Avg</t>
  </si>
  <si>
    <t>Variance</t>
  </si>
  <si>
    <t>Depreciation</t>
  </si>
  <si>
    <t>Salvage</t>
  </si>
  <si>
    <t>COR</t>
  </si>
  <si>
    <t>Rate</t>
  </si>
  <si>
    <t>39401 - CNG Station Equipment</t>
  </si>
  <si>
    <t>10500 - Future Use</t>
  </si>
  <si>
    <t>11501 - PGS Acq Adj (Reserve)</t>
  </si>
  <si>
    <t>30100 - Organization</t>
  </si>
  <si>
    <t>30200 - Franchise &amp; Consents</t>
  </si>
  <si>
    <t>30300 - Misc Intangible Plant</t>
  </si>
  <si>
    <t>30301 - Custom Intangible Plant</t>
  </si>
  <si>
    <t>30302 - SAP Intangible Plant</t>
  </si>
  <si>
    <t>33600-Renewable Natural Gas (RNG)</t>
  </si>
  <si>
    <t>36400-Liquified Natural Gas (LNG)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</si>
  <si>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</si>
  <si>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</si>
  <si>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</si>
  <si>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</si>
  <si>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</si>
  <si>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37700 - Compressor Equipment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</si>
  <si>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</si>
  <si>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</si>
  <si>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</si>
  <si>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</si>
  <si>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</si>
  <si>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</si>
  <si>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</si>
  <si>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</si>
  <si>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</si>
  <si>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38602 - Other Property Cust Premise</t>
  </si>
  <si>
    <t>38608 - Other Property Cust Premise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</si>
  <si>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</si>
  <si>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</si>
  <si>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</si>
  <si>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</si>
  <si>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</si>
  <si>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</si>
  <si>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</si>
  <si>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</si>
  <si>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</si>
  <si>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</si>
  <si>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</si>
  <si>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</si>
  <si>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</si>
  <si>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</si>
  <si>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</si>
  <si>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</si>
  <si>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</si>
  <si>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</si>
  <si>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39900 - Other Tangible Property</t>
  </si>
  <si>
    <t>33601-RNG Plant Leased - 15 Years (104)</t>
  </si>
  <si>
    <t>Note 1: The $34 million Amortization of Excess Depreciation Reserve was allocated over Distribution Plant based on the excess Theoretical Reserve as of 12/31/2024.  Prior to the transfer the full $34 million was all recorded in account 37600 - Mains Steel.</t>
  </si>
  <si>
    <t>Note 2: The above reflects the proposed depreciation rates effective January 1,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</si>
</sst>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0" fillId="0" borderId="0" xfId="1" applyNumberFormat="1" applyFont="1" applyFill="1"/>
    <xf numFmtId="0" fontId="1" fillId="0" borderId="0" xfId="0" applyFont="1"/>
    <xf numFmtId="164" fontId="1" fillId="0" borderId="0" xfId="1" applyNumberForma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0" xfId="0" quotePrefix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164" fontId="2" fillId="0" borderId="0" xfId="1" applyNumberFormat="1" applyFont="1" applyFill="1"/>
    <xf numFmtId="164" fontId="0" fillId="0" borderId="0" xfId="1" applyNumberFormat="1" applyFont="1" applyFill="1" applyBorder="1"/>
    <xf numFmtId="0" fontId="2" fillId="0" borderId="0" xfId="1" applyNumberFormat="1" applyFont="1" applyFill="1" applyAlignment="1">
      <alignment horizontal="center"/>
    </xf>
    <xf numFmtId="0" fontId="0" fillId="0" borderId="0" xfId="1" applyNumberFormat="1" applyFont="1" applyFill="1"/>
    <xf numFmtId="164" fontId="2" fillId="0" borderId="4" xfId="1" applyNumberFormat="1" applyFont="1" applyFill="1" applyBorder="1"/>
    <xf numFmtId="9" fontId="0" fillId="0" borderId="0" xfId="0" applyNumberFormat="1"/>
    <xf numFmtId="43" fontId="2" fillId="0" borderId="0" xfId="1" applyFont="1" applyFill="1" applyAlignment="1">
      <alignment horizontal="left"/>
    </xf>
    <xf numFmtId="43" fontId="3" fillId="0" borderId="0" xfId="1" applyFont="1" applyFill="1" applyAlignment="1">
      <alignment horizontal="left"/>
    </xf>
    <xf numFmtId="0" fontId="2" fillId="0" borderId="0" xfId="0" applyFont="1" applyAlignment="1">
      <alignment horizontal="center" wrapText="1"/>
    </xf>
    <xf numFmtId="164" fontId="2" fillId="0" borderId="5" xfId="1" applyNumberFormat="1" applyFon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164" fontId="0" fillId="0" borderId="7" xfId="1" applyNumberFormat="1" applyFont="1" applyFill="1" applyBorder="1"/>
    <xf numFmtId="164" fontId="2" fillId="0" borderId="8" xfId="1" applyNumberFormat="1" applyFont="1" applyFill="1" applyBorder="1"/>
    <xf numFmtId="0" fontId="0" fillId="0" borderId="9" xfId="0" applyBorder="1" applyAlignment="1">
      <alignment horizontal="center"/>
    </xf>
    <xf numFmtId="164" fontId="2" fillId="0" borderId="1" xfId="1" applyNumberFormat="1" applyFont="1" applyFill="1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left"/>
    </xf>
    <xf numFmtId="164" fontId="0" fillId="0" borderId="2" xfId="1" applyNumberFormat="1" applyFont="1" applyFill="1" applyBorder="1"/>
    <xf numFmtId="164" fontId="2" fillId="0" borderId="3" xfId="1" applyNumberFormat="1" applyFont="1" applyFill="1" applyBorder="1"/>
    <xf numFmtId="43" fontId="0" fillId="0" borderId="0" xfId="1" applyFont="1" applyFill="1" applyBorder="1"/>
    <xf numFmtId="164" fontId="0" fillId="0" borderId="6" xfId="1" applyNumberFormat="1" applyFont="1" applyFill="1" applyBorder="1"/>
    <xf numFmtId="164" fontId="0" fillId="0" borderId="9" xfId="1" applyNumberFormat="1" applyFont="1" applyFill="1" applyBorder="1"/>
    <xf numFmtId="164" fontId="0" fillId="0" borderId="10" xfId="1" applyNumberFormat="1" applyFont="1" applyFill="1" applyBorder="1"/>
    <xf numFmtId="165" fontId="2" fillId="0" borderId="11" xfId="2" applyNumberFormat="1" applyFont="1" applyFill="1" applyBorder="1" applyAlignment="1">
      <alignment horizontal="center"/>
    </xf>
    <xf numFmtId="165" fontId="2" fillId="0" borderId="12" xfId="2" applyNumberFormat="1" applyFont="1" applyFill="1" applyBorder="1" applyAlignment="1">
      <alignment horizontal="center"/>
    </xf>
    <xf numFmtId="9" fontId="0" fillId="0" borderId="13" xfId="2" applyFont="1" applyFill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SALPU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PGS_2020-2021%20PGS%20Capital%20Budg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2019_PGS%207+5%20Capital%20Forecast_0814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Base%20revenue%2003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ctuals\2018\Capital\01%20January\2018_01%20PGS%20Capital%20Expenditures%20Variance%20Analysi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Prior%20Years/Other%202009%20Files/Prior%20Years/Other%202007%20Files/Prior%20Years/Other%202006%20Files/Barbara%20J/03_SALPU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FWHW\My%20Documents\2003%20Budget\Final%20Files%20for%202003%20Budget\SOP%20for%20Final%20Budget%20-%2005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P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ic%20Planning\Strategic%20Initiatives\Renewables\Financial%20Economic%20Model%20Dec%2013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C%20%20Users%20abuettikofer%20AppData%20Local%20Microsoft%20Windows%20Temporary%20Internet%20Files%20Content.Outlook%20BHVXXRG7%20Interface%20-%20Excel%20JE%20Upload.docx?BA20A767" TargetMode="External"/><Relationship Id="rId1" Type="http://schemas.openxmlformats.org/officeDocument/2006/relationships/externalLinkPath" Target="file:///\\BA20A767\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dmb\AppData\Local\Microsoft\Windows\Temporary%20Internet%20Files\Content.Outlook\K7ZEZHE0\Failure%20Rate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Revenue%20Pages\2009\02_February_09_RVP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JKLAS\Plant%20Accting\OOR%201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PLT_ACCT\Data%20&amp;%20Apps\DATA\2003%20Monthly%20Reports\May_j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VOL1\CORP\TECACTG\SHARDATA\PLANT\4%20FORECAST\Monthly%20Forecast\SOP-Forecast\PGS\2022\10+2\2022%20PGS%20SOP%20Forecast%2010+2%202022-2024%20BV%20V.6%20for%20Depr%20Study%20proposed%20rates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/sites/extranet/Regulatory/2022PGS_DepreStudy/Shared%20Documents/Final%20Supporting%20Workpapers/Data%20Request/DR%2013%20-%20Rollforward%20(2022%20-%202023%20-%202024)/2022%20PGS%20SOP%20Forecast%2010+2%202022-2024%20BV%20V.4%20Depr%20Study.xlsx?208C36E8" TargetMode="External"/><Relationship Id="rId1" Type="http://schemas.openxmlformats.org/officeDocument/2006/relationships/externalLinkPath" Target="file:///\\208C36E8\2022%20PGS%20SOP%20Forecast%2010+2%202022-2024%20BV%20V.4%20Depr%20Stud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0_SALP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CACTG\SHARDATA\PLANT\4%20FORECAST\Monthly%20Forecast\SOP-Forecast\PGS\2018\7+5\bv%20validation\2018_PGS%2007+05%20Capital%20Forecas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4%20FORECAST/Monthly%20Forecast/SOP-Forecast/PGS/2018/4+8/CAPEX/REV%20CIBS%20DRAFT3_02+10%20PGS%20Capital%20Foreca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egPlantAccounting/PGS%20Regulatory%20Plant%20Reports/SOP/2019/PGS/Forecast/bv%20validation/2019_PGS%201+11%20Capital%20Forecas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kcpc\Local%20Settings\Temporary%20Internet%20Files\Content.Outlook\Z8TWNJ3F\Copy%20of%20JE90084_19_May_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/4%20FORECAST/Monthly%20Forecast/SOP-Forecast/PGS/2018/1+11/BP%20CAPEX/2017_SGT%2005+07%20Capital%20Forecas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_ACCT/2017%20PLANT/SOP%20BUDGET/PGS%20BUDGET/CAPEX%20BV/5Y/2016-2021%20PGS%205%20Year%20Capital%20Forecast%20with%202017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 Review"/>
      <sheetName val="447 reclass items"/>
      <sheetName val="A B SALES"/>
      <sheetName val="RA &amp; Integrity Controls"/>
      <sheetName val="JE 6 Input"/>
      <sheetName val="JE 6 Form"/>
      <sheetName val="Unused Trans Reservations"/>
      <sheetName val="Trans Purch"/>
      <sheetName val="Trans Sales"/>
      <sheetName val="GSI Penalty refund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447 &amp; 143 summary"/>
      <sheetName val="TOTAL SALES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555 summary"/>
      <sheetName val="TOTAL PURCH"/>
      <sheetName val="DATA for Pres"/>
      <sheetName val="Presentation"/>
      <sheetName val="CM Paul no transm"/>
      <sheetName val="YTD Paul no transm"/>
      <sheetName val="FIN PG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Demand - Off System Sales "/>
      <sheetName val="$ per MWHs 2011"/>
      <sheetName val="MB SALES WKSHEET"/>
      <sheetName val="JM PURCHASE WKSHEET"/>
      <sheetName val="CM Paul with Transm"/>
      <sheetName val="YTD Paul with Transm"/>
      <sheetName val="Module1"/>
      <sheetName val="PR Breakout for Tom"/>
      <sheetName val="Purchase Power breakout for Tom"/>
      <sheetName val="FIN PG (2)"/>
      <sheetName val="Trans Purch Feb-Dec"/>
      <sheetName val="Adjustments"/>
      <sheetName val="Trans Purch Jan"/>
      <sheetName val="FIN PG "/>
      <sheetName val="$ per MWHs 2010"/>
      <sheetName val="Company_Abrev"/>
      <sheetName val="OPT PROV_INADVT_BUDGET"/>
      <sheetName val="SEP D SALES"/>
      <sheetName val="Presentation (2)"/>
      <sheetName val="11_SALPUR"/>
      <sheetName val="CM Paul"/>
      <sheetName val="YTD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-2021 Summary"/>
      <sheetName val="2020-2021 Detail"/>
      <sheetName val="2020"/>
      <sheetName val="2021"/>
      <sheetName val="2020 CIBS &amp; PPP"/>
      <sheetName val="2020_PP"/>
      <sheetName val="2021_PP"/>
      <sheetName val="CIBS"/>
      <sheetName val="2020 Map Table"/>
      <sheetName val="2021 Map Table"/>
      <sheetName val="Budget"/>
      <sheetName val="2019 Strat Plan"/>
      <sheetName val="Placeholder Removed from PP"/>
      <sheetName val="Project Description"/>
      <sheetName val="PowerPlan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pecific FP"/>
      <sheetName val="Growth Initiatives"/>
      <sheetName val="2019 CIBS &amp; PPP"/>
      <sheetName val="2019 CIBS and PPP"/>
      <sheetName val="FY FCST to BUD"/>
      <sheetName val="FY CMF to Q1F"/>
      <sheetName val="FY CMF vs PMF (summary)"/>
      <sheetName val="Variance  mixture"/>
      <sheetName val="Variance to 02+10 Sum 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YTD FCST Balance"/>
      <sheetName val="Input"/>
      <sheetName val="CM Comparison"/>
      <sheetName val="Working"/>
      <sheetName val="Prior Forecast"/>
      <sheetName val="Q3 Forecast"/>
      <sheetName val="Q1 Forecast"/>
      <sheetName val="02+10F"/>
      <sheetName val="Pivot 2019B"/>
      <sheetName val="2019 Budget"/>
      <sheetName val="Pivot YTD 2017B"/>
      <sheetName val="Pivot YTD 2018B"/>
      <sheetName val="2018 Actuals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"/>
      <sheetName val="M 1+11"/>
      <sheetName val="Variance to 1+11 Summary"/>
      <sheetName val="Variance to 1+11 Detail"/>
      <sheetName val="M 6"/>
      <sheetName val="Q 6"/>
      <sheetName val="Y 6"/>
      <sheetName val="MTD Summary"/>
      <sheetName val="QTD Summary"/>
      <sheetName val="YTD Summary"/>
      <sheetName val="Variance to Budget Detail"/>
      <sheetName val="Actuals Table"/>
      <sheetName val="Input"/>
      <sheetName val="Actuals"/>
      <sheetName val="Forecast"/>
      <sheetName val="Q2 Forecast"/>
      <sheetName val="Q1 Forecast"/>
      <sheetName val="Budget"/>
      <sheetName val="2017"/>
      <sheetName val="Field Table"/>
      <sheetName val="Project Description"/>
      <sheetName val="Location"/>
      <sheetName val="PowerPlant ID"/>
      <sheetName val="Specific FP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B SALES"/>
      <sheetName val="JURIS D SALES"/>
      <sheetName val="JURIS J SALES"/>
      <sheetName val="J SALE IMBALANCE"/>
      <sheetName val="MKT BASED SALES"/>
      <sheetName val="SEP D SALES"/>
      <sheetName val="PR SALES"/>
      <sheetName val="BB4 HPP SALES"/>
      <sheetName val="TOTAL SALES"/>
      <sheetName val="HPP PURCH"/>
      <sheetName val="A B PURCH"/>
      <sheetName val="PR PURCH"/>
      <sheetName val="COGEN PURCH"/>
      <sheetName val="SCH J PURCH"/>
      <sheetName val="SMITH FIELD (SCH J)"/>
      <sheetName val="SCHED EOD-J"/>
      <sheetName val="SCH D PURCH "/>
      <sheetName val="PURCHASES FOR RESALE"/>
      <sheetName val="transmission charges"/>
      <sheetName val="OPT PROV_INADVT"/>
      <sheetName val="TOTAL PURCH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20"/>
      <sheetName val="Presentation"/>
      <sheetName val="JE 6 Input"/>
      <sheetName val="JE 6 Form"/>
      <sheetName val="Pg 21 Data"/>
      <sheetName val="Module1"/>
      <sheetName val="Notes"/>
      <sheetName val="Company_Abrev"/>
      <sheetName val="BUA"/>
      <sheetName val="ES"/>
      <sheetName val="TRANS BILL SU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oc Review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Inputs per HBryant"/>
      <sheetName val="New Info for followup meeting"/>
      <sheetName val="Sheet1"/>
      <sheetName val="Assumptions"/>
      <sheetName val=" Levelized"/>
      <sheetName val="Rev Req"/>
      <sheetName val="Avoided Cost"/>
      <sheetName val="Capital Invest"/>
      <sheetName val="DCF"/>
      <sheetName val="Income and Cash Flow"/>
      <sheetName val="Accretion Dilution"/>
      <sheetName val="Financials"/>
      <sheetName val="Capital Breakdown"/>
      <sheetName val="Roof Sq Foot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Objective"/>
      <sheetName val="Historical Data"/>
      <sheetName val="Weibull Analysis Results "/>
      <sheetName val="Cost Analysis"/>
      <sheetName val="2003 Weibull Analysis Results"/>
      <sheetName val="2003 Analyzed Data"/>
      <sheetName val="2003 Random Sample Generator "/>
      <sheetName val="2004 Random Sample Generator "/>
      <sheetName val="2004 Analyzed Data"/>
      <sheetName val="2004 Weibull Analysis Results "/>
      <sheetName val="2005 Random Sample Generator "/>
      <sheetName val="2005 Analyzed Data"/>
      <sheetName val="2005 Weibull Analysis Results"/>
      <sheetName val="2006 Random Sample Generator "/>
      <sheetName val="2006 Analyzed Data"/>
      <sheetName val="2006 Weibull Analysis Results"/>
      <sheetName val="2007 Random Sample Generator"/>
      <sheetName val="2007 Data Analyzed"/>
      <sheetName val="2007 Weibull Analysis Results"/>
      <sheetName val="2008 Random Sample Generator"/>
      <sheetName val="2008 Analyzed Data"/>
      <sheetName val="2008 Weibull Analysis Results "/>
      <sheetName val="2009 Random Sample Generator"/>
      <sheetName val="2009 Analyzed Data"/>
      <sheetName val="2009 Weibull Anaylsis Results"/>
      <sheetName val="2010 Random Sample Generator"/>
      <sheetName val="2010 Analyzed Data "/>
      <sheetName val="2010 Weibull Analysis Results"/>
      <sheetName val="2011 Random Sample Generator "/>
      <sheetName val="2011 Analyzed Data"/>
      <sheetName val="2011 Weibull Analysis Resul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14 WKSHEET"/>
      <sheetName val="PG 14 BACKUP"/>
      <sheetName val="PG 14  A_B_C_D"/>
      <sheetName val="PG 15 BACKUP"/>
      <sheetName val="PG 15 A_B_C_D"/>
      <sheetName val="16 WKSHEETS"/>
      <sheetName val="PG 16 BACKUP"/>
      <sheetName val="PG 16 A B C D"/>
      <sheetName val="PG 17"/>
      <sheetName val="WEB STATS"/>
      <sheetName val="PE_C FOR WEB STATS"/>
      <sheetName val="GWH"/>
      <sheetName val="BASE "/>
      <sheetName val="OUTPUT TO LINE WKSHT"/>
      <sheetName val="OUTPUT TO LINE"/>
      <sheetName val="UNBILLED MWH_RATE"/>
      <sheetName val="BUDGANALY (2)"/>
      <sheetName val="BUDGANALY"/>
      <sheetName val="ACTANALY (2)"/>
      <sheetName val="ACTANALY"/>
      <sheetName val="EIA 826"/>
      <sheetName val="EIA 15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s"/>
      <sheetName val="Review 1"/>
      <sheetName val="Headers"/>
      <sheetName val="101 Adds"/>
      <sheetName val="Sheet5"/>
      <sheetName val="CPR Adds"/>
      <sheetName val="CWIP Balances net activity"/>
      <sheetName val="Manage All Data - Adds (2)"/>
      <sheetName val="CWIP Accumulation"/>
      <sheetName val="Manage All Data - Adds"/>
      <sheetName val="In Service Overrides"/>
      <sheetName val="300 Overrides"/>
      <sheetName val="Blanket FPs"/>
      <sheetName val="Brightmark Depr"/>
      <sheetName val="Master FP List"/>
      <sheetName val="Blanket % Reduction Map"/>
      <sheetName val="300 Account Map"/>
      <sheetName val="Classification"/>
      <sheetName val="Computer Equipment Override"/>
      <sheetName val="Retire %"/>
      <sheetName val="Appendix A-2 Amortization"/>
      <sheetName val="Depr Rates"/>
      <sheetName val="PGS PTD Actuals"/>
      <sheetName val="Sheet4"/>
      <sheetName val="Sheet3"/>
      <sheetName val="BV - ADDS"/>
      <sheetName val="Sheet6"/>
      <sheetName val="BV - COR"/>
      <sheetName val="BV - SALVAGE"/>
      <sheetName val="AFUDC"/>
      <sheetName val="Retirements"/>
      <sheetName val="300 Acct Desc"/>
      <sheetName val="Check"/>
      <sheetName val="Interface_i.SOP"/>
      <sheetName val="CPR Additions"/>
      <sheetName val="CPR Retirements"/>
      <sheetName val="CPR Xfer &amp; Adj"/>
      <sheetName val="Reserve Xfer &amp; Adj"/>
      <sheetName val="Reserve COR"/>
      <sheetName val="Reserve Salvage"/>
      <sheetName val="RWIP COR"/>
      <sheetName val="RWIP Salvage"/>
      <sheetName val="Depr Expense"/>
      <sheetName val="PLANT BALANCES"/>
      <sheetName val="RESERVE BALANCES"/>
      <sheetName val="NET PLANT"/>
      <sheetName val="Annual Status 2022"/>
      <sheetName val="Annual Status 2023 "/>
      <sheetName val="Annual Status 2024"/>
      <sheetName val="Annual Status 2024 - Proposed"/>
      <sheetName val="ASR 2024 Before new rates"/>
      <sheetName val="Depr Credit"/>
      <sheetName val="EMERA CF GAAP YTD "/>
      <sheetName val="CR Query"/>
      <sheetName val="Field Inputs"/>
      <sheetName val="SOP worksht"/>
      <sheetName val="SOP"/>
      <sheetName val="11+1 2020 vs 2+10 2020"/>
      <sheetName val="CIBSR 5+7 Forecas"/>
      <sheetName val="CIBSR 10Years"/>
      <sheetName val="Changes to Monthly Capex Scn 2"/>
      <sheetName val="Changes to Monthly Capex Retire"/>
      <sheetName val="2019-2024 Pivot"/>
      <sheetName val="EPM Input"/>
      <sheetName val="SOP v4 vs v3"/>
      <sheetName val="EPM v4 vs v3"/>
      <sheetName val="EPM v3 vs v2"/>
      <sheetName val="AFUDC Projects"/>
      <sheetName val="EPM 2023"/>
      <sheetName val="Sheet8"/>
      <sheetName val="CAPEX"/>
      <sheetName val="Business Planning Schedule"/>
      <sheetName val="BP 2018 Budget CAPEX"/>
      <sheetName val="BP 5+7 2017 CAPEX"/>
      <sheetName val="EMERA CF GAAP YTD"/>
      <sheetName val="Seg of CWIP- OLD"/>
      <sheetName val="TOTAL Asset Calc Projection"/>
      <sheetName val="CIBSR Summary"/>
      <sheetName val="CIBSR 2022"/>
      <sheetName val="CIBSR 2023"/>
      <sheetName val="CIBSR 2024"/>
      <sheetName val="CIBSR 2025"/>
      <sheetName val="CIBSR 2026"/>
      <sheetName val="CIBSR 2027"/>
      <sheetName val="Seg of CWIP"/>
      <sheetName val="SEG of CWIP ACT"/>
      <sheetName val="SEG of CWIP Report Download"/>
      <sheetName val="ANNUAL SUM"/>
      <sheetName val="Brightmark Lease"/>
      <sheetName val="Brightmark Lease Capex"/>
      <sheetName val="Ra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s"/>
      <sheetName val="Review 1"/>
      <sheetName val="Headers"/>
      <sheetName val="101 Adds"/>
      <sheetName val="Sheet5"/>
      <sheetName val="CPR Adds"/>
      <sheetName val="CWIP Balances net activity"/>
      <sheetName val="Manage All Data - Adds (2)"/>
      <sheetName val="CWIP Accumulation"/>
      <sheetName val="Manage All Data - Adds"/>
      <sheetName val="In Service Overrides"/>
      <sheetName val="300 Overrides"/>
      <sheetName val="Blanket FPs"/>
      <sheetName val="Brightmark Depr"/>
      <sheetName val="Master FP List"/>
      <sheetName val="Blanket % Reduction Map"/>
      <sheetName val="300 Account Map"/>
      <sheetName val="Classification"/>
      <sheetName val="Computer Equipment Override"/>
      <sheetName val="Retire %"/>
      <sheetName val="Appendix A-2 Amortization"/>
      <sheetName val="Depr Rates"/>
      <sheetName val="PGS PTD Actuals"/>
      <sheetName val="Sheet4"/>
      <sheetName val="Sheet3"/>
      <sheetName val="BV - ADDS"/>
      <sheetName val="Sheet6"/>
      <sheetName val="BV - COR"/>
      <sheetName val="BV - SALVAGE"/>
      <sheetName val="AFUDC"/>
      <sheetName val="Retirements"/>
      <sheetName val="300 Acct Desc"/>
      <sheetName val="Check"/>
      <sheetName val="Interface_i.SOP"/>
      <sheetName val="CPR Additions"/>
      <sheetName val="CPR Retirements"/>
      <sheetName val="CPR Xfer &amp; Adj"/>
      <sheetName val="Reserve Xfer &amp; Adj"/>
      <sheetName val="Reserve COR"/>
      <sheetName val="Reserve Salvage"/>
      <sheetName val="RWIP COR"/>
      <sheetName val="RWIP Salvage"/>
      <sheetName val="Depr Expense"/>
      <sheetName val="PLANT BALANCES"/>
      <sheetName val="RESERVE BALANCES"/>
      <sheetName val="NET PLANT"/>
      <sheetName val="Annual Status 2022"/>
      <sheetName val="Annual Status 2023 DRAFT"/>
      <sheetName val="Annual Status 2024"/>
      <sheetName val="Annual Status 2024 DRAFT"/>
      <sheetName val="Depr Credit"/>
      <sheetName val="EMERA CF GAAP YTD "/>
      <sheetName val="CR Query"/>
      <sheetName val="Field Inputs"/>
      <sheetName val="SOP worksht"/>
      <sheetName val="SOP"/>
      <sheetName val="11+1 2020 vs 2+10 2020"/>
      <sheetName val="CIBSR 5+7 Forecas"/>
      <sheetName val="CIBSR 10Years"/>
      <sheetName val="Changes to Monthly Capex Scn 2"/>
      <sheetName val="Changes to Monthly Capex Retire"/>
      <sheetName val="2019-2024 Pivot"/>
      <sheetName val="EPM Input"/>
      <sheetName val="SOP v4 vs v3"/>
      <sheetName val="EPM v4 vs v3"/>
      <sheetName val="EPM v3 vs v2"/>
      <sheetName val="AFUDC Projects"/>
      <sheetName val="EPM 2023"/>
      <sheetName val="Sheet8"/>
      <sheetName val="CAPEX"/>
      <sheetName val="Business Planning Schedule"/>
      <sheetName val="BP 2018 Budget CAPEX"/>
      <sheetName val="BP 5+7 2017 CAPEX"/>
      <sheetName val="EMERA CF GAAP YTD"/>
      <sheetName val="Seg of CWIP- OLD"/>
      <sheetName val="TOTAL Asset Calc Projection"/>
      <sheetName val="CIBSR Summary"/>
      <sheetName val="CIBSR 2022"/>
      <sheetName val="CIBSR 2023"/>
      <sheetName val="CIBSR 2024"/>
      <sheetName val="CIBSR 2025"/>
      <sheetName val="CIBSR 2026"/>
      <sheetName val="CIBSR 2027"/>
      <sheetName val="Seg of CWIP"/>
      <sheetName val="SEG of CWIP ACT"/>
      <sheetName val="SEG of CWIP Report Download"/>
      <sheetName val="ANNUAL SUM"/>
      <sheetName val="Brightmark Lease"/>
      <sheetName val="Brightmark Lease Capex"/>
      <sheetName val="Ra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53">
          <cell r="CC53">
            <v>82450960.928090245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s"/>
      <sheetName val="Doc Review"/>
      <sheetName val="RA &amp; Integrity Controls"/>
      <sheetName val="JE 6 Input"/>
      <sheetName val="JE 6 Form"/>
      <sheetName val="Unused Trans Reservations"/>
      <sheetName val="Trans Sales"/>
      <sheetName val="Trans Purch Feb-Dec"/>
      <sheetName val="Trans Purch Jan"/>
      <sheetName val="A B SALES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TOTAL SALES"/>
      <sheetName val="447 &amp; 143 summary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TOTAL PURCH"/>
      <sheetName val="555 summary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"/>
      <sheetName val="Presentation"/>
      <sheetName val="Demand - Off System Sales "/>
      <sheetName val="$ per MWHs 2010"/>
      <sheetName val="MB SALES WKSHEET"/>
      <sheetName val="JM PURCHASE WKSHEET"/>
      <sheetName val="Module1"/>
      <sheetName val="Company_Abrev"/>
      <sheetName val="OPT PROV_INADVT_BUDGET"/>
      <sheetName val="SEP D SALES"/>
      <sheetName val="Trans Purch"/>
      <sheetName val="Presentation (2)"/>
      <sheetName val="FIN PG 20"/>
      <sheetName val="MB PURCHASE WKSHEET"/>
      <sheetName val="Macros"/>
      <sheetName val="J SALE IMBALANCE"/>
      <sheetName val="Juris D Input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 Forecast"/>
      <sheetName val="Sheet1"/>
      <sheetName val="Specific FP"/>
      <sheetName val="Growth Initiatives"/>
      <sheetName val="2018 CIBS &amp; PPP"/>
      <sheetName val="FD 5"/>
      <sheetName val="Variance to PM Forecast Sum"/>
      <sheetName val="Variance to PM Forecast Detail"/>
      <sheetName val="FD 5 - 02+10"/>
      <sheetName val="Variance to 02+10 Sum "/>
      <sheetName val="Variance to 02+10"/>
      <sheetName val="FM 5"/>
      <sheetName val="FQ 6"/>
      <sheetName val="FM Summary"/>
      <sheetName val="FQ Summary"/>
      <sheetName val="FY 5"/>
      <sheetName val="FY Summary"/>
      <sheetName val="FF 5"/>
      <sheetName val="FF Summary"/>
      <sheetName val="Variance to Budget Detail"/>
      <sheetName val="Working Table"/>
      <sheetName val="Input"/>
      <sheetName val="Working"/>
      <sheetName val="Working Field Table"/>
      <sheetName val="PF Field Table"/>
      <sheetName val="Q2 Forecast"/>
      <sheetName val="Q1 Forecast"/>
      <sheetName val="Prior Forecast"/>
      <sheetName val="02+10F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take 1"/>
      <sheetName val="2018 Strat Plan"/>
      <sheetName val="2018 Forecast"/>
      <sheetName val="Specific FP"/>
      <sheetName val="Growth Initiatives"/>
      <sheetName val="2018 CIBS &amp; PPP"/>
      <sheetName val="FD 6"/>
      <sheetName val="Variance to 11+1 Summary"/>
      <sheetName val="Variance to 11+1 Detail"/>
      <sheetName val="FM 5"/>
      <sheetName val="FQ 6"/>
      <sheetName val="FY 5"/>
      <sheetName val="FF 5"/>
      <sheetName val="FM Summary"/>
      <sheetName val="FQ Summary"/>
      <sheetName val="FY Summary"/>
      <sheetName val="FF Summary"/>
      <sheetName val="Variance to Budget Detail"/>
      <sheetName val="Construction Plan"/>
      <sheetName val="Working Table"/>
      <sheetName val="Input"/>
      <sheetName val="Working"/>
      <sheetName val="Working Field Table"/>
      <sheetName val="PF Field Table"/>
      <sheetName val="Prior Forecast"/>
      <sheetName val="Q2 Forecast"/>
      <sheetName val="Q1 Forecast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heet1"/>
      <sheetName val="Specific FP"/>
      <sheetName val="Growth Initiatives"/>
      <sheetName val="2019 CIBS &amp; PPP"/>
      <sheetName val="FD 5"/>
      <sheetName val="Variance to PM Forecast Sum"/>
      <sheetName val="Variance to Budget Detail"/>
      <sheetName val="Variance to PM Forecast Detail"/>
      <sheetName val="FD 5 - 02+10"/>
      <sheetName val="Variance to 02+10 Sum "/>
      <sheetName val="Variance to 02+10"/>
      <sheetName val="FM 5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Working Table"/>
      <sheetName val="Input"/>
      <sheetName val="Sheet3"/>
      <sheetName val="Working"/>
      <sheetName val="PF Field Table"/>
      <sheetName val="Prior Forecast"/>
      <sheetName val="Q3 Forecast"/>
      <sheetName val="Q1 Forecast"/>
      <sheetName val="02+10F"/>
      <sheetName val="Pivot YTD 2018B"/>
      <sheetName val="2019 Budget"/>
      <sheetName val="Pivot YTD 2017B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&amp; Integrity Controls"/>
      <sheetName val="JE 90084"/>
      <sheetName val="WKSHEET 1"/>
      <sheetName val="WKSHEET 2"/>
      <sheetName val="Apr09WKSHEET 3"/>
      <sheetName val="Mar09WKSHEET 3"/>
      <sheetName val="Feb09WKSHEET 3"/>
      <sheetName val="Jan09WKSHEET 3"/>
      <sheetName val="Dec08WKSHEET 3"/>
      <sheetName val="Nov08WKSHEET 3"/>
      <sheetName val="Oct08WKSHEET 3"/>
      <sheetName val="Sep08WKSHEET 3"/>
      <sheetName val="Aug08WKSHEET 3"/>
      <sheetName val="Jul08WKSHEET 3"/>
      <sheetName val="Jun08WKSHEET 3"/>
      <sheetName val="May08WKSHEET 3"/>
      <sheetName val="BASE REV CALC"/>
      <sheetName val="Rate Analysis"/>
      <sheetName val="PCI30540 Totals"/>
      <sheetName val="Loss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IBS &amp; PPP"/>
      <sheetName val="Working"/>
      <sheetName val="Prior Forecast"/>
      <sheetName val="Prior to 2017"/>
      <sheetName val="Project Description"/>
      <sheetName val="2017 Forecast"/>
      <sheetName val="5 Year"/>
      <sheetName val="FD 6"/>
      <sheetName val="FD 6.01"/>
      <sheetName val="FD Variance Detail"/>
      <sheetName val="FM 6"/>
      <sheetName val="FM 6.01"/>
      <sheetName val="FM Variance Detail"/>
      <sheetName val="FY 6"/>
      <sheetName val="FY 6.01"/>
      <sheetName val="FY Variance Detail"/>
      <sheetName val="FF 6"/>
      <sheetName val="FF 6.01"/>
      <sheetName val="FF Variance Detail"/>
      <sheetName val="Map Split"/>
      <sheetName val="TPA Ops Building"/>
      <sheetName val="TPA Training Yard"/>
      <sheetName val="Field Table-Working"/>
      <sheetName val="Field Table - PF"/>
      <sheetName val="Budget"/>
      <sheetName val="PowerPlant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Year"/>
      <sheetName val="PGS 2017 Approved Budget"/>
      <sheetName val="2018-2021"/>
      <sheetName val="Project Description"/>
      <sheetName val="----&gt;"/>
      <sheetName val="By Division Mary"/>
      <sheetName val="By Exp Type (add-Ret)"/>
      <sheetName val="FP"/>
      <sheetName val="Major Projects"/>
      <sheetName val="Exp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D8ED-C26C-4CAD-9F6D-1A21A14E4728}">
  <sheetPr>
    <tabColor rgb="FF99CCFF"/>
  </sheetPr>
  <dimension ref="A1:S66"/>
  <sheetViews>
    <sheetView tabSelected="1" topLeftCell="L1" zoomScale="50" zoomScaleNormal="50" workbookViewId="0">
      <selection activeCell="P71" sqref="P71"/>
    </sheetView>
  </sheetViews>
  <sheetFormatPr defaultColWidth="9.42578125" defaultRowHeight="13.15"/>
  <cols>
    <col min="1" max="1" width="10.42578125" style="3" customWidth="1"/>
    <col min="2" max="2" width="37.5703125" style="3" bestFit="1" customWidth="1"/>
    <col min="3" max="3" width="15.42578125" customWidth="1"/>
    <col min="4" max="4" width="16.42578125" customWidth="1"/>
    <col min="5" max="5" width="19.42578125" customWidth="1"/>
    <col min="6" max="6" width="17.42578125" customWidth="1"/>
    <col min="7" max="7" width="18" style="1" customWidth="1"/>
    <col min="8" max="9" width="18" hidden="1" customWidth="1"/>
    <col min="10" max="10" width="16.5703125" bestFit="1" customWidth="1"/>
    <col min="11" max="11" width="19.42578125" bestFit="1" customWidth="1"/>
    <col min="12" max="12" width="16.5703125" bestFit="1" customWidth="1"/>
    <col min="13" max="13" width="15.7109375" customWidth="1"/>
    <col min="14" max="14" width="15.7109375" bestFit="1" customWidth="1"/>
    <col min="15" max="15" width="17.42578125" customWidth="1"/>
    <col min="16" max="16" width="16.140625" style="1" customWidth="1"/>
    <col min="17" max="17" width="11.42578125" style="3" bestFit="1" customWidth="1"/>
    <col min="18" max="18" width="9.42578125" customWidth="1"/>
  </cols>
  <sheetData>
    <row r="1" spans="1:17" ht="17.649999999999999">
      <c r="A1" s="5" t="s">
        <v>0</v>
      </c>
      <c r="B1" s="5"/>
    </row>
    <row r="2" spans="1:17">
      <c r="A2" s="1" t="s">
        <v>1</v>
      </c>
      <c r="B2" s="1"/>
    </row>
    <row r="3" spans="1:17">
      <c r="A3" s="1"/>
      <c r="B3" s="1"/>
      <c r="C3" s="6"/>
      <c r="D3" s="6"/>
      <c r="E3" s="6"/>
      <c r="F3" s="6"/>
      <c r="G3" s="6"/>
      <c r="H3" s="6"/>
      <c r="I3" s="7"/>
      <c r="J3" s="6"/>
      <c r="K3" s="6"/>
      <c r="L3" s="6"/>
      <c r="M3" s="6"/>
      <c r="N3" s="6"/>
      <c r="O3" s="6"/>
      <c r="P3" s="6"/>
      <c r="Q3" s="8"/>
    </row>
    <row r="4" spans="1:17" ht="26.25">
      <c r="A4" s="1"/>
      <c r="B4" s="1"/>
      <c r="C4" s="6" t="s">
        <v>2</v>
      </c>
      <c r="D4" s="6"/>
      <c r="E4" s="6"/>
      <c r="F4" s="6"/>
      <c r="G4" s="6" t="s">
        <v>2</v>
      </c>
      <c r="H4" s="6" t="s">
        <v>2</v>
      </c>
      <c r="I4" s="7"/>
      <c r="J4" s="6" t="s">
        <v>3</v>
      </c>
      <c r="K4" s="6"/>
      <c r="L4" s="6"/>
      <c r="O4" s="6"/>
      <c r="P4" s="6" t="s">
        <v>3</v>
      </c>
      <c r="Q4" s="21" t="s">
        <v>4</v>
      </c>
    </row>
    <row r="5" spans="1:17">
      <c r="A5" s="1"/>
      <c r="B5" s="1"/>
      <c r="C5" s="6">
        <v>2023</v>
      </c>
      <c r="D5" s="6"/>
      <c r="E5" s="6"/>
      <c r="F5" s="6"/>
      <c r="G5" s="6">
        <v>2024</v>
      </c>
      <c r="H5" s="6">
        <v>2024</v>
      </c>
      <c r="I5" s="7"/>
      <c r="J5" s="6">
        <v>2023</v>
      </c>
      <c r="K5" s="6"/>
      <c r="L5" s="6"/>
      <c r="M5" s="6" t="s">
        <v>5</v>
      </c>
      <c r="N5" s="6" t="s">
        <v>5</v>
      </c>
      <c r="O5" s="6"/>
      <c r="P5" s="6">
        <v>2024</v>
      </c>
      <c r="Q5" s="8" t="s">
        <v>6</v>
      </c>
    </row>
    <row r="6" spans="1:17">
      <c r="A6" s="9" t="s">
        <v>7</v>
      </c>
      <c r="B6" s="10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11" t="s">
        <v>15</v>
      </c>
      <c r="J6" s="9" t="s">
        <v>9</v>
      </c>
      <c r="K6" s="9" t="s">
        <v>16</v>
      </c>
      <c r="L6" s="9" t="s">
        <v>11</v>
      </c>
      <c r="M6" s="9" t="s">
        <v>17</v>
      </c>
      <c r="N6" s="9" t="s">
        <v>18</v>
      </c>
      <c r="O6" s="9" t="s">
        <v>12</v>
      </c>
      <c r="P6" s="9" t="s">
        <v>13</v>
      </c>
      <c r="Q6" s="9" t="s">
        <v>19</v>
      </c>
    </row>
    <row r="7" spans="1:17">
      <c r="A7" s="23">
        <v>10400</v>
      </c>
      <c r="B7" s="24" t="s">
        <v>20</v>
      </c>
      <c r="C7" s="25">
        <v>2527001.42</v>
      </c>
      <c r="D7" s="25">
        <v>0</v>
      </c>
      <c r="E7" s="25">
        <v>0</v>
      </c>
      <c r="F7" s="25">
        <v>0</v>
      </c>
      <c r="G7" s="26">
        <v>2527001.42</v>
      </c>
      <c r="H7" s="2">
        <v>2527001.4200000009</v>
      </c>
      <c r="I7" s="34">
        <v>0</v>
      </c>
      <c r="J7" s="35">
        <v>783732.94616666774</v>
      </c>
      <c r="K7" s="25">
        <v>126350.071</v>
      </c>
      <c r="L7" s="25">
        <v>0</v>
      </c>
      <c r="M7" s="25">
        <v>0</v>
      </c>
      <c r="N7" s="25">
        <v>0</v>
      </c>
      <c r="O7" s="25">
        <v>0</v>
      </c>
      <c r="P7" s="26">
        <v>910083.01716666773</v>
      </c>
      <c r="Q7" s="38">
        <v>0.05</v>
      </c>
    </row>
    <row r="8" spans="1:17">
      <c r="A8" s="27">
        <v>10500</v>
      </c>
      <c r="B8" s="12" t="s">
        <v>21</v>
      </c>
      <c r="C8" s="14">
        <v>1939551.55</v>
      </c>
      <c r="D8" s="14">
        <v>0</v>
      </c>
      <c r="E8" s="14">
        <v>0</v>
      </c>
      <c r="F8" s="14">
        <v>0</v>
      </c>
      <c r="G8" s="28">
        <v>1939551.55</v>
      </c>
      <c r="H8" s="2">
        <v>1939551.5500000005</v>
      </c>
      <c r="I8" s="34">
        <v>0</v>
      </c>
      <c r="J8" s="36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8">
        <v>0</v>
      </c>
      <c r="Q8" s="39">
        <v>0</v>
      </c>
    </row>
    <row r="9" spans="1:17">
      <c r="A9" s="27">
        <v>11501</v>
      </c>
      <c r="B9" s="12" t="s">
        <v>22</v>
      </c>
      <c r="C9" s="14">
        <v>5031897.24</v>
      </c>
      <c r="D9" s="14">
        <v>0</v>
      </c>
      <c r="E9" s="14">
        <v>0</v>
      </c>
      <c r="F9" s="14">
        <v>0</v>
      </c>
      <c r="G9" s="28">
        <v>5031897.24</v>
      </c>
      <c r="H9" s="2">
        <v>5031897.2400000012</v>
      </c>
      <c r="I9" s="34">
        <v>0</v>
      </c>
      <c r="J9" s="36">
        <v>5028152.9800000144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8">
        <v>5028152.9800000144</v>
      </c>
      <c r="Q9" s="39">
        <v>0</v>
      </c>
    </row>
    <row r="10" spans="1:17">
      <c r="A10" s="27">
        <v>30100</v>
      </c>
      <c r="B10" s="12" t="s">
        <v>23</v>
      </c>
      <c r="C10" s="14">
        <v>12620.1</v>
      </c>
      <c r="D10" s="14">
        <v>0</v>
      </c>
      <c r="E10" s="14">
        <v>0</v>
      </c>
      <c r="F10" s="14">
        <v>0</v>
      </c>
      <c r="G10" s="28">
        <v>12620.1</v>
      </c>
      <c r="H10" s="2">
        <v>12620.100000000004</v>
      </c>
      <c r="I10" s="34">
        <v>0</v>
      </c>
      <c r="J10" s="36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8">
        <v>0</v>
      </c>
      <c r="Q10" s="39">
        <v>0</v>
      </c>
    </row>
    <row r="11" spans="1:17">
      <c r="A11" s="27">
        <v>30200</v>
      </c>
      <c r="B11" s="12" t="s">
        <v>24</v>
      </c>
      <c r="C11" s="14">
        <v>0</v>
      </c>
      <c r="D11" s="14">
        <v>0</v>
      </c>
      <c r="E11" s="14">
        <v>0</v>
      </c>
      <c r="F11" s="14">
        <v>0</v>
      </c>
      <c r="G11" s="28">
        <v>0</v>
      </c>
      <c r="H11" s="2">
        <v>0</v>
      </c>
      <c r="I11" s="34">
        <v>0</v>
      </c>
      <c r="J11" s="36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8">
        <v>0</v>
      </c>
      <c r="Q11" s="39">
        <v>0.04</v>
      </c>
    </row>
    <row r="12" spans="1:17">
      <c r="A12" s="27">
        <v>30300</v>
      </c>
      <c r="B12" s="12" t="s">
        <v>25</v>
      </c>
      <c r="C12" s="14">
        <v>815325.07000000007</v>
      </c>
      <c r="D12" s="14">
        <v>0</v>
      </c>
      <c r="E12" s="14">
        <v>0</v>
      </c>
      <c r="F12" s="14">
        <v>0</v>
      </c>
      <c r="G12" s="28">
        <v>815325.07000000007</v>
      </c>
      <c r="H12" s="2">
        <v>815325.07000000018</v>
      </c>
      <c r="I12" s="34">
        <v>0</v>
      </c>
      <c r="J12" s="36">
        <v>815325.0699999989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8">
        <v>815325.0699999989</v>
      </c>
      <c r="Q12" s="39">
        <v>0.04</v>
      </c>
    </row>
    <row r="13" spans="1:17">
      <c r="A13" s="27">
        <v>30301</v>
      </c>
      <c r="B13" s="12" t="s">
        <v>26</v>
      </c>
      <c r="C13" s="14">
        <v>111236421.49000002</v>
      </c>
      <c r="D13" s="14">
        <v>7115284.0000000019</v>
      </c>
      <c r="E13" s="14">
        <v>0</v>
      </c>
      <c r="F13" s="14">
        <v>0</v>
      </c>
      <c r="G13" s="28">
        <v>118351705.49000002</v>
      </c>
      <c r="H13" s="2">
        <v>92586293.771538481</v>
      </c>
      <c r="I13" s="34">
        <v>0</v>
      </c>
      <c r="J13" s="36">
        <v>30195939.201355003</v>
      </c>
      <c r="K13" s="14">
        <v>7449360.4319200022</v>
      </c>
      <c r="L13" s="14">
        <v>0</v>
      </c>
      <c r="M13" s="14">
        <v>0</v>
      </c>
      <c r="N13" s="14">
        <v>0</v>
      </c>
      <c r="O13" s="14">
        <v>0</v>
      </c>
      <c r="P13" s="28">
        <v>37645299.633275002</v>
      </c>
      <c r="Q13" s="39">
        <v>6.6000000000000003E-2</v>
      </c>
    </row>
    <row r="14" spans="1:17">
      <c r="A14" s="27">
        <v>30302</v>
      </c>
      <c r="B14" s="12" t="s">
        <v>27</v>
      </c>
      <c r="C14" s="14">
        <v>0</v>
      </c>
      <c r="D14" s="14">
        <v>0</v>
      </c>
      <c r="E14" s="14">
        <v>0</v>
      </c>
      <c r="F14" s="14">
        <v>0</v>
      </c>
      <c r="G14" s="28">
        <v>0</v>
      </c>
      <c r="H14" s="2">
        <v>0</v>
      </c>
      <c r="I14" s="34">
        <v>0</v>
      </c>
      <c r="J14" s="36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8">
        <v>0</v>
      </c>
      <c r="Q14" s="39">
        <v>0</v>
      </c>
    </row>
    <row r="15" spans="1:17">
      <c r="A15" s="27">
        <v>33600</v>
      </c>
      <c r="B15" s="12" t="s">
        <v>28</v>
      </c>
      <c r="C15" s="14">
        <v>8593334.6199999992</v>
      </c>
      <c r="D15" s="14">
        <v>0</v>
      </c>
      <c r="E15" s="14">
        <v>0</v>
      </c>
      <c r="F15" s="14">
        <v>0</v>
      </c>
      <c r="G15" s="28">
        <v>8593334.6199999992</v>
      </c>
      <c r="H15" s="2">
        <v>8424746.443846155</v>
      </c>
      <c r="I15" s="34">
        <v>0</v>
      </c>
      <c r="J15" s="36">
        <v>294374.41002083337</v>
      </c>
      <c r="K15" s="14">
        <v>300766.71169999999</v>
      </c>
      <c r="L15" s="14">
        <v>0</v>
      </c>
      <c r="M15" s="14">
        <v>0</v>
      </c>
      <c r="N15" s="14">
        <v>0</v>
      </c>
      <c r="O15" s="14">
        <v>0</v>
      </c>
      <c r="P15" s="28">
        <v>595141.12172083335</v>
      </c>
      <c r="Q15" s="39">
        <v>3.5000000000000003E-2</v>
      </c>
    </row>
    <row r="16" spans="1:17">
      <c r="A16" s="27">
        <v>36400</v>
      </c>
      <c r="B16" s="12" t="s">
        <v>29</v>
      </c>
      <c r="C16" s="14">
        <v>1499399.4000000001</v>
      </c>
      <c r="D16" s="14">
        <v>18147.189999999711</v>
      </c>
      <c r="E16" s="14">
        <v>0</v>
      </c>
      <c r="F16" s="14">
        <v>0</v>
      </c>
      <c r="G16" s="28">
        <v>1517546.5899999999</v>
      </c>
      <c r="H16" s="2">
        <v>795838.55769230786</v>
      </c>
      <c r="I16" s="34">
        <v>0</v>
      </c>
      <c r="J16" s="36">
        <v>25802.297062500005</v>
      </c>
      <c r="K16" s="14">
        <v>54533.534249999997</v>
      </c>
      <c r="L16" s="14">
        <v>0</v>
      </c>
      <c r="M16" s="14">
        <v>0</v>
      </c>
      <c r="N16" s="14">
        <v>0</v>
      </c>
      <c r="O16" s="14">
        <v>0</v>
      </c>
      <c r="P16" s="28">
        <v>80335.831312499999</v>
      </c>
      <c r="Q16" s="39">
        <v>3.5999999999999997E-2</v>
      </c>
    </row>
    <row r="17" spans="1:17">
      <c r="A17" s="27">
        <v>37400</v>
      </c>
      <c r="B17" s="12" t="s">
        <v>30</v>
      </c>
      <c r="C17" s="14">
        <v>16122904.329999998</v>
      </c>
      <c r="D17" s="14">
        <v>0</v>
      </c>
      <c r="E17" s="14">
        <v>0</v>
      </c>
      <c r="F17" s="14">
        <v>0</v>
      </c>
      <c r="G17" s="28">
        <v>16122904.329999998</v>
      </c>
      <c r="H17" s="2">
        <v>16122904.329999993</v>
      </c>
      <c r="I17" s="34">
        <v>0</v>
      </c>
      <c r="J17" s="36">
        <v>-60224.600000000413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8">
        <v>-60224.600000000413</v>
      </c>
      <c r="Q17" s="39">
        <v>0</v>
      </c>
    </row>
    <row r="18" spans="1:17">
      <c r="A18" s="27">
        <v>37402</v>
      </c>
      <c r="B18" s="12" t="s">
        <v>31</v>
      </c>
      <c r="C18" s="14">
        <v>4268872.66</v>
      </c>
      <c r="D18" s="14">
        <v>0</v>
      </c>
      <c r="E18" s="14">
        <v>0</v>
      </c>
      <c r="F18" s="14">
        <v>0</v>
      </c>
      <c r="G18" s="28">
        <v>4268872.66</v>
      </c>
      <c r="H18" s="2">
        <v>4268872.6599999983</v>
      </c>
      <c r="I18" s="34">
        <v>0</v>
      </c>
      <c r="J18" s="36">
        <v>1094629.3086766629</v>
      </c>
      <c r="K18" s="14">
        <v>55495.344580000012</v>
      </c>
      <c r="L18" s="14">
        <v>0</v>
      </c>
      <c r="M18" s="14">
        <v>0</v>
      </c>
      <c r="N18" s="14">
        <v>0</v>
      </c>
      <c r="O18" s="14">
        <v>-12038.75</v>
      </c>
      <c r="P18" s="28">
        <v>1138085.9032566629</v>
      </c>
      <c r="Q18" s="39">
        <v>1.2999999999999999E-2</v>
      </c>
    </row>
    <row r="19" spans="1:17">
      <c r="A19" s="27">
        <v>37500</v>
      </c>
      <c r="B19" s="12" t="s">
        <v>32</v>
      </c>
      <c r="C19" s="14">
        <v>31491221.778800014</v>
      </c>
      <c r="D19" s="14">
        <v>1823219</v>
      </c>
      <c r="E19" s="14">
        <v>-145857.52000000002</v>
      </c>
      <c r="F19" s="14">
        <v>0</v>
      </c>
      <c r="G19" s="28">
        <v>33168583.258800015</v>
      </c>
      <c r="H19" s="2">
        <v>30216666.050538473</v>
      </c>
      <c r="I19" s="34">
        <v>0</v>
      </c>
      <c r="J19" s="36">
        <v>8865296.4608064573</v>
      </c>
      <c r="K19" s="14">
        <v>904390.14051866729</v>
      </c>
      <c r="L19" s="14">
        <v>-145857.52000000002</v>
      </c>
      <c r="M19" s="14">
        <v>0</v>
      </c>
      <c r="N19" s="14">
        <v>0</v>
      </c>
      <c r="O19" s="14">
        <v>-526953.80000000005</v>
      </c>
      <c r="P19" s="28">
        <v>9096875.2813251242</v>
      </c>
      <c r="Q19" s="39">
        <v>2.8000000000000001E-2</v>
      </c>
    </row>
    <row r="20" spans="1:17">
      <c r="A20" s="27">
        <v>37600</v>
      </c>
      <c r="B20" s="12" t="s">
        <v>33</v>
      </c>
      <c r="C20" s="14">
        <v>825034619.41573513</v>
      </c>
      <c r="D20" s="14">
        <v>12176330.218594218</v>
      </c>
      <c r="E20" s="14">
        <v>-754206.75988093577</v>
      </c>
      <c r="F20" s="14">
        <v>0</v>
      </c>
      <c r="G20" s="28">
        <v>836456742.87444842</v>
      </c>
      <c r="H20" s="2">
        <v>754179519.2187705</v>
      </c>
      <c r="I20" s="34">
        <v>0</v>
      </c>
      <c r="J20" s="36">
        <v>203719119.23108399</v>
      </c>
      <c r="K20" s="14">
        <v>19958759.514171127</v>
      </c>
      <c r="L20" s="14">
        <v>-754206.75988093577</v>
      </c>
      <c r="M20" s="14">
        <v>0</v>
      </c>
      <c r="N20" s="14">
        <v>0</v>
      </c>
      <c r="O20" s="14">
        <v>26018491.09</v>
      </c>
      <c r="P20" s="28">
        <v>248942163.07537419</v>
      </c>
      <c r="Q20" s="39">
        <v>2.4E-2</v>
      </c>
    </row>
    <row r="21" spans="1:17">
      <c r="A21" s="27">
        <v>37602</v>
      </c>
      <c r="B21" s="12" t="s">
        <v>34</v>
      </c>
      <c r="C21" s="14">
        <v>968028177.770172</v>
      </c>
      <c r="D21" s="14">
        <v>131668483.19330652</v>
      </c>
      <c r="E21" s="14">
        <v>-10533478.655464521</v>
      </c>
      <c r="F21" s="14">
        <v>0</v>
      </c>
      <c r="G21" s="28">
        <v>1089163182.3080142</v>
      </c>
      <c r="H21" s="2">
        <v>910616227.4688077</v>
      </c>
      <c r="I21" s="34">
        <v>0</v>
      </c>
      <c r="J21" s="36">
        <v>212019828.38060743</v>
      </c>
      <c r="K21" s="14">
        <v>18293453.334902097</v>
      </c>
      <c r="L21" s="14">
        <v>-10533478.655464521</v>
      </c>
      <c r="M21" s="14">
        <v>0</v>
      </c>
      <c r="N21" s="14">
        <v>-6822710.2299999986</v>
      </c>
      <c r="O21" s="14">
        <v>-11010490.189999999</v>
      </c>
      <c r="P21" s="28">
        <v>201946602.64004502</v>
      </c>
      <c r="Q21" s="39">
        <v>1.7999999999999999E-2</v>
      </c>
    </row>
    <row r="22" spans="1:17">
      <c r="A22" s="27">
        <v>37700</v>
      </c>
      <c r="B22" s="12" t="s">
        <v>35</v>
      </c>
      <c r="C22" s="14">
        <v>19181092.510000002</v>
      </c>
      <c r="D22" s="14">
        <v>0</v>
      </c>
      <c r="E22" s="14">
        <v>0</v>
      </c>
      <c r="F22" s="14">
        <v>0</v>
      </c>
      <c r="G22" s="28">
        <v>19181092.510000002</v>
      </c>
      <c r="H22" s="2">
        <v>19181092.509999998</v>
      </c>
      <c r="I22" s="34">
        <v>0</v>
      </c>
      <c r="J22" s="36">
        <v>1368630.8978499998</v>
      </c>
      <c r="K22" s="14">
        <v>575432.77530000021</v>
      </c>
      <c r="L22" s="14">
        <v>0</v>
      </c>
      <c r="M22" s="14">
        <v>0</v>
      </c>
      <c r="N22" s="14">
        <v>0</v>
      </c>
      <c r="O22" s="14">
        <v>-45871.13</v>
      </c>
      <c r="P22" s="28">
        <v>1898192.5431500003</v>
      </c>
      <c r="Q22" s="39">
        <v>0.03</v>
      </c>
    </row>
    <row r="23" spans="1:17">
      <c r="A23" s="27">
        <v>37800</v>
      </c>
      <c r="B23" s="12" t="s">
        <v>36</v>
      </c>
      <c r="C23" s="14">
        <v>22026123.749599997</v>
      </c>
      <c r="D23" s="14">
        <v>736667</v>
      </c>
      <c r="E23" s="14">
        <v>-58933.360000000008</v>
      </c>
      <c r="F23" s="14">
        <v>0</v>
      </c>
      <c r="G23" s="28">
        <v>22703857.389599998</v>
      </c>
      <c r="H23" s="2">
        <v>22025213.743630767</v>
      </c>
      <c r="I23" s="34">
        <v>0</v>
      </c>
      <c r="J23" s="36">
        <v>5803810.6474795975</v>
      </c>
      <c r="K23" s="14">
        <v>674783.04658800003</v>
      </c>
      <c r="L23" s="14">
        <v>-58933.360000000008</v>
      </c>
      <c r="M23" s="14">
        <v>0</v>
      </c>
      <c r="N23" s="14">
        <v>0</v>
      </c>
      <c r="O23" s="14">
        <v>-14337.14</v>
      </c>
      <c r="P23" s="28">
        <v>6405323.1940675974</v>
      </c>
      <c r="Q23" s="39">
        <v>0.03</v>
      </c>
    </row>
    <row r="24" spans="1:17">
      <c r="A24" s="27">
        <v>37900</v>
      </c>
      <c r="B24" s="12" t="s">
        <v>37</v>
      </c>
      <c r="C24" s="14">
        <v>115479835.21480002</v>
      </c>
      <c r="D24" s="14">
        <v>7298344</v>
      </c>
      <c r="E24" s="14">
        <v>-583867.52</v>
      </c>
      <c r="F24" s="14">
        <v>0</v>
      </c>
      <c r="G24" s="28">
        <v>122194311.69480002</v>
      </c>
      <c r="H24" s="2">
        <v>111891938.03973231</v>
      </c>
      <c r="I24" s="34">
        <v>0</v>
      </c>
      <c r="J24" s="36">
        <v>19207300.066172615</v>
      </c>
      <c r="K24" s="14">
        <v>2694353.2304394003</v>
      </c>
      <c r="L24" s="14">
        <v>-583867.52</v>
      </c>
      <c r="M24" s="14">
        <v>0</v>
      </c>
      <c r="N24" s="14">
        <v>0</v>
      </c>
      <c r="O24" s="14">
        <v>-731783.3</v>
      </c>
      <c r="P24" s="28">
        <v>20586002.476612017</v>
      </c>
      <c r="Q24" s="39">
        <v>2.3E-2</v>
      </c>
    </row>
    <row r="25" spans="1:17">
      <c r="A25" s="27">
        <v>38000</v>
      </c>
      <c r="B25" s="12" t="s">
        <v>38</v>
      </c>
      <c r="C25" s="14">
        <v>67384525.660000011</v>
      </c>
      <c r="D25" s="14">
        <v>0</v>
      </c>
      <c r="E25" s="14">
        <v>0</v>
      </c>
      <c r="F25" s="14">
        <v>0</v>
      </c>
      <c r="G25" s="28">
        <v>67384525.660000011</v>
      </c>
      <c r="H25" s="2">
        <v>67384525.659999996</v>
      </c>
      <c r="I25" s="34">
        <v>0</v>
      </c>
      <c r="J25" s="36">
        <v>42502547.527466744</v>
      </c>
      <c r="K25" s="14">
        <v>2897534.6033799998</v>
      </c>
      <c r="L25" s="14">
        <v>0</v>
      </c>
      <c r="M25" s="14">
        <v>0</v>
      </c>
      <c r="N25" s="14">
        <v>0</v>
      </c>
      <c r="O25" s="14">
        <v>-1056809.53</v>
      </c>
      <c r="P25" s="28">
        <v>44343272.600846745</v>
      </c>
      <c r="Q25" s="39">
        <v>4.2999999999999997E-2</v>
      </c>
    </row>
    <row r="26" spans="1:17">
      <c r="A26" s="27">
        <v>38002</v>
      </c>
      <c r="B26" s="12" t="s">
        <v>39</v>
      </c>
      <c r="C26" s="14">
        <v>600318720.03439999</v>
      </c>
      <c r="D26" s="14">
        <v>62511257.359999999</v>
      </c>
      <c r="E26" s="14">
        <v>-5000900.588800001</v>
      </c>
      <c r="F26" s="14">
        <v>0</v>
      </c>
      <c r="G26" s="28">
        <v>657829076.80560005</v>
      </c>
      <c r="H26" s="2">
        <v>570867085.58591831</v>
      </c>
      <c r="I26" s="34">
        <v>0</v>
      </c>
      <c r="J26" s="36">
        <v>211181669.99641037</v>
      </c>
      <c r="K26" s="14">
        <v>19427084.194388859</v>
      </c>
      <c r="L26" s="14">
        <v>-5000900.588800001</v>
      </c>
      <c r="M26" s="14">
        <v>0</v>
      </c>
      <c r="N26" s="14">
        <v>-5476332</v>
      </c>
      <c r="O26" s="14">
        <v>-6521393.0300000003</v>
      </c>
      <c r="P26" s="28">
        <v>213610128.57199922</v>
      </c>
      <c r="Q26" s="39">
        <v>3.1E-2</v>
      </c>
    </row>
    <row r="27" spans="1:17">
      <c r="A27" s="27">
        <v>38100</v>
      </c>
      <c r="B27" s="12" t="s">
        <v>40</v>
      </c>
      <c r="C27" s="14">
        <v>99373636.144800037</v>
      </c>
      <c r="D27" s="14">
        <v>7733200</v>
      </c>
      <c r="E27" s="14">
        <v>-618656</v>
      </c>
      <c r="F27" s="14">
        <v>0</v>
      </c>
      <c r="G27" s="28">
        <v>106488180.14480004</v>
      </c>
      <c r="H27" s="2">
        <v>95995862.197975397</v>
      </c>
      <c r="I27" s="34">
        <v>0</v>
      </c>
      <c r="J27" s="36">
        <v>41918299.232456945</v>
      </c>
      <c r="K27" s="14">
        <v>4820749.6338056009</v>
      </c>
      <c r="L27" s="14">
        <v>-618656</v>
      </c>
      <c r="M27" s="14">
        <v>0</v>
      </c>
      <c r="N27" s="14">
        <v>0</v>
      </c>
      <c r="O27" s="14">
        <v>-1060833.25</v>
      </c>
      <c r="P27" s="28">
        <v>45059559.616262548</v>
      </c>
      <c r="Q27" s="39">
        <v>4.7E-2</v>
      </c>
    </row>
    <row r="28" spans="1:17">
      <c r="A28" s="27">
        <v>38200</v>
      </c>
      <c r="B28" s="12" t="s">
        <v>41</v>
      </c>
      <c r="C28" s="14">
        <v>104796476.19118628</v>
      </c>
      <c r="D28" s="14">
        <v>14528893.654541206</v>
      </c>
      <c r="E28" s="14">
        <v>-1162311.4923632967</v>
      </c>
      <c r="F28" s="14">
        <v>0</v>
      </c>
      <c r="G28" s="28">
        <v>118163058.35336418</v>
      </c>
      <c r="H28" s="2">
        <v>98107033.556958094</v>
      </c>
      <c r="I28" s="34">
        <v>0</v>
      </c>
      <c r="J28" s="36">
        <v>37802473.752467163</v>
      </c>
      <c r="K28" s="14">
        <v>2991604.0515238736</v>
      </c>
      <c r="L28" s="14">
        <v>-1162311.4923632967</v>
      </c>
      <c r="M28" s="14">
        <v>0</v>
      </c>
      <c r="N28" s="14">
        <v>-716781.96</v>
      </c>
      <c r="O28" s="14">
        <v>-2468731.2799999998</v>
      </c>
      <c r="P28" s="28">
        <v>36446253.071627736</v>
      </c>
      <c r="Q28" s="39">
        <v>2.7E-2</v>
      </c>
    </row>
    <row r="29" spans="1:17">
      <c r="A29" s="27">
        <v>38300</v>
      </c>
      <c r="B29" s="12" t="s">
        <v>42</v>
      </c>
      <c r="C29" s="14">
        <v>20651167.042800009</v>
      </c>
      <c r="D29" s="14">
        <v>974000.00000000012</v>
      </c>
      <c r="E29" s="14">
        <v>-77920</v>
      </c>
      <c r="F29" s="14">
        <v>0</v>
      </c>
      <c r="G29" s="28">
        <v>21547247.042800009</v>
      </c>
      <c r="H29" s="2">
        <v>20233102.894889235</v>
      </c>
      <c r="I29" s="34">
        <v>0</v>
      </c>
      <c r="J29" s="36">
        <v>9378152.9004250634</v>
      </c>
      <c r="K29" s="14">
        <v>421255.12678400014</v>
      </c>
      <c r="L29" s="14">
        <v>-77920</v>
      </c>
      <c r="M29" s="14">
        <v>0</v>
      </c>
      <c r="N29" s="14">
        <v>0</v>
      </c>
      <c r="O29" s="14">
        <v>-504286.62</v>
      </c>
      <c r="P29" s="28">
        <v>9217201.4072090648</v>
      </c>
      <c r="Q29" s="39">
        <v>0.02</v>
      </c>
    </row>
    <row r="30" spans="1:17">
      <c r="A30" s="27">
        <v>38400</v>
      </c>
      <c r="B30" s="12" t="s">
        <v>43</v>
      </c>
      <c r="C30" s="14">
        <v>38030318.100000001</v>
      </c>
      <c r="D30" s="14">
        <v>0</v>
      </c>
      <c r="E30" s="14">
        <v>0</v>
      </c>
      <c r="F30" s="14">
        <v>0</v>
      </c>
      <c r="G30" s="28">
        <v>38030318.100000001</v>
      </c>
      <c r="H30" s="2">
        <v>38030318.100000009</v>
      </c>
      <c r="I30" s="34">
        <v>0</v>
      </c>
      <c r="J30" s="36">
        <v>16175165.074549995</v>
      </c>
      <c r="K30" s="14">
        <v>912727.63440000033</v>
      </c>
      <c r="L30" s="14">
        <v>0</v>
      </c>
      <c r="M30" s="14">
        <v>0</v>
      </c>
      <c r="N30" s="14">
        <v>0</v>
      </c>
      <c r="O30" s="14">
        <v>-1266872.3200000001</v>
      </c>
      <c r="P30" s="28">
        <v>15821020.388949994</v>
      </c>
      <c r="Q30" s="39">
        <v>2.4E-2</v>
      </c>
    </row>
    <row r="31" spans="1:17">
      <c r="A31" s="27">
        <v>38500</v>
      </c>
      <c r="B31" s="12" t="s">
        <v>44</v>
      </c>
      <c r="C31" s="14">
        <v>15049729.880000001</v>
      </c>
      <c r="D31" s="14">
        <v>0</v>
      </c>
      <c r="E31" s="14">
        <v>0</v>
      </c>
      <c r="F31" s="14">
        <v>0</v>
      </c>
      <c r="G31" s="28">
        <v>15049729.880000001</v>
      </c>
      <c r="H31" s="2">
        <v>15049729.879999997</v>
      </c>
      <c r="I31" s="34">
        <v>0</v>
      </c>
      <c r="J31" s="36">
        <v>7327452.85844668</v>
      </c>
      <c r="K31" s="14">
        <v>331094.05735999998</v>
      </c>
      <c r="L31" s="14">
        <v>0</v>
      </c>
      <c r="M31" s="14">
        <v>0</v>
      </c>
      <c r="N31" s="14">
        <v>0</v>
      </c>
      <c r="O31" s="14">
        <v>-324927.99</v>
      </c>
      <c r="P31" s="28">
        <v>7333618.9258066798</v>
      </c>
      <c r="Q31" s="39">
        <v>2.1999999999999999E-2</v>
      </c>
    </row>
    <row r="32" spans="1:17" hidden="1">
      <c r="A32" s="27">
        <v>38602</v>
      </c>
      <c r="B32" s="12" t="s">
        <v>45</v>
      </c>
      <c r="C32" s="14">
        <v>0</v>
      </c>
      <c r="D32" s="14">
        <v>0</v>
      </c>
      <c r="E32" s="14">
        <v>0</v>
      </c>
      <c r="F32" s="14">
        <v>0</v>
      </c>
      <c r="G32" s="28">
        <v>0</v>
      </c>
      <c r="H32" s="2">
        <v>0</v>
      </c>
      <c r="I32" s="34">
        <v>0</v>
      </c>
      <c r="J32" s="36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8">
        <v>0</v>
      </c>
      <c r="Q32" s="39">
        <v>0</v>
      </c>
    </row>
    <row r="33" spans="1:17" hidden="1">
      <c r="A33" s="27">
        <v>38608</v>
      </c>
      <c r="B33" s="12" t="s">
        <v>46</v>
      </c>
      <c r="C33" s="14">
        <v>0</v>
      </c>
      <c r="D33" s="14">
        <v>0</v>
      </c>
      <c r="E33" s="14">
        <v>0</v>
      </c>
      <c r="F33" s="14">
        <v>0</v>
      </c>
      <c r="G33" s="28">
        <v>0</v>
      </c>
      <c r="H33" s="2">
        <v>0</v>
      </c>
      <c r="I33" s="34">
        <v>0</v>
      </c>
      <c r="J33" s="36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8">
        <v>0</v>
      </c>
      <c r="Q33" s="39" t="e">
        <v>#N/A</v>
      </c>
    </row>
    <row r="34" spans="1:17">
      <c r="A34" s="27">
        <v>38700</v>
      </c>
      <c r="B34" s="12" t="s">
        <v>47</v>
      </c>
      <c r="C34" s="14">
        <v>13224333.469999997</v>
      </c>
      <c r="D34" s="14">
        <v>0</v>
      </c>
      <c r="E34" s="14">
        <v>0</v>
      </c>
      <c r="F34" s="14">
        <v>0</v>
      </c>
      <c r="G34" s="28">
        <v>13224333.469999997</v>
      </c>
      <c r="H34" s="2">
        <v>13224333.469999997</v>
      </c>
      <c r="I34" s="34">
        <v>0</v>
      </c>
      <c r="J34" s="36">
        <v>5826916.8814499956</v>
      </c>
      <c r="K34" s="14">
        <v>383505.67063000001</v>
      </c>
      <c r="L34" s="14">
        <v>0</v>
      </c>
      <c r="M34" s="14">
        <v>0</v>
      </c>
      <c r="N34" s="14">
        <v>0</v>
      </c>
      <c r="O34" s="14">
        <v>-473162.76</v>
      </c>
      <c r="P34" s="28">
        <v>5737259.7920799954</v>
      </c>
      <c r="Q34" s="39">
        <v>2.9000000000000001E-2</v>
      </c>
    </row>
    <row r="35" spans="1:17">
      <c r="A35" s="27">
        <v>39000</v>
      </c>
      <c r="B35" s="12" t="s">
        <v>48</v>
      </c>
      <c r="C35" s="14">
        <v>304184.34000000003</v>
      </c>
      <c r="D35" s="14">
        <v>0</v>
      </c>
      <c r="E35" s="14">
        <v>0</v>
      </c>
      <c r="F35" s="14">
        <v>0</v>
      </c>
      <c r="G35" s="28">
        <v>304184.34000000003</v>
      </c>
      <c r="H35" s="2">
        <v>304184.33999999997</v>
      </c>
      <c r="I35" s="34">
        <v>0</v>
      </c>
      <c r="J35" s="36">
        <v>-1140.9784800000939</v>
      </c>
      <c r="K35" s="14">
        <v>12471.557940000004</v>
      </c>
      <c r="L35" s="14">
        <v>0</v>
      </c>
      <c r="M35" s="14">
        <v>0</v>
      </c>
      <c r="N35" s="14">
        <v>0</v>
      </c>
      <c r="O35" s="14">
        <v>0</v>
      </c>
      <c r="P35" s="28">
        <v>11330.57945999991</v>
      </c>
      <c r="Q35" s="39">
        <v>4.1000000000000002E-2</v>
      </c>
    </row>
    <row r="36" spans="1:17">
      <c r="A36" s="27">
        <v>39002</v>
      </c>
      <c r="B36" s="12" t="s">
        <v>49</v>
      </c>
      <c r="C36" s="14">
        <v>134159.97</v>
      </c>
      <c r="D36" s="14">
        <v>0</v>
      </c>
      <c r="E36" s="14">
        <v>0</v>
      </c>
      <c r="F36" s="14">
        <v>0</v>
      </c>
      <c r="G36" s="28">
        <v>134159.97</v>
      </c>
      <c r="H36" s="2">
        <v>134159.97</v>
      </c>
      <c r="I36" s="34">
        <v>0</v>
      </c>
      <c r="J36" s="36">
        <v>36652.619160000017</v>
      </c>
      <c r="K36" s="14">
        <v>5500.5587700000005</v>
      </c>
      <c r="L36" s="14">
        <v>0</v>
      </c>
      <c r="M36" s="14">
        <v>0</v>
      </c>
      <c r="N36" s="14">
        <v>0</v>
      </c>
      <c r="O36" s="14">
        <v>0</v>
      </c>
      <c r="P36" s="28">
        <v>42153.17793000002</v>
      </c>
      <c r="Q36" s="39">
        <v>4.1000000000000002E-2</v>
      </c>
    </row>
    <row r="37" spans="1:17">
      <c r="A37" s="27">
        <v>39100</v>
      </c>
      <c r="B37" s="12" t="s">
        <v>50</v>
      </c>
      <c r="C37" s="14">
        <v>1910249.4000000001</v>
      </c>
      <c r="D37" s="14">
        <v>0</v>
      </c>
      <c r="E37" s="14">
        <v>0</v>
      </c>
      <c r="F37" s="14">
        <v>0</v>
      </c>
      <c r="G37" s="28">
        <v>1910249.4000000001</v>
      </c>
      <c r="H37" s="2">
        <v>1910249.3999999997</v>
      </c>
      <c r="I37" s="34">
        <v>0</v>
      </c>
      <c r="J37" s="36">
        <v>1104277.6937000018</v>
      </c>
      <c r="K37" s="14">
        <v>120345.71219999999</v>
      </c>
      <c r="L37" s="14">
        <v>0</v>
      </c>
      <c r="M37" s="14">
        <v>0</v>
      </c>
      <c r="N37" s="14">
        <v>0</v>
      </c>
      <c r="O37" s="14">
        <v>0</v>
      </c>
      <c r="P37" s="28">
        <v>1224623.4059000018</v>
      </c>
      <c r="Q37" s="39">
        <v>6.3E-2</v>
      </c>
    </row>
    <row r="38" spans="1:17">
      <c r="A38" s="27">
        <v>39101</v>
      </c>
      <c r="B38" s="12" t="s">
        <v>51</v>
      </c>
      <c r="C38" s="14">
        <v>5564389.330000001</v>
      </c>
      <c r="D38" s="14">
        <v>530897</v>
      </c>
      <c r="E38" s="14">
        <v>0</v>
      </c>
      <c r="F38" s="14">
        <v>0</v>
      </c>
      <c r="G38" s="28">
        <v>6095286.330000001</v>
      </c>
      <c r="H38" s="2">
        <v>5225943.4363076938</v>
      </c>
      <c r="I38" s="34">
        <v>0</v>
      </c>
      <c r="J38" s="36">
        <v>3417406.0388933728</v>
      </c>
      <c r="K38" s="14">
        <v>429147.32408666669</v>
      </c>
      <c r="L38" s="14">
        <v>0</v>
      </c>
      <c r="M38" s="14">
        <v>0</v>
      </c>
      <c r="N38" s="14">
        <v>0</v>
      </c>
      <c r="O38" s="14">
        <v>0</v>
      </c>
      <c r="P38" s="28">
        <v>3846553.3629800393</v>
      </c>
      <c r="Q38" s="39">
        <v>7.3999999999999996E-2</v>
      </c>
    </row>
    <row r="39" spans="1:17">
      <c r="A39" s="27">
        <v>39102</v>
      </c>
      <c r="B39" s="12" t="s">
        <v>52</v>
      </c>
      <c r="C39" s="14">
        <v>1496254.3199999998</v>
      </c>
      <c r="D39" s="14">
        <v>0</v>
      </c>
      <c r="E39" s="14">
        <v>0</v>
      </c>
      <c r="F39" s="14">
        <v>0</v>
      </c>
      <c r="G39" s="28">
        <v>1496254.3199999998</v>
      </c>
      <c r="H39" s="2">
        <v>1496254.32</v>
      </c>
      <c r="I39" s="34">
        <v>0</v>
      </c>
      <c r="J39" s="36">
        <v>963040.13267999934</v>
      </c>
      <c r="K39" s="14">
        <v>89775.259199999971</v>
      </c>
      <c r="L39" s="14">
        <v>0</v>
      </c>
      <c r="M39" s="14">
        <v>0</v>
      </c>
      <c r="N39" s="14">
        <v>0</v>
      </c>
      <c r="O39" s="14">
        <v>0</v>
      </c>
      <c r="P39" s="28">
        <v>1052815.3918799993</v>
      </c>
      <c r="Q39" s="39">
        <v>0.06</v>
      </c>
    </row>
    <row r="40" spans="1:17" hidden="1">
      <c r="A40" s="27">
        <v>39103</v>
      </c>
      <c r="B40" s="12" t="s">
        <v>53</v>
      </c>
      <c r="C40" s="14">
        <v>0</v>
      </c>
      <c r="D40" s="14">
        <v>0</v>
      </c>
      <c r="E40" s="14">
        <v>0</v>
      </c>
      <c r="F40" s="14">
        <v>0</v>
      </c>
      <c r="G40" s="28">
        <v>0</v>
      </c>
      <c r="H40" s="2">
        <v>0</v>
      </c>
      <c r="I40" s="34">
        <v>0</v>
      </c>
      <c r="J40" s="36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8">
        <v>0</v>
      </c>
      <c r="Q40" s="39">
        <v>0</v>
      </c>
    </row>
    <row r="41" spans="1:17">
      <c r="A41" s="27">
        <v>39201</v>
      </c>
      <c r="B41" s="12" t="s">
        <v>54</v>
      </c>
      <c r="C41" s="14">
        <v>16730110.564703314</v>
      </c>
      <c r="D41" s="14">
        <v>6506355.7352834763</v>
      </c>
      <c r="E41" s="14">
        <v>0</v>
      </c>
      <c r="F41" s="14">
        <v>0</v>
      </c>
      <c r="G41" s="28">
        <v>23236466.299986791</v>
      </c>
      <c r="H41" s="2">
        <v>14198257.248586474</v>
      </c>
      <c r="I41" s="34">
        <v>0</v>
      </c>
      <c r="J41" s="36">
        <v>6417942.7503657043</v>
      </c>
      <c r="K41" s="14">
        <v>2088611.1364904866</v>
      </c>
      <c r="L41" s="14">
        <v>0</v>
      </c>
      <c r="M41" s="14">
        <v>108333</v>
      </c>
      <c r="N41" s="14">
        <v>0</v>
      </c>
      <c r="O41" s="14">
        <v>0</v>
      </c>
      <c r="P41" s="28">
        <v>8614886.8868561909</v>
      </c>
      <c r="Q41" s="39">
        <v>0.107</v>
      </c>
    </row>
    <row r="42" spans="1:17">
      <c r="A42" s="27">
        <v>39202</v>
      </c>
      <c r="B42" s="12" t="s">
        <v>55</v>
      </c>
      <c r="C42" s="14">
        <v>17629118.130000003</v>
      </c>
      <c r="D42" s="14">
        <v>0</v>
      </c>
      <c r="E42" s="14">
        <v>0</v>
      </c>
      <c r="F42" s="14">
        <v>0</v>
      </c>
      <c r="G42" s="28">
        <v>17629118.130000003</v>
      </c>
      <c r="H42" s="2">
        <v>17629118.129999999</v>
      </c>
      <c r="I42" s="34">
        <v>0</v>
      </c>
      <c r="J42" s="36">
        <v>8598722.3511599973</v>
      </c>
      <c r="K42" s="14">
        <v>1269296.5053600001</v>
      </c>
      <c r="L42" s="14">
        <v>0</v>
      </c>
      <c r="M42" s="14">
        <v>0</v>
      </c>
      <c r="N42" s="14">
        <v>0</v>
      </c>
      <c r="O42" s="14">
        <v>0</v>
      </c>
      <c r="P42" s="28">
        <v>9868018.8565199971</v>
      </c>
      <c r="Q42" s="39">
        <v>7.1999999999999995E-2</v>
      </c>
    </row>
    <row r="43" spans="1:17" hidden="1">
      <c r="A43" s="27">
        <v>39203</v>
      </c>
      <c r="B43" s="12" t="s">
        <v>56</v>
      </c>
      <c r="C43" s="14">
        <v>0</v>
      </c>
      <c r="D43" s="14">
        <v>0</v>
      </c>
      <c r="E43" s="14">
        <v>0</v>
      </c>
      <c r="F43" s="14">
        <v>0</v>
      </c>
      <c r="G43" s="28">
        <v>0</v>
      </c>
      <c r="H43" s="2">
        <v>0</v>
      </c>
      <c r="I43" s="34">
        <v>0</v>
      </c>
      <c r="J43" s="36">
        <v>3.7252922968633584E-11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8">
        <v>3.7252922968633584E-11</v>
      </c>
      <c r="Q43" s="39" t="e">
        <v>#N/A</v>
      </c>
    </row>
    <row r="44" spans="1:17">
      <c r="A44" s="27">
        <v>39204</v>
      </c>
      <c r="B44" s="12" t="s">
        <v>57</v>
      </c>
      <c r="C44" s="14">
        <v>4573940.3832328022</v>
      </c>
      <c r="D44" s="14">
        <v>69941.207023436393</v>
      </c>
      <c r="E44" s="14">
        <v>0</v>
      </c>
      <c r="F44" s="14">
        <v>0</v>
      </c>
      <c r="G44" s="28">
        <v>4643881.5902562384</v>
      </c>
      <c r="H44" s="2">
        <v>4490538.1286070608</v>
      </c>
      <c r="I44" s="34">
        <v>0</v>
      </c>
      <c r="J44" s="36">
        <v>825693.92764985887</v>
      </c>
      <c r="K44" s="14">
        <v>110548.32434244145</v>
      </c>
      <c r="L44" s="14">
        <v>0</v>
      </c>
      <c r="M44" s="14">
        <v>0</v>
      </c>
      <c r="N44" s="14">
        <v>0</v>
      </c>
      <c r="O44" s="14">
        <v>0</v>
      </c>
      <c r="P44" s="28">
        <v>936242.25199230039</v>
      </c>
      <c r="Q44" s="39">
        <v>2.4E-2</v>
      </c>
    </row>
    <row r="45" spans="1:17" ht="13.5" customHeight="1">
      <c r="A45" s="27">
        <v>39205</v>
      </c>
      <c r="B45" s="12" t="s">
        <v>58</v>
      </c>
      <c r="C45" s="14">
        <v>2731051.64</v>
      </c>
      <c r="D45" s="14">
        <v>0</v>
      </c>
      <c r="E45" s="14">
        <v>0</v>
      </c>
      <c r="F45" s="14">
        <v>0</v>
      </c>
      <c r="G45" s="28">
        <v>2731051.64</v>
      </c>
      <c r="H45" s="2">
        <v>2731051.64</v>
      </c>
      <c r="I45" s="34">
        <v>0</v>
      </c>
      <c r="J45" s="36">
        <v>1441126.2062799984</v>
      </c>
      <c r="K45" s="14">
        <v>136552.58199999999</v>
      </c>
      <c r="L45" s="14">
        <v>0</v>
      </c>
      <c r="M45" s="14">
        <v>0</v>
      </c>
      <c r="N45" s="14">
        <v>0</v>
      </c>
      <c r="O45" s="14">
        <v>0</v>
      </c>
      <c r="P45" s="28">
        <v>1577678.7882799983</v>
      </c>
      <c r="Q45" s="39">
        <v>0.05</v>
      </c>
    </row>
    <row r="46" spans="1:17">
      <c r="A46" s="27">
        <v>39300</v>
      </c>
      <c r="B46" s="12" t="s">
        <v>59</v>
      </c>
      <c r="C46" s="14">
        <v>1283.3900000000001</v>
      </c>
      <c r="D46" s="14">
        <v>0</v>
      </c>
      <c r="E46" s="14">
        <v>0</v>
      </c>
      <c r="F46" s="14">
        <v>0</v>
      </c>
      <c r="G46" s="28">
        <v>1283.3900000000001</v>
      </c>
      <c r="H46" s="2">
        <v>1283.3899999999999</v>
      </c>
      <c r="I46" s="34">
        <v>0</v>
      </c>
      <c r="J46" s="36">
        <v>591.86611000006724</v>
      </c>
      <c r="K46" s="14">
        <v>55.185769999999984</v>
      </c>
      <c r="L46" s="14">
        <v>0</v>
      </c>
      <c r="M46" s="14">
        <v>0</v>
      </c>
      <c r="N46" s="14">
        <v>0</v>
      </c>
      <c r="O46" s="14">
        <v>0</v>
      </c>
      <c r="P46" s="28">
        <v>647.05188000006717</v>
      </c>
      <c r="Q46" s="39">
        <v>4.2999999999999997E-2</v>
      </c>
    </row>
    <row r="47" spans="1:17">
      <c r="A47" s="27">
        <v>39400</v>
      </c>
      <c r="B47" s="12" t="s">
        <v>60</v>
      </c>
      <c r="C47" s="14">
        <v>8553505.3139999993</v>
      </c>
      <c r="D47" s="14">
        <v>823262</v>
      </c>
      <c r="E47" s="14">
        <v>-65860.959999999992</v>
      </c>
      <c r="F47" s="14">
        <v>0</v>
      </c>
      <c r="G47" s="28">
        <v>9310906.3539999984</v>
      </c>
      <c r="H47" s="2">
        <v>8144771.8386076922</v>
      </c>
      <c r="I47" s="34">
        <v>0</v>
      </c>
      <c r="J47" s="36">
        <v>4425188.2465977333</v>
      </c>
      <c r="K47" s="14">
        <v>426780.58707200008</v>
      </c>
      <c r="L47" s="14">
        <v>-65860.959999999992</v>
      </c>
      <c r="M47" s="14">
        <v>0</v>
      </c>
      <c r="N47" s="14">
        <v>0</v>
      </c>
      <c r="O47" s="14">
        <v>0</v>
      </c>
      <c r="P47" s="28">
        <v>4786107.8736697333</v>
      </c>
      <c r="Q47" s="39">
        <v>4.8000000000000001E-2</v>
      </c>
    </row>
    <row r="48" spans="1:17">
      <c r="A48" s="27">
        <v>39401</v>
      </c>
      <c r="B48" s="12" t="s">
        <v>20</v>
      </c>
      <c r="C48" s="14">
        <v>748791.37</v>
      </c>
      <c r="D48" s="14">
        <v>0</v>
      </c>
      <c r="E48" s="14">
        <v>0</v>
      </c>
      <c r="F48" s="14">
        <v>0</v>
      </c>
      <c r="G48" s="28">
        <v>748791.37</v>
      </c>
      <c r="H48" s="2">
        <v>143087.54846153845</v>
      </c>
      <c r="I48" s="34">
        <v>0</v>
      </c>
      <c r="J48" s="36">
        <v>13232.496416666661</v>
      </c>
      <c r="K48" s="14">
        <v>38188.35987</v>
      </c>
      <c r="L48" s="14">
        <v>0</v>
      </c>
      <c r="M48" s="14">
        <v>0</v>
      </c>
      <c r="N48" s="14">
        <v>0</v>
      </c>
      <c r="O48" s="14">
        <v>0</v>
      </c>
      <c r="P48" s="28">
        <v>51420.856286666662</v>
      </c>
      <c r="Q48" s="39">
        <v>5.0999999999999997E-2</v>
      </c>
    </row>
    <row r="49" spans="1:19">
      <c r="A49" s="27">
        <v>39500</v>
      </c>
      <c r="B49" s="12" t="s">
        <v>61</v>
      </c>
      <c r="C49" s="14">
        <v>0</v>
      </c>
      <c r="D49" s="14">
        <v>0</v>
      </c>
      <c r="E49" s="14">
        <v>0</v>
      </c>
      <c r="F49" s="14">
        <v>0</v>
      </c>
      <c r="G49" s="28">
        <v>0</v>
      </c>
      <c r="H49" s="2">
        <v>0</v>
      </c>
      <c r="I49" s="34">
        <v>0</v>
      </c>
      <c r="J49" s="36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8">
        <v>0</v>
      </c>
      <c r="Q49" s="39">
        <v>0.05</v>
      </c>
    </row>
    <row r="50" spans="1:19">
      <c r="A50" s="27">
        <v>39600</v>
      </c>
      <c r="B50" s="12" t="s">
        <v>62</v>
      </c>
      <c r="C50" s="14">
        <v>3662717.0561728841</v>
      </c>
      <c r="D50" s="14">
        <v>259247.7798724898</v>
      </c>
      <c r="E50" s="14">
        <v>-20739.822389799185</v>
      </c>
      <c r="F50" s="14">
        <v>0</v>
      </c>
      <c r="G50" s="28">
        <v>3901225.0136555745</v>
      </c>
      <c r="H50" s="2">
        <v>3514452.1189129832</v>
      </c>
      <c r="I50" s="34">
        <v>0</v>
      </c>
      <c r="J50" s="36">
        <v>2114583.3890928603</v>
      </c>
      <c r="K50" s="14">
        <v>124991.60686195327</v>
      </c>
      <c r="L50" s="14">
        <v>-20739.822389799185</v>
      </c>
      <c r="M50" s="14">
        <v>0</v>
      </c>
      <c r="N50" s="14">
        <v>0</v>
      </c>
      <c r="O50" s="14">
        <v>0</v>
      </c>
      <c r="P50" s="28">
        <v>2218835.1735650143</v>
      </c>
      <c r="Q50" s="39">
        <v>3.3000000000000002E-2</v>
      </c>
    </row>
    <row r="51" spans="1:19">
      <c r="A51" s="27">
        <v>39700</v>
      </c>
      <c r="B51" s="12" t="s">
        <v>63</v>
      </c>
      <c r="C51" s="14">
        <v>3003096.8188</v>
      </c>
      <c r="D51" s="14">
        <v>12000</v>
      </c>
      <c r="E51" s="14">
        <v>-960</v>
      </c>
      <c r="F51" s="14">
        <v>0</v>
      </c>
      <c r="G51" s="28">
        <v>3014136.8188</v>
      </c>
      <c r="H51" s="2">
        <v>2992537.903890769</v>
      </c>
      <c r="I51" s="34">
        <v>0</v>
      </c>
      <c r="J51" s="36">
        <v>2936891.793482536</v>
      </c>
      <c r="K51" s="14">
        <v>78205.485015866667</v>
      </c>
      <c r="L51" s="14">
        <v>-960</v>
      </c>
      <c r="M51" s="14">
        <v>0</v>
      </c>
      <c r="N51" s="14">
        <v>0</v>
      </c>
      <c r="O51" s="14">
        <v>0</v>
      </c>
      <c r="P51" s="28">
        <v>3014137.2784984028</v>
      </c>
      <c r="Q51" s="39">
        <v>7.6999999999999999E-2</v>
      </c>
    </row>
    <row r="52" spans="1:19">
      <c r="A52" s="27">
        <v>39800</v>
      </c>
      <c r="B52" t="s">
        <v>64</v>
      </c>
      <c r="C52" s="14">
        <v>927968.71027577948</v>
      </c>
      <c r="D52" s="14">
        <v>189309.80776400605</v>
      </c>
      <c r="E52" s="14">
        <v>-15144.784621120487</v>
      </c>
      <c r="F52" s="14">
        <v>0</v>
      </c>
      <c r="G52" s="28">
        <v>1102133.7334186651</v>
      </c>
      <c r="H52" s="2">
        <v>811776.87822946557</v>
      </c>
      <c r="I52" s="34">
        <v>0</v>
      </c>
      <c r="J52" s="36">
        <v>208348.36986277482</v>
      </c>
      <c r="K52" s="14">
        <v>47701.989553929619</v>
      </c>
      <c r="L52" s="14">
        <v>-15144.784621120487</v>
      </c>
      <c r="M52" s="14">
        <v>0</v>
      </c>
      <c r="N52" s="14">
        <v>0</v>
      </c>
      <c r="O52" s="14">
        <v>0</v>
      </c>
      <c r="P52" s="28">
        <v>240905.57479558396</v>
      </c>
      <c r="Q52" s="39">
        <v>4.7E-2</v>
      </c>
    </row>
    <row r="53" spans="1:19">
      <c r="A53" s="27">
        <v>39900</v>
      </c>
      <c r="B53" t="s">
        <v>65</v>
      </c>
      <c r="C53" s="14">
        <v>0</v>
      </c>
      <c r="D53" s="14">
        <v>0</v>
      </c>
      <c r="E53" s="14">
        <v>0</v>
      </c>
      <c r="F53" s="14">
        <v>0</v>
      </c>
      <c r="G53" s="28">
        <v>0</v>
      </c>
      <c r="H53" s="2">
        <v>0</v>
      </c>
      <c r="I53" s="34">
        <v>0</v>
      </c>
      <c r="J53" s="36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8">
        <v>0</v>
      </c>
      <c r="Q53" s="39">
        <v>7.6999999999999999E-2</v>
      </c>
    </row>
    <row r="54" spans="1:19">
      <c r="A54" s="27">
        <v>33601</v>
      </c>
      <c r="B54" t="s">
        <v>66</v>
      </c>
      <c r="C54" s="14">
        <v>43429942.620000005</v>
      </c>
      <c r="D54" s="14">
        <v>0</v>
      </c>
      <c r="E54" s="14">
        <v>0</v>
      </c>
      <c r="F54" s="14">
        <v>0</v>
      </c>
      <c r="G54" s="28">
        <v>43429942.620000005</v>
      </c>
      <c r="H54" s="2">
        <v>40089177.80307693</v>
      </c>
      <c r="I54" s="34">
        <v>0</v>
      </c>
      <c r="J54" s="36">
        <v>2627511.5285100006</v>
      </c>
      <c r="K54" s="14">
        <v>2909806.1555400002</v>
      </c>
      <c r="L54" s="14">
        <v>0</v>
      </c>
      <c r="M54" s="14">
        <v>0</v>
      </c>
      <c r="N54" s="14">
        <v>0</v>
      </c>
      <c r="O54" s="14">
        <v>0</v>
      </c>
      <c r="P54" s="28">
        <v>5537317.6840500012</v>
      </c>
      <c r="Q54" s="39">
        <v>6.7000000000000004E-2</v>
      </c>
    </row>
    <row r="55" spans="1:19" hidden="1">
      <c r="A55" s="29"/>
      <c r="B55"/>
      <c r="C55" s="14"/>
      <c r="D55" s="14"/>
      <c r="E55" s="14"/>
      <c r="F55" s="14"/>
      <c r="G55" s="28"/>
      <c r="H55" s="2"/>
      <c r="I55" s="34"/>
      <c r="J55" s="36"/>
      <c r="K55" s="14"/>
      <c r="L55" s="14"/>
      <c r="M55" s="14"/>
      <c r="N55" s="14"/>
      <c r="O55" s="14"/>
      <c r="P55" s="28"/>
      <c r="Q55" s="39"/>
    </row>
    <row r="56" spans="1:19">
      <c r="A56" s="30"/>
      <c r="B56" s="31"/>
      <c r="C56" s="32"/>
      <c r="D56" s="32"/>
      <c r="E56" s="32"/>
      <c r="F56" s="32"/>
      <c r="G56" s="33"/>
      <c r="H56" s="2"/>
      <c r="I56" s="14"/>
      <c r="J56" s="37"/>
      <c r="K56" s="32"/>
      <c r="L56" s="32"/>
      <c r="M56" s="32"/>
      <c r="N56" s="32"/>
      <c r="O56" s="32"/>
      <c r="P56" s="33"/>
      <c r="Q56" s="40"/>
    </row>
    <row r="57" spans="1:19" ht="13.5" thickBot="1">
      <c r="A57" s="15"/>
      <c r="B57" s="16"/>
      <c r="C57" s="22">
        <v>3203518068.1994777</v>
      </c>
      <c r="D57" s="22">
        <v>254974839.14638534</v>
      </c>
      <c r="E57" s="22">
        <v>-19038837.463519674</v>
      </c>
      <c r="F57" s="22">
        <v>0</v>
      </c>
      <c r="G57" s="22">
        <v>3439454069.8823433</v>
      </c>
      <c r="H57" s="17">
        <v>3003344543.6149788</v>
      </c>
      <c r="I57" s="17">
        <v>0</v>
      </c>
      <c r="J57" s="17">
        <v>896404463.95243633</v>
      </c>
      <c r="K57" s="17">
        <v>91161211.437715009</v>
      </c>
      <c r="L57" s="17">
        <v>-19038837.463519674</v>
      </c>
      <c r="M57" s="17">
        <v>108333</v>
      </c>
      <c r="N57" s="17">
        <v>-13015824.189999998</v>
      </c>
      <c r="O57" s="17">
        <v>0</v>
      </c>
      <c r="P57" s="17">
        <v>955619346.73663151</v>
      </c>
      <c r="Q57" s="18"/>
    </row>
    <row r="58" spans="1:19" s="4" customFormat="1" ht="13.5" thickTop="1">
      <c r="A58" s="19"/>
      <c r="B58" s="19"/>
      <c r="C58" s="13"/>
      <c r="D58" s="13"/>
      <c r="E58" s="13"/>
      <c r="F58" s="13"/>
      <c r="G58" s="13"/>
      <c r="H58" s="13"/>
      <c r="I58" s="13"/>
      <c r="J58" s="13">
        <f>K57-'[23]Depr Expense'!$CC$53</f>
        <v>8710250.5096247643</v>
      </c>
      <c r="K58" s="13"/>
      <c r="L58" s="13"/>
      <c r="M58" s="13"/>
      <c r="N58" s="13"/>
      <c r="O58" s="13"/>
      <c r="P58" s="13"/>
      <c r="Q58"/>
      <c r="R58" s="2"/>
      <c r="S58" s="2"/>
    </row>
    <row r="59" spans="1:19" s="4" customFormat="1">
      <c r="A59" s="19"/>
      <c r="B59" s="19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/>
      <c r="R59" s="2"/>
      <c r="S59" s="2"/>
    </row>
    <row r="60" spans="1:19" s="4" customFormat="1">
      <c r="A60" s="19"/>
      <c r="B60" s="19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/>
      <c r="R60" s="2"/>
      <c r="S60" s="2"/>
    </row>
    <row r="61" spans="1:19" s="4" customFormat="1">
      <c r="A61" s="19"/>
      <c r="C61" s="13"/>
      <c r="D61" s="13"/>
      <c r="E61" s="13"/>
      <c r="F61" s="13"/>
      <c r="G61" s="13"/>
      <c r="H61" s="13"/>
      <c r="I61" s="13"/>
      <c r="J61" s="41" t="s">
        <v>67</v>
      </c>
      <c r="K61" s="41"/>
      <c r="L61" s="41"/>
      <c r="M61" s="41"/>
      <c r="N61" s="41"/>
      <c r="O61" s="41"/>
      <c r="P61" s="41"/>
      <c r="Q61" s="41"/>
      <c r="R61" s="2"/>
      <c r="S61" s="2"/>
    </row>
    <row r="62" spans="1:19" s="4" customFormat="1">
      <c r="A62" s="20"/>
      <c r="C62" s="13"/>
      <c r="D62" s="13"/>
      <c r="E62" s="13"/>
      <c r="F62" s="13"/>
      <c r="G62" s="13"/>
      <c r="H62" s="13"/>
      <c r="I62" s="13"/>
      <c r="J62" s="41"/>
      <c r="K62" s="41"/>
      <c r="L62" s="41"/>
      <c r="M62" s="41"/>
      <c r="N62" s="41"/>
      <c r="O62" s="41"/>
      <c r="P62" s="41"/>
      <c r="Q62" s="41"/>
      <c r="R62" s="2"/>
      <c r="S62" s="2"/>
    </row>
    <row r="63" spans="1:19">
      <c r="A63"/>
      <c r="B63"/>
      <c r="J63" s="12" t="s">
        <v>68</v>
      </c>
      <c r="Q63"/>
    </row>
    <row r="64" spans="1:19">
      <c r="A64"/>
      <c r="B64"/>
      <c r="Q64"/>
    </row>
    <row r="65" spans="1:17">
      <c r="A65"/>
      <c r="B65"/>
      <c r="Q65"/>
    </row>
    <row r="66" spans="1:17">
      <c r="Q66" s="4"/>
    </row>
  </sheetData>
  <autoFilter ref="A6:Q46" xr:uid="{00000000-0009-0000-0000-00002D000000}"/>
  <mergeCells count="1">
    <mergeCell ref="J61:Q62"/>
  </mergeCells>
  <printOptions horizontalCentered="1"/>
  <pageMargins left="0.5" right="1.5" top="1" bottom="0.25" header="0.5" footer="0.5"/>
  <pageSetup scale="65" fitToWidth="2" orientation="landscape" blackAndWhite="1" r:id="rId1"/>
  <headerFooter alignWithMargins="0"/>
  <colBreaks count="1" manualBreakCount="1">
    <brk id="9" max="1048575" man="1"/>
  </col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58E1D-431D-46E3-993A-2B0ACC9305C8}"/>
</file>

<file path=customXml/itemProps2.xml><?xml version="1.0" encoding="utf-8"?>
<ds:datastoreItem xmlns:ds="http://schemas.openxmlformats.org/officeDocument/2006/customXml" ds:itemID="{5568F68D-500A-4492-B25A-96D1F1111FC6}"/>
</file>

<file path=customXml/itemProps3.xml><?xml version="1.0" encoding="utf-8"?>
<ds:datastoreItem xmlns:ds="http://schemas.openxmlformats.org/officeDocument/2006/customXml" ds:itemID="{97B76FEB-9AC3-4142-BF98-D5DBABBBDE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Hensley, Marianella</dc:creator>
  <cp:keywords/>
  <dc:description/>
  <cp:lastModifiedBy>Hensley, Marianella</cp:lastModifiedBy>
  <cp:revision/>
  <dcterms:created xsi:type="dcterms:W3CDTF">2022-12-20T21:26:48Z</dcterms:created>
  <dcterms:modified xsi:type="dcterms:W3CDTF">2023-02-15T16:46:04Z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2023-02-15T16:38:41Z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978f7283-186a-4c96-a527-79d503a13c09</vt:lpwstr>
  </property>
  <property fmtid="{D5CDD505-2E9C-101B-9397-08002B2CF9AE}" pid="9" name="MSIP_Label_a83f872e-d8d7-43ac-9961-0f2ad31e50e5_ContentBits">
    <vt:lpwstr>0</vt:lpwstr>
  </property>
</Properties>
</file>