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91/"/>
    </mc:Choice>
  </mc:AlternateContent>
  <xr:revisionPtr revIDLastSave="0" documentId="13_ncr:1_{5DF218AC-6EE6-406B-9B39-E667AAF7EC98}" xr6:coauthVersionLast="47" xr6:coauthVersionMax="47" xr10:uidLastSave="{00000000-0000-0000-0000-000000000000}"/>
  <bookViews>
    <workbookView xWindow="-98" yWindow="-98" windowWidth="19396" windowHeight="10395" xr2:uid="{4528DA92-0AA3-426E-A439-5162629433A2}"/>
  </bookViews>
  <sheets>
    <sheet name="OPC 1st 91 " sheetId="11" r:id="rId1"/>
  </sheets>
  <definedNames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_xlnm.Print_Area" localSheetId="0">'OPC 1st 91 '!$A$1:$O$97</definedName>
    <definedName name="_xlnm.Print_Titles" localSheetId="0">'OPC 1st 91 '!$1:$6</definedName>
    <definedName name="SUPRESS">#REF!</definedName>
    <definedName name="SUPRES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" i="11" l="1"/>
  <c r="O89" i="11"/>
  <c r="O88" i="11"/>
  <c r="O87" i="11"/>
  <c r="O86" i="11"/>
  <c r="B81" i="11"/>
  <c r="B82" i="11" s="1"/>
  <c r="B80" i="11"/>
  <c r="B79" i="11"/>
  <c r="O75" i="11"/>
  <c r="O74" i="11"/>
  <c r="O73" i="11"/>
  <c r="O72" i="11"/>
  <c r="B72" i="11"/>
  <c r="B73" i="11" s="1"/>
  <c r="B74" i="11" s="1"/>
  <c r="B75" i="11" s="1"/>
  <c r="O71" i="11"/>
  <c r="B64" i="11"/>
  <c r="B65" i="11" s="1"/>
  <c r="B66" i="11" s="1"/>
  <c r="B67" i="11" s="1"/>
  <c r="O60" i="11"/>
  <c r="O59" i="11"/>
  <c r="O58" i="11"/>
  <c r="O57" i="11"/>
  <c r="B57" i="11"/>
  <c r="B58" i="11" s="1"/>
  <c r="B59" i="11" s="1"/>
  <c r="B60" i="11" s="1"/>
  <c r="O56" i="11"/>
  <c r="B50" i="11"/>
  <c r="B51" i="11" s="1"/>
  <c r="B52" i="11" s="1"/>
  <c r="B49" i="11"/>
  <c r="O46" i="11"/>
  <c r="O45" i="11"/>
  <c r="O44" i="11"/>
  <c r="O43" i="11"/>
  <c r="B43" i="11"/>
  <c r="B44" i="11" s="1"/>
  <c r="B45" i="11" s="1"/>
  <c r="O42" i="11"/>
  <c r="B42" i="11"/>
  <c r="O41" i="11"/>
  <c r="B34" i="11"/>
  <c r="B35" i="11" s="1"/>
  <c r="B36" i="11" s="1"/>
  <c r="B37" i="11" s="1"/>
  <c r="O30" i="11"/>
  <c r="O29" i="11"/>
  <c r="O28" i="11"/>
  <c r="O27" i="11"/>
  <c r="O26" i="11"/>
  <c r="B17" i="11"/>
  <c r="B18" i="11" s="1"/>
  <c r="B19" i="11" s="1"/>
  <c r="B20" i="11" s="1"/>
  <c r="O13" i="11"/>
  <c r="O12" i="11"/>
  <c r="O11" i="11"/>
  <c r="O10" i="11"/>
  <c r="B10" i="11"/>
  <c r="B11" i="11" s="1"/>
  <c r="B12" i="11" s="1"/>
  <c r="B13" i="11" s="1"/>
  <c r="O9" i="11"/>
</calcChain>
</file>

<file path=xl/sharedStrings.xml><?xml version="1.0" encoding="utf-8"?>
<sst xmlns="http://schemas.openxmlformats.org/spreadsheetml/2006/main" count="177" uniqueCount="32">
  <si>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</si>
  <si>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</si>
  <si>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</si>
  <si>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</si>
  <si>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</si>
  <si>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</si>
  <si>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</si>
  <si>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</si>
  <si>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</si>
  <si>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</si>
  <si>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</si>
  <si>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</si>
  <si>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Account </t>
  </si>
  <si>
    <t>Manufactured Gas Plant Environmental Remediation</t>
  </si>
  <si>
    <t xml:space="preserve">Note:  MGP Regulatory Assets fluctuate as unrecovered expenditures are incurred and at end of year when outside experts update the estimated environmental remediation liability. </t>
  </si>
  <si>
    <t>Non-capitalizable Software Maintenance</t>
  </si>
  <si>
    <t>Rate Case Expense</t>
  </si>
  <si>
    <t>Total</t>
  </si>
  <si>
    <t>2023 Tax Reform Adjusted NOI Impact</t>
  </si>
  <si>
    <t>Tax Reform ADIT Revaluation</t>
  </si>
  <si>
    <t>182 Reg Asset Balance</t>
  </si>
  <si>
    <t xml:space="preserve">254 Other Reg Liability </t>
  </si>
  <si>
    <t xml:space="preserve">Data shown below for 2020 through March 2023 is actual data.  Data from April 2023 through December 2024 is budget data. </t>
  </si>
  <si>
    <t>debit amounts</t>
  </si>
  <si>
    <t>Amortization expense</t>
  </si>
  <si>
    <t>OPC 1st Int No. 91</t>
  </si>
  <si>
    <t>Peoples Gas System</t>
  </si>
  <si>
    <t>Amortization of Regulatory Assets and Liabilities</t>
  </si>
  <si>
    <t xml:space="preserve">TIMP </t>
  </si>
  <si>
    <t>Levelized Expense</t>
  </si>
  <si>
    <t>or 254 Reg Liability</t>
  </si>
  <si>
    <t>debit/(credit)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</si>
</sst>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094F-9666-4B6A-965B-12D01E2BFB13}">
  <sheetPr>
    <tabColor rgb="FFFF0000"/>
    <pageSetUpPr fitToPage="1"/>
  </sheetPr>
  <dimension ref="A1:P98"/>
  <sheetViews>
    <sheetView tabSelected="1" workbookViewId="0">
      <selection activeCell="I5" sqref="I5"/>
    </sheetView>
  </sheetViews>
  <sheetFormatPr defaultRowHeight="14.25" x14ac:dyDescent="0.45"/>
  <cols>
    <col min="1" max="1" width="18.6640625" customWidth="1"/>
    <col min="3" max="14" width="13.1328125" customWidth="1"/>
    <col min="15" max="15" width="12.86328125" customWidth="1"/>
    <col min="16" max="16" width="11.6640625" customWidth="1"/>
  </cols>
  <sheetData>
    <row r="1" spans="1:16" x14ac:dyDescent="0.45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x14ac:dyDescent="0.45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6" x14ac:dyDescent="0.45">
      <c r="A3" s="7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x14ac:dyDescent="0.45">
      <c r="A4" s="2"/>
    </row>
    <row r="5" spans="1:16" x14ac:dyDescent="0.45">
      <c r="A5" s="6" t="s">
        <v>22</v>
      </c>
    </row>
    <row r="7" spans="1:16" x14ac:dyDescent="0.45">
      <c r="A7" s="2" t="s">
        <v>13</v>
      </c>
    </row>
    <row r="8" spans="1:16" x14ac:dyDescent="0.45">
      <c r="A8" s="2" t="s">
        <v>24</v>
      </c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  <c r="H8" s="1" t="s">
        <v>5</v>
      </c>
      <c r="I8" s="1" t="s">
        <v>6</v>
      </c>
      <c r="J8" s="1" t="s">
        <v>7</v>
      </c>
      <c r="K8" s="1" t="s">
        <v>8</v>
      </c>
      <c r="L8" s="1" t="s">
        <v>9</v>
      </c>
      <c r="M8" s="1" t="s">
        <v>10</v>
      </c>
      <c r="N8" s="1" t="s">
        <v>11</v>
      </c>
      <c r="O8" s="1" t="s">
        <v>17</v>
      </c>
      <c r="P8" s="1"/>
    </row>
    <row r="9" spans="1:16" x14ac:dyDescent="0.45">
      <c r="A9" s="2"/>
      <c r="B9" s="2">
        <v>2020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3">
        <f>SUM(C9:N9)</f>
        <v>0</v>
      </c>
    </row>
    <row r="10" spans="1:16" x14ac:dyDescent="0.45">
      <c r="B10" s="2">
        <f>+B9+1</f>
        <v>2021</v>
      </c>
      <c r="C10" s="5">
        <v>83333.33</v>
      </c>
      <c r="D10" s="5">
        <v>83333.33</v>
      </c>
      <c r="E10" s="5">
        <v>83333.33</v>
      </c>
      <c r="F10" s="5">
        <v>83333.33</v>
      </c>
      <c r="G10" s="5">
        <v>83333.33</v>
      </c>
      <c r="H10" s="5">
        <v>83333.33</v>
      </c>
      <c r="I10" s="5">
        <v>83333.33</v>
      </c>
      <c r="J10" s="5">
        <v>83333.33</v>
      </c>
      <c r="K10" s="5">
        <v>83333.33</v>
      </c>
      <c r="L10" s="5">
        <v>83333.33</v>
      </c>
      <c r="M10" s="5">
        <v>83333.33</v>
      </c>
      <c r="N10" s="5">
        <v>83333.33</v>
      </c>
      <c r="O10" s="3">
        <f t="shared" ref="O10:O13" si="0">SUM(C10:N10)</f>
        <v>999999.95999999985</v>
      </c>
    </row>
    <row r="11" spans="1:16" x14ac:dyDescent="0.45">
      <c r="B11" s="2">
        <f t="shared" ref="B11:B13" si="1">+B10+1</f>
        <v>2022</v>
      </c>
      <c r="C11" s="5">
        <v>83333.33</v>
      </c>
      <c r="D11" s="5">
        <v>83333.33</v>
      </c>
      <c r="E11" s="5">
        <v>83333.33</v>
      </c>
      <c r="F11" s="5">
        <v>83333.33</v>
      </c>
      <c r="G11" s="5">
        <v>83333.33</v>
      </c>
      <c r="H11" s="5">
        <v>83333.33</v>
      </c>
      <c r="I11" s="5">
        <v>83333.33</v>
      </c>
      <c r="J11" s="5">
        <v>83333.33</v>
      </c>
      <c r="K11" s="5">
        <v>83333.33</v>
      </c>
      <c r="L11" s="5">
        <v>83333.33</v>
      </c>
      <c r="M11" s="5">
        <v>83333.33</v>
      </c>
      <c r="N11" s="5">
        <v>83333.33</v>
      </c>
      <c r="O11" s="3">
        <f t="shared" si="0"/>
        <v>999999.95999999985</v>
      </c>
    </row>
    <row r="12" spans="1:16" x14ac:dyDescent="0.45">
      <c r="B12" s="2">
        <f t="shared" si="1"/>
        <v>2023</v>
      </c>
      <c r="C12" s="5">
        <v>83333.33</v>
      </c>
      <c r="D12" s="5">
        <v>83333.33</v>
      </c>
      <c r="E12" s="5">
        <v>83333.33</v>
      </c>
      <c r="F12" s="5">
        <v>83333.33</v>
      </c>
      <c r="G12" s="5">
        <v>83333.33</v>
      </c>
      <c r="H12" s="5">
        <v>83333.33</v>
      </c>
      <c r="I12" s="5">
        <v>83333.33</v>
      </c>
      <c r="J12" s="5">
        <v>83333.33</v>
      </c>
      <c r="K12" s="5">
        <v>83333.33</v>
      </c>
      <c r="L12" s="5">
        <v>83333.33</v>
      </c>
      <c r="M12" s="5">
        <v>83333.33</v>
      </c>
      <c r="N12" s="5">
        <v>83333.33</v>
      </c>
      <c r="O12" s="3">
        <f t="shared" si="0"/>
        <v>999999.95999999985</v>
      </c>
    </row>
    <row r="13" spans="1:16" x14ac:dyDescent="0.45">
      <c r="B13" s="2">
        <f t="shared" si="1"/>
        <v>2024</v>
      </c>
      <c r="C13" s="5">
        <v>83333.33</v>
      </c>
      <c r="D13" s="5">
        <v>83333.33</v>
      </c>
      <c r="E13" s="5">
        <v>83333.33</v>
      </c>
      <c r="F13" s="5">
        <v>83333.33</v>
      </c>
      <c r="G13" s="5">
        <v>83333.33</v>
      </c>
      <c r="H13" s="5">
        <v>83333.33</v>
      </c>
      <c r="I13" s="5">
        <v>83333.33</v>
      </c>
      <c r="J13" s="5">
        <v>83333.33</v>
      </c>
      <c r="K13" s="5">
        <v>83333.33</v>
      </c>
      <c r="L13" s="5">
        <v>83333.33</v>
      </c>
      <c r="M13" s="5">
        <v>83333.33</v>
      </c>
      <c r="N13" s="5">
        <v>83333.33</v>
      </c>
      <c r="O13" s="3">
        <f t="shared" si="0"/>
        <v>999999.95999999985</v>
      </c>
    </row>
    <row r="15" spans="1:16" x14ac:dyDescent="0.45">
      <c r="A15" s="2" t="s">
        <v>20</v>
      </c>
      <c r="C15" s="1" t="s">
        <v>0</v>
      </c>
      <c r="D15" s="1" t="s">
        <v>1</v>
      </c>
      <c r="E15" s="1" t="s">
        <v>2</v>
      </c>
      <c r="F15" s="1" t="s">
        <v>3</v>
      </c>
      <c r="G15" s="1" t="s">
        <v>4</v>
      </c>
      <c r="H15" s="1" t="s">
        <v>5</v>
      </c>
      <c r="I15" s="1" t="s">
        <v>6</v>
      </c>
      <c r="J15" s="1" t="s">
        <v>7</v>
      </c>
      <c r="K15" s="1" t="s">
        <v>8</v>
      </c>
      <c r="L15" s="1" t="s">
        <v>9</v>
      </c>
      <c r="M15" s="1" t="s">
        <v>10</v>
      </c>
      <c r="N15" s="1" t="s">
        <v>11</v>
      </c>
    </row>
    <row r="16" spans="1:16" x14ac:dyDescent="0.45">
      <c r="B16" s="2">
        <v>2020</v>
      </c>
      <c r="C16" s="3">
        <v>19935161</v>
      </c>
      <c r="D16" s="3">
        <v>20035072</v>
      </c>
      <c r="E16" s="3">
        <v>20322863</v>
      </c>
      <c r="F16" s="3">
        <v>20358059</v>
      </c>
      <c r="G16" s="3">
        <v>20765064</v>
      </c>
      <c r="H16" s="3">
        <v>20985281</v>
      </c>
      <c r="I16" s="3">
        <v>21269313</v>
      </c>
      <c r="J16" s="3">
        <v>21565942</v>
      </c>
      <c r="K16" s="3">
        <v>22022064</v>
      </c>
      <c r="L16" s="3">
        <v>22773516</v>
      </c>
      <c r="M16" s="3">
        <v>24437257</v>
      </c>
      <c r="N16" s="3">
        <v>22005126</v>
      </c>
    </row>
    <row r="17" spans="1:15" x14ac:dyDescent="0.45">
      <c r="B17" s="2">
        <f>+B16+1</f>
        <v>2021</v>
      </c>
      <c r="C17" s="3">
        <v>21894780</v>
      </c>
      <c r="D17" s="3">
        <v>22720762</v>
      </c>
      <c r="E17" s="3">
        <v>23255521</v>
      </c>
      <c r="F17" s="3">
        <v>23249866</v>
      </c>
      <c r="G17" s="3">
        <v>24719914</v>
      </c>
      <c r="H17" s="3">
        <v>24740371</v>
      </c>
      <c r="I17" s="3">
        <v>25549708</v>
      </c>
      <c r="J17" s="3">
        <v>25512305</v>
      </c>
      <c r="K17" s="3">
        <v>24082727</v>
      </c>
      <c r="L17" s="3">
        <v>24248052</v>
      </c>
      <c r="M17" s="3">
        <v>25186793</v>
      </c>
      <c r="N17" s="3">
        <v>21791369</v>
      </c>
    </row>
    <row r="18" spans="1:15" x14ac:dyDescent="0.45">
      <c r="B18" s="2">
        <f t="shared" ref="B18:B20" si="2">+B17+1</f>
        <v>2022</v>
      </c>
      <c r="C18" s="3">
        <v>21933812</v>
      </c>
      <c r="D18" s="3">
        <v>21953932</v>
      </c>
      <c r="E18" s="3">
        <v>21930857</v>
      </c>
      <c r="F18" s="3">
        <v>21944229</v>
      </c>
      <c r="G18" s="3">
        <v>22123564</v>
      </c>
      <c r="H18" s="3">
        <v>22133652</v>
      </c>
      <c r="I18" s="3">
        <v>22083759</v>
      </c>
      <c r="J18" s="3">
        <v>22082776</v>
      </c>
      <c r="K18" s="3">
        <v>22141623</v>
      </c>
      <c r="L18" s="3">
        <v>21426629</v>
      </c>
      <c r="M18" s="3">
        <v>21398442</v>
      </c>
      <c r="N18" s="3">
        <v>20211144</v>
      </c>
    </row>
    <row r="19" spans="1:15" x14ac:dyDescent="0.45">
      <c r="B19" s="2">
        <f t="shared" si="2"/>
        <v>2023</v>
      </c>
      <c r="C19" s="3">
        <v>20874139</v>
      </c>
      <c r="D19" s="3">
        <v>20860018</v>
      </c>
      <c r="E19" s="3">
        <v>20919592</v>
      </c>
      <c r="F19" s="3">
        <v>20111144</v>
      </c>
      <c r="G19" s="3">
        <v>20086144</v>
      </c>
      <c r="H19" s="3">
        <v>20061144</v>
      </c>
      <c r="I19" s="3">
        <v>20036144</v>
      </c>
      <c r="J19" s="3">
        <v>20011144</v>
      </c>
      <c r="K19" s="3">
        <v>19986144</v>
      </c>
      <c r="L19" s="3">
        <v>19961144</v>
      </c>
      <c r="M19" s="3">
        <v>19936144</v>
      </c>
      <c r="N19" s="3">
        <v>18292524</v>
      </c>
    </row>
    <row r="20" spans="1:15" x14ac:dyDescent="0.45">
      <c r="B20" s="2">
        <f t="shared" si="2"/>
        <v>2024</v>
      </c>
      <c r="C20" s="3">
        <v>18489190</v>
      </c>
      <c r="D20" s="3">
        <v>18685857</v>
      </c>
      <c r="E20" s="3">
        <v>18882524</v>
      </c>
      <c r="F20" s="3">
        <v>19079190</v>
      </c>
      <c r="G20" s="3">
        <v>19275857</v>
      </c>
      <c r="H20" s="3">
        <v>19472524</v>
      </c>
      <c r="I20" s="3">
        <v>19669190</v>
      </c>
      <c r="J20" s="3">
        <v>19865857</v>
      </c>
      <c r="K20" s="3">
        <v>20062524</v>
      </c>
      <c r="L20" s="3">
        <v>20259190</v>
      </c>
      <c r="M20" s="3">
        <v>20455857</v>
      </c>
      <c r="N20" s="3">
        <v>18152524</v>
      </c>
    </row>
    <row r="21" spans="1:15" x14ac:dyDescent="0.45"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5" x14ac:dyDescent="0.45">
      <c r="A22" s="6" t="s">
        <v>14</v>
      </c>
    </row>
    <row r="24" spans="1:15" x14ac:dyDescent="0.45">
      <c r="A24" s="2" t="s">
        <v>15</v>
      </c>
    </row>
    <row r="25" spans="1:15" x14ac:dyDescent="0.45">
      <c r="A25" s="2" t="s">
        <v>24</v>
      </c>
      <c r="C25" s="1" t="s">
        <v>0</v>
      </c>
      <c r="D25" s="1" t="s">
        <v>1</v>
      </c>
      <c r="E25" s="1" t="s">
        <v>2</v>
      </c>
      <c r="F25" s="1" t="s">
        <v>3</v>
      </c>
      <c r="G25" s="1" t="s">
        <v>4</v>
      </c>
      <c r="H25" s="1" t="s">
        <v>5</v>
      </c>
      <c r="I25" s="1" t="s">
        <v>6</v>
      </c>
      <c r="J25" s="1" t="s">
        <v>7</v>
      </c>
      <c r="K25" s="1" t="s">
        <v>8</v>
      </c>
      <c r="L25" s="1" t="s">
        <v>9</v>
      </c>
      <c r="M25" s="1" t="s">
        <v>10</v>
      </c>
      <c r="N25" s="1" t="s">
        <v>11</v>
      </c>
      <c r="O25" s="1" t="s">
        <v>17</v>
      </c>
    </row>
    <row r="26" spans="1:15" x14ac:dyDescent="0.45">
      <c r="A26" s="2" t="s">
        <v>12</v>
      </c>
      <c r="B26" s="2">
        <v>2020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3">
        <f>SUM(C26:N26)</f>
        <v>0</v>
      </c>
    </row>
    <row r="27" spans="1:15" x14ac:dyDescent="0.45">
      <c r="B27" s="2">
        <v>2021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3">
        <f t="shared" ref="O27:O30" si="3">SUM(C27:N27)</f>
        <v>0</v>
      </c>
    </row>
    <row r="28" spans="1:15" x14ac:dyDescent="0.45">
      <c r="B28" s="2">
        <v>2022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3">
        <f t="shared" si="3"/>
        <v>0</v>
      </c>
    </row>
    <row r="29" spans="1:15" x14ac:dyDescent="0.45">
      <c r="B29" s="2">
        <v>2023</v>
      </c>
      <c r="C29" s="5">
        <v>0</v>
      </c>
      <c r="D29" s="5">
        <v>0</v>
      </c>
      <c r="E29" s="5">
        <v>12050.26</v>
      </c>
      <c r="F29" s="5">
        <v>12050.26</v>
      </c>
      <c r="G29" s="5">
        <v>12050.26</v>
      </c>
      <c r="H29" s="5">
        <v>12050.26</v>
      </c>
      <c r="I29" s="5">
        <v>12050.26</v>
      </c>
      <c r="J29" s="5">
        <v>12050.26</v>
      </c>
      <c r="K29" s="5">
        <v>12050.26</v>
      </c>
      <c r="L29" s="5">
        <v>12050.26</v>
      </c>
      <c r="M29" s="5">
        <v>12050.26</v>
      </c>
      <c r="N29" s="5">
        <v>12050.26</v>
      </c>
      <c r="O29" s="3">
        <f t="shared" si="3"/>
        <v>120502.59999999998</v>
      </c>
    </row>
    <row r="30" spans="1:15" x14ac:dyDescent="0.45">
      <c r="B30" s="2">
        <v>2024</v>
      </c>
      <c r="C30" s="5">
        <v>12883.66</v>
      </c>
      <c r="D30" s="5">
        <v>12883.66</v>
      </c>
      <c r="E30" s="5">
        <v>12883.66</v>
      </c>
      <c r="F30" s="5">
        <v>12883.66</v>
      </c>
      <c r="G30" s="5">
        <v>12883.66</v>
      </c>
      <c r="H30" s="5">
        <v>12883.66</v>
      </c>
      <c r="I30" s="5">
        <v>12883.66</v>
      </c>
      <c r="J30" s="5">
        <v>12883.66</v>
      </c>
      <c r="K30" s="5">
        <v>12883.66</v>
      </c>
      <c r="L30" s="5">
        <v>12883.66</v>
      </c>
      <c r="M30" s="5">
        <v>12883.66</v>
      </c>
      <c r="N30" s="5">
        <v>12883.66</v>
      </c>
      <c r="O30" s="3">
        <f t="shared" si="3"/>
        <v>154603.92000000001</v>
      </c>
    </row>
    <row r="32" spans="1:15" x14ac:dyDescent="0.45">
      <c r="A32" s="2" t="s">
        <v>20</v>
      </c>
      <c r="C32" s="1" t="s">
        <v>0</v>
      </c>
      <c r="D32" s="1" t="s">
        <v>1</v>
      </c>
      <c r="E32" s="1" t="s">
        <v>2</v>
      </c>
      <c r="F32" s="1" t="s">
        <v>3</v>
      </c>
      <c r="G32" s="1" t="s">
        <v>4</v>
      </c>
      <c r="H32" s="1" t="s">
        <v>5</v>
      </c>
      <c r="I32" s="1" t="s">
        <v>6</v>
      </c>
      <c r="J32" s="1" t="s">
        <v>7</v>
      </c>
      <c r="K32" s="1" t="s">
        <v>8</v>
      </c>
      <c r="L32" s="1" t="s">
        <v>9</v>
      </c>
      <c r="M32" s="1" t="s">
        <v>10</v>
      </c>
      <c r="N32" s="1" t="s">
        <v>11</v>
      </c>
    </row>
    <row r="33" spans="1:16" x14ac:dyDescent="0.45">
      <c r="B33" s="2">
        <v>2020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52455</v>
      </c>
    </row>
    <row r="34" spans="1:16" x14ac:dyDescent="0.45">
      <c r="B34" s="2">
        <f>+B33+1</f>
        <v>2021</v>
      </c>
      <c r="C34" s="3">
        <v>15527</v>
      </c>
      <c r="D34" s="3">
        <v>281372</v>
      </c>
      <c r="E34" s="3">
        <v>289771</v>
      </c>
      <c r="F34" s="3">
        <v>289771</v>
      </c>
      <c r="G34" s="3">
        <v>309148</v>
      </c>
      <c r="H34" s="3">
        <v>318939</v>
      </c>
      <c r="I34" s="3">
        <v>327080</v>
      </c>
      <c r="J34" s="3">
        <v>335363</v>
      </c>
      <c r="K34" s="3">
        <v>349833</v>
      </c>
      <c r="L34" s="3">
        <v>366468</v>
      </c>
      <c r="M34" s="3">
        <v>378525</v>
      </c>
      <c r="N34" s="3">
        <v>384859</v>
      </c>
    </row>
    <row r="35" spans="1:16" x14ac:dyDescent="0.45">
      <c r="B35" s="2">
        <f t="shared" ref="B35:B37" si="4">+B34+1</f>
        <v>2022</v>
      </c>
      <c r="C35" s="3">
        <v>407631</v>
      </c>
      <c r="D35" s="3">
        <v>407631</v>
      </c>
      <c r="E35" s="3">
        <v>428359</v>
      </c>
      <c r="F35" s="3">
        <v>428359</v>
      </c>
      <c r="G35" s="3">
        <v>449579</v>
      </c>
      <c r="H35" s="3">
        <v>455078</v>
      </c>
      <c r="I35" s="3">
        <v>457005</v>
      </c>
      <c r="J35" s="3">
        <v>458448</v>
      </c>
      <c r="K35" s="3">
        <v>463416</v>
      </c>
      <c r="L35" s="3">
        <v>463416</v>
      </c>
      <c r="M35" s="3">
        <v>465459</v>
      </c>
      <c r="N35" s="3">
        <v>468318</v>
      </c>
    </row>
    <row r="36" spans="1:16" x14ac:dyDescent="0.45">
      <c r="B36" s="2">
        <f t="shared" si="4"/>
        <v>2023</v>
      </c>
      <c r="C36" s="3">
        <v>495330</v>
      </c>
      <c r="D36" s="3">
        <v>506119</v>
      </c>
      <c r="E36" s="3">
        <v>522759</v>
      </c>
      <c r="F36" s="3">
        <v>698917</v>
      </c>
      <c r="G36" s="3">
        <v>686867</v>
      </c>
      <c r="H36" s="3">
        <v>674817</v>
      </c>
      <c r="I36" s="3">
        <v>662766</v>
      </c>
      <c r="J36" s="3">
        <v>650716</v>
      </c>
      <c r="K36" s="3">
        <v>638666</v>
      </c>
      <c r="L36" s="3">
        <v>626616</v>
      </c>
      <c r="M36" s="3">
        <v>614565</v>
      </c>
      <c r="N36" s="3">
        <v>652515</v>
      </c>
      <c r="P36" s="5"/>
    </row>
    <row r="37" spans="1:16" x14ac:dyDescent="0.45">
      <c r="B37" s="2">
        <f t="shared" si="4"/>
        <v>2024</v>
      </c>
      <c r="C37" s="3">
        <v>639631</v>
      </c>
      <c r="D37" s="3">
        <v>626748</v>
      </c>
      <c r="E37" s="3">
        <v>613864</v>
      </c>
      <c r="F37" s="3">
        <v>600980</v>
      </c>
      <c r="G37" s="3">
        <v>588097</v>
      </c>
      <c r="H37" s="3">
        <v>575213</v>
      </c>
      <c r="I37" s="3">
        <v>562329</v>
      </c>
      <c r="J37" s="3">
        <v>549446</v>
      </c>
      <c r="K37" s="3">
        <v>536562</v>
      </c>
      <c r="L37" s="3">
        <v>523678</v>
      </c>
      <c r="M37" s="3">
        <v>510795</v>
      </c>
      <c r="N37" s="3">
        <v>497911</v>
      </c>
    </row>
    <row r="39" spans="1:16" x14ac:dyDescent="0.45">
      <c r="A39" s="2" t="s">
        <v>16</v>
      </c>
    </row>
    <row r="40" spans="1:16" x14ac:dyDescent="0.45">
      <c r="A40" s="2" t="s">
        <v>24</v>
      </c>
      <c r="C40" s="1" t="s">
        <v>0</v>
      </c>
      <c r="D40" s="1" t="s">
        <v>1</v>
      </c>
      <c r="E40" s="1" t="s">
        <v>2</v>
      </c>
      <c r="F40" s="1" t="s">
        <v>3</v>
      </c>
      <c r="G40" s="1" t="s">
        <v>4</v>
      </c>
      <c r="H40" s="1" t="s">
        <v>5</v>
      </c>
      <c r="I40" s="1" t="s">
        <v>6</v>
      </c>
      <c r="J40" s="1" t="s">
        <v>7</v>
      </c>
      <c r="K40" s="1" t="s">
        <v>8</v>
      </c>
      <c r="L40" s="1" t="s">
        <v>9</v>
      </c>
      <c r="M40" s="1" t="s">
        <v>10</v>
      </c>
      <c r="N40" s="1" t="s">
        <v>11</v>
      </c>
      <c r="O40" s="1" t="s">
        <v>17</v>
      </c>
    </row>
    <row r="41" spans="1:16" x14ac:dyDescent="0.45">
      <c r="A41" s="2"/>
      <c r="B41" s="2">
        <v>2020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3">
        <f>SUM(C41:N41)</f>
        <v>0</v>
      </c>
    </row>
    <row r="42" spans="1:16" x14ac:dyDescent="0.45">
      <c r="B42" s="2">
        <f>+B41+1</f>
        <v>2021</v>
      </c>
      <c r="C42" s="3">
        <v>5634.26</v>
      </c>
      <c r="D42" s="3">
        <v>34518.699999999997</v>
      </c>
      <c r="E42" s="3">
        <v>34968.530000000028</v>
      </c>
      <c r="F42" s="3">
        <v>35009.919999999998</v>
      </c>
      <c r="G42" s="3">
        <v>26336.69</v>
      </c>
      <c r="H42" s="3">
        <v>35289.699999999953</v>
      </c>
      <c r="I42" s="3">
        <v>35289.699999999953</v>
      </c>
      <c r="J42" s="3">
        <v>35289.700000000186</v>
      </c>
      <c r="K42" s="3">
        <v>35289.699999999953</v>
      </c>
      <c r="L42" s="3">
        <v>35289.699999999953</v>
      </c>
      <c r="M42" s="3">
        <v>35289.699999999953</v>
      </c>
      <c r="N42" s="3">
        <v>35289.70000000007</v>
      </c>
      <c r="O42" s="3">
        <f>SUM(C42:N42)</f>
        <v>383496</v>
      </c>
    </row>
    <row r="43" spans="1:16" x14ac:dyDescent="0.45">
      <c r="B43" s="2">
        <f t="shared" ref="B43:B45" si="5">+B42+1</f>
        <v>2022</v>
      </c>
      <c r="C43" s="3">
        <v>35289.70000000007</v>
      </c>
      <c r="D43" s="3">
        <v>35289.699999999953</v>
      </c>
      <c r="E43" s="3">
        <v>35289.699999999953</v>
      </c>
      <c r="F43" s="3">
        <v>35289.699999999953</v>
      </c>
      <c r="G43" s="3">
        <v>35289.70000000007</v>
      </c>
      <c r="H43" s="3">
        <v>35289.699999999953</v>
      </c>
      <c r="I43" s="3">
        <v>35289.70000000007</v>
      </c>
      <c r="J43" s="3">
        <v>35289.699999999953</v>
      </c>
      <c r="K43" s="3">
        <v>35289.699999999953</v>
      </c>
      <c r="L43" s="3">
        <v>35289.70000000007</v>
      </c>
      <c r="M43" s="3">
        <v>35289.699999999953</v>
      </c>
      <c r="N43" s="3">
        <v>35289.72000000003</v>
      </c>
      <c r="O43" s="3">
        <f t="shared" ref="O43:O46" si="6">SUM(C43:N43)</f>
        <v>423476.42</v>
      </c>
    </row>
    <row r="44" spans="1:16" x14ac:dyDescent="0.45">
      <c r="B44" s="2">
        <f t="shared" si="5"/>
        <v>2023</v>
      </c>
      <c r="C44" s="3">
        <v>35289.719999999972</v>
      </c>
      <c r="D44" s="3">
        <v>35289.72000000003</v>
      </c>
      <c r="E44" s="3">
        <v>35289.719999999972</v>
      </c>
      <c r="F44" s="3">
        <v>35289.719999999972</v>
      </c>
      <c r="G44" s="3">
        <v>35289.719999999972</v>
      </c>
      <c r="H44" s="3">
        <v>35289.719999999972</v>
      </c>
      <c r="I44" s="3">
        <v>35289.719999999972</v>
      </c>
      <c r="J44" s="3">
        <v>35289.719999999972</v>
      </c>
      <c r="K44" s="3">
        <v>35289.719999999972</v>
      </c>
      <c r="L44" s="3">
        <v>35289.719999999972</v>
      </c>
      <c r="M44" s="3">
        <v>35289.719999999972</v>
      </c>
      <c r="N44" s="3">
        <v>0</v>
      </c>
      <c r="O44" s="3">
        <f t="shared" si="6"/>
        <v>388186.91999999975</v>
      </c>
    </row>
    <row r="45" spans="1:16" x14ac:dyDescent="0.45">
      <c r="B45" s="2">
        <f t="shared" si="5"/>
        <v>2024</v>
      </c>
      <c r="C45" s="3">
        <v>90216.93111110013</v>
      </c>
      <c r="D45" s="3">
        <v>90216.93111110013</v>
      </c>
      <c r="E45" s="3">
        <v>90216.93111110013</v>
      </c>
      <c r="F45" s="3">
        <v>90216.931111099664</v>
      </c>
      <c r="G45" s="3">
        <v>90216.93111110013</v>
      </c>
      <c r="H45" s="3">
        <v>90216.93111110013</v>
      </c>
      <c r="I45" s="3">
        <v>90216.93111110013</v>
      </c>
      <c r="J45" s="3">
        <v>90216.931111199781</v>
      </c>
      <c r="K45" s="3">
        <v>90216.93111110013</v>
      </c>
      <c r="L45" s="3">
        <v>90216.93111110013</v>
      </c>
      <c r="M45" s="3">
        <v>90216.931111099664</v>
      </c>
      <c r="N45" s="3">
        <v>90216.931111099664</v>
      </c>
      <c r="O45" s="3">
        <f t="shared" si="6"/>
        <v>1082603.1733332998</v>
      </c>
    </row>
    <row r="46" spans="1:16" x14ac:dyDescent="0.45">
      <c r="O46" s="3">
        <f t="shared" si="6"/>
        <v>0</v>
      </c>
    </row>
    <row r="47" spans="1:16" x14ac:dyDescent="0.45">
      <c r="A47" s="2" t="s">
        <v>20</v>
      </c>
      <c r="C47" s="1" t="s">
        <v>0</v>
      </c>
      <c r="D47" s="1" t="s">
        <v>1</v>
      </c>
      <c r="E47" s="1" t="s">
        <v>2</v>
      </c>
      <c r="F47" s="1" t="s">
        <v>3</v>
      </c>
      <c r="G47" s="1" t="s">
        <v>4</v>
      </c>
      <c r="H47" s="1" t="s">
        <v>5</v>
      </c>
      <c r="I47" s="1" t="s">
        <v>6</v>
      </c>
      <c r="J47" s="1" t="s">
        <v>7</v>
      </c>
      <c r="K47" s="1" t="s">
        <v>8</v>
      </c>
      <c r="L47" s="1" t="s">
        <v>9</v>
      </c>
      <c r="M47" s="1" t="s">
        <v>10</v>
      </c>
      <c r="N47" s="1" t="s">
        <v>11</v>
      </c>
    </row>
    <row r="48" spans="1:16" x14ac:dyDescent="0.45">
      <c r="B48" s="2">
        <v>2020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1230449</v>
      </c>
    </row>
    <row r="49" spans="1:15" x14ac:dyDescent="0.45">
      <c r="B49" s="2">
        <f>+B48+1</f>
        <v>2021</v>
      </c>
      <c r="C49" s="3">
        <v>1224815</v>
      </c>
      <c r="D49" s="3">
        <v>1190296</v>
      </c>
      <c r="E49" s="3">
        <v>1155327</v>
      </c>
      <c r="F49" s="3">
        <v>1120317</v>
      </c>
      <c r="G49" s="3">
        <v>1093981</v>
      </c>
      <c r="H49" s="3">
        <v>1058691</v>
      </c>
      <c r="I49" s="3">
        <v>1023401</v>
      </c>
      <c r="J49" s="3">
        <v>988112</v>
      </c>
      <c r="K49" s="3">
        <v>952822</v>
      </c>
      <c r="L49" s="3">
        <v>917532</v>
      </c>
      <c r="M49" s="3">
        <v>882243</v>
      </c>
      <c r="N49" s="3">
        <v>846953</v>
      </c>
    </row>
    <row r="50" spans="1:15" x14ac:dyDescent="0.45">
      <c r="B50" s="2">
        <f t="shared" ref="B50:B52" si="7">+B49+1</f>
        <v>2022</v>
      </c>
      <c r="C50" s="3">
        <v>811663</v>
      </c>
      <c r="D50" s="3">
        <v>776373</v>
      </c>
      <c r="E50" s="3">
        <v>741084</v>
      </c>
      <c r="F50" s="3">
        <v>705794</v>
      </c>
      <c r="G50" s="3">
        <v>670504</v>
      </c>
      <c r="H50" s="3">
        <v>635215</v>
      </c>
      <c r="I50" s="3">
        <v>599925</v>
      </c>
      <c r="J50" s="3">
        <v>564635</v>
      </c>
      <c r="K50" s="3">
        <v>529346</v>
      </c>
      <c r="L50" s="3">
        <v>494056</v>
      </c>
      <c r="M50" s="3">
        <v>458766</v>
      </c>
      <c r="N50" s="3">
        <v>423476</v>
      </c>
    </row>
    <row r="51" spans="1:15" x14ac:dyDescent="0.45">
      <c r="B51" s="2">
        <f t="shared" si="7"/>
        <v>2023</v>
      </c>
      <c r="C51" s="3">
        <v>388187</v>
      </c>
      <c r="D51" s="3">
        <v>352897</v>
      </c>
      <c r="E51" s="3">
        <v>317607</v>
      </c>
      <c r="F51" s="3">
        <v>282300</v>
      </c>
      <c r="G51" s="3">
        <v>247000</v>
      </c>
      <c r="H51" s="3">
        <v>211700</v>
      </c>
      <c r="I51" s="3">
        <v>176400</v>
      </c>
      <c r="J51" s="3">
        <v>141100</v>
      </c>
      <c r="K51" s="3">
        <v>105800</v>
      </c>
      <c r="L51" s="3">
        <v>70500</v>
      </c>
      <c r="M51" s="3">
        <v>35290</v>
      </c>
      <c r="N51" s="3">
        <v>0</v>
      </c>
    </row>
    <row r="52" spans="1:15" x14ac:dyDescent="0.45">
      <c r="B52" s="2">
        <f t="shared" si="7"/>
        <v>2024</v>
      </c>
      <c r="C52" s="3">
        <v>3247810</v>
      </c>
      <c r="D52" s="3">
        <v>3157593</v>
      </c>
      <c r="E52" s="3">
        <v>3067376</v>
      </c>
      <c r="F52" s="3">
        <v>2977159</v>
      </c>
      <c r="G52" s="3">
        <v>2886942</v>
      </c>
      <c r="H52" s="3">
        <v>2796725</v>
      </c>
      <c r="I52" s="3">
        <v>2706508</v>
      </c>
      <c r="J52" s="3">
        <v>2616291</v>
      </c>
      <c r="K52" s="3">
        <v>2526074</v>
      </c>
      <c r="L52" s="3">
        <v>2435857</v>
      </c>
      <c r="M52" s="3">
        <v>2345640</v>
      </c>
      <c r="N52" s="3">
        <v>2165206</v>
      </c>
    </row>
    <row r="54" spans="1:15" x14ac:dyDescent="0.45">
      <c r="A54" s="2" t="s">
        <v>18</v>
      </c>
    </row>
    <row r="55" spans="1:15" x14ac:dyDescent="0.45">
      <c r="A55" s="2" t="s">
        <v>24</v>
      </c>
      <c r="C55" s="1" t="s">
        <v>0</v>
      </c>
      <c r="D55" s="1" t="s">
        <v>1</v>
      </c>
      <c r="E55" s="1" t="s">
        <v>2</v>
      </c>
      <c r="F55" s="1" t="s">
        <v>3</v>
      </c>
      <c r="G55" s="1" t="s">
        <v>4</v>
      </c>
      <c r="H55" s="1" t="s">
        <v>5</v>
      </c>
      <c r="I55" s="1" t="s">
        <v>6</v>
      </c>
      <c r="J55" s="1" t="s">
        <v>7</v>
      </c>
      <c r="K55" s="1" t="s">
        <v>8</v>
      </c>
      <c r="L55" s="1" t="s">
        <v>9</v>
      </c>
      <c r="M55" s="1" t="s">
        <v>10</v>
      </c>
      <c r="N55" s="1" t="s">
        <v>11</v>
      </c>
      <c r="O55" s="1" t="s">
        <v>17</v>
      </c>
    </row>
    <row r="56" spans="1:15" x14ac:dyDescent="0.45">
      <c r="A56" s="2"/>
      <c r="B56" s="2">
        <v>2020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3">
        <f>SUM(C56:N56)</f>
        <v>0</v>
      </c>
    </row>
    <row r="57" spans="1:15" x14ac:dyDescent="0.45">
      <c r="B57" s="2">
        <f>+B56+1</f>
        <v>2021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3">
        <f t="shared" ref="O57:O60" si="8">SUM(C57:N57)</f>
        <v>0</v>
      </c>
    </row>
    <row r="58" spans="1:15" x14ac:dyDescent="0.45">
      <c r="B58" s="2">
        <f t="shared" ref="B58:B60" si="9">+B57+1</f>
        <v>2022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3">
        <f t="shared" si="8"/>
        <v>0</v>
      </c>
    </row>
    <row r="59" spans="1:15" x14ac:dyDescent="0.45">
      <c r="B59" s="2">
        <f t="shared" si="9"/>
        <v>2023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3">
        <f t="shared" si="8"/>
        <v>0</v>
      </c>
    </row>
    <row r="60" spans="1:15" x14ac:dyDescent="0.45">
      <c r="B60" s="2">
        <f t="shared" si="9"/>
        <v>2024</v>
      </c>
      <c r="C60" s="3">
        <v>32411.301626400091</v>
      </c>
      <c r="D60" s="3">
        <v>32411.301626399858</v>
      </c>
      <c r="E60" s="3">
        <v>32411.301626400091</v>
      </c>
      <c r="F60" s="3">
        <v>32411.301626499975</v>
      </c>
      <c r="G60" s="3">
        <v>32411.301626399974</v>
      </c>
      <c r="H60" s="3">
        <v>32411.301626399974</v>
      </c>
      <c r="I60" s="3">
        <v>32411.301626400091</v>
      </c>
      <c r="J60" s="3">
        <v>32411.301626399974</v>
      </c>
      <c r="K60" s="3">
        <v>32411.301626399974</v>
      </c>
      <c r="L60" s="3">
        <v>32411.301626499975</v>
      </c>
      <c r="M60" s="3">
        <v>32411.301626400091</v>
      </c>
      <c r="N60" s="3">
        <v>32411.301626399974</v>
      </c>
      <c r="O60" s="3">
        <f t="shared" si="8"/>
        <v>388935.61951700004</v>
      </c>
    </row>
    <row r="62" spans="1:15" x14ac:dyDescent="0.45">
      <c r="A62" s="2" t="s">
        <v>20</v>
      </c>
      <c r="C62" s="1" t="s">
        <v>0</v>
      </c>
      <c r="D62" s="1" t="s">
        <v>1</v>
      </c>
      <c r="E62" s="1" t="s">
        <v>2</v>
      </c>
      <c r="F62" s="1" t="s">
        <v>3</v>
      </c>
      <c r="G62" s="1" t="s">
        <v>4</v>
      </c>
      <c r="H62" s="1" t="s">
        <v>5</v>
      </c>
      <c r="I62" s="1" t="s">
        <v>6</v>
      </c>
      <c r="J62" s="1" t="s">
        <v>7</v>
      </c>
      <c r="K62" s="1" t="s">
        <v>8</v>
      </c>
      <c r="L62" s="1" t="s">
        <v>9</v>
      </c>
      <c r="M62" s="1" t="s">
        <v>10</v>
      </c>
      <c r="N62" s="1" t="s">
        <v>11</v>
      </c>
    </row>
    <row r="63" spans="1:15" x14ac:dyDescent="0.45">
      <c r="B63" s="2">
        <v>2020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</row>
    <row r="64" spans="1:15" x14ac:dyDescent="0.45">
      <c r="B64" s="2">
        <f>+B63+1</f>
        <v>2021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</row>
    <row r="65" spans="1:15" x14ac:dyDescent="0.45">
      <c r="B65" s="2">
        <f t="shared" ref="B65:B67" si="10">+B64+1</f>
        <v>2022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  <row r="66" spans="1:15" x14ac:dyDescent="0.45">
      <c r="B66" s="2">
        <f t="shared" si="10"/>
        <v>2023</v>
      </c>
      <c r="C66" s="3">
        <v>97234</v>
      </c>
      <c r="D66" s="3">
        <v>194468</v>
      </c>
      <c r="E66" s="3">
        <v>291702</v>
      </c>
      <c r="F66" s="3">
        <v>388936</v>
      </c>
      <c r="G66" s="3">
        <v>486170</v>
      </c>
      <c r="H66" s="3">
        <v>583403</v>
      </c>
      <c r="I66" s="3">
        <v>680637</v>
      </c>
      <c r="J66" s="3">
        <v>777871</v>
      </c>
      <c r="K66" s="3">
        <v>875105</v>
      </c>
      <c r="L66" s="3">
        <v>972339</v>
      </c>
      <c r="M66" s="3">
        <v>1069573</v>
      </c>
      <c r="N66" s="3">
        <v>1166807</v>
      </c>
    </row>
    <row r="67" spans="1:15" x14ac:dyDescent="0.45">
      <c r="B67" s="2">
        <f t="shared" si="10"/>
        <v>2024</v>
      </c>
      <c r="C67" s="3">
        <v>1134396</v>
      </c>
      <c r="D67" s="3">
        <v>1101984</v>
      </c>
      <c r="E67" s="3">
        <v>1069573</v>
      </c>
      <c r="F67" s="3">
        <v>1037162</v>
      </c>
      <c r="G67" s="3">
        <v>1004750</v>
      </c>
      <c r="H67" s="3">
        <v>972339</v>
      </c>
      <c r="I67" s="3">
        <v>939928</v>
      </c>
      <c r="J67" s="3">
        <v>907516</v>
      </c>
      <c r="K67" s="3">
        <v>875105</v>
      </c>
      <c r="L67" s="3">
        <v>842694</v>
      </c>
      <c r="M67" s="3">
        <v>810283</v>
      </c>
      <c r="N67" s="3">
        <v>777871</v>
      </c>
    </row>
    <row r="69" spans="1:15" x14ac:dyDescent="0.45">
      <c r="A69" s="2" t="s">
        <v>19</v>
      </c>
    </row>
    <row r="70" spans="1:15" x14ac:dyDescent="0.45">
      <c r="A70" s="2" t="s">
        <v>24</v>
      </c>
      <c r="C70" s="1" t="s">
        <v>0</v>
      </c>
      <c r="D70" s="1" t="s">
        <v>1</v>
      </c>
      <c r="E70" s="1" t="s">
        <v>2</v>
      </c>
      <c r="F70" s="1" t="s">
        <v>3</v>
      </c>
      <c r="G70" s="1" t="s">
        <v>4</v>
      </c>
      <c r="H70" s="1" t="s">
        <v>5</v>
      </c>
      <c r="I70" s="1" t="s">
        <v>6</v>
      </c>
      <c r="J70" s="1" t="s">
        <v>7</v>
      </c>
      <c r="K70" s="1" t="s">
        <v>8</v>
      </c>
      <c r="L70" s="1" t="s">
        <v>9</v>
      </c>
      <c r="M70" s="1" t="s">
        <v>10</v>
      </c>
      <c r="N70" s="1" t="s">
        <v>11</v>
      </c>
      <c r="O70" s="1" t="s">
        <v>17</v>
      </c>
    </row>
    <row r="71" spans="1:15" x14ac:dyDescent="0.45">
      <c r="A71" s="2"/>
      <c r="B71" s="2">
        <v>2020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3">
        <f>SUM(C71:N71)</f>
        <v>0</v>
      </c>
    </row>
    <row r="72" spans="1:15" x14ac:dyDescent="0.45">
      <c r="B72" s="2">
        <f>+B71+1</f>
        <v>2021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3">
        <f t="shared" ref="O72:O75" si="11">SUM(C72:N72)</f>
        <v>0</v>
      </c>
    </row>
    <row r="73" spans="1:15" x14ac:dyDescent="0.45">
      <c r="B73" s="2">
        <f t="shared" ref="B73:B75" si="12">+B72+1</f>
        <v>2022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3">
        <f t="shared" si="11"/>
        <v>0</v>
      </c>
    </row>
    <row r="74" spans="1:15" x14ac:dyDescent="0.45">
      <c r="B74" s="2">
        <f t="shared" si="12"/>
        <v>2023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3">
        <f t="shared" si="11"/>
        <v>0</v>
      </c>
    </row>
    <row r="75" spans="1:15" x14ac:dyDescent="0.45">
      <c r="B75" s="2">
        <f t="shared" si="12"/>
        <v>2024</v>
      </c>
      <c r="C75" s="3">
        <v>76392.666666666672</v>
      </c>
      <c r="D75" s="3">
        <v>76392.666666666672</v>
      </c>
      <c r="E75" s="3">
        <v>76392.666666666672</v>
      </c>
      <c r="F75" s="3">
        <v>76392.666666666672</v>
      </c>
      <c r="G75" s="3">
        <v>76392.666666666672</v>
      </c>
      <c r="H75" s="3">
        <v>76392.666666666672</v>
      </c>
      <c r="I75" s="3">
        <v>76392.666666666672</v>
      </c>
      <c r="J75" s="3">
        <v>76392.666666666672</v>
      </c>
      <c r="K75" s="3">
        <v>76392.666666666672</v>
      </c>
      <c r="L75" s="3">
        <v>76392.666666666672</v>
      </c>
      <c r="M75" s="3">
        <v>76392.666666666672</v>
      </c>
      <c r="N75" s="3">
        <v>76392.666666666672</v>
      </c>
      <c r="O75" s="3">
        <f t="shared" si="11"/>
        <v>916711.99999999988</v>
      </c>
    </row>
    <row r="77" spans="1:15" x14ac:dyDescent="0.45">
      <c r="A77" s="2" t="s">
        <v>21</v>
      </c>
      <c r="C77" s="1" t="s">
        <v>0</v>
      </c>
      <c r="D77" s="1" t="s">
        <v>1</v>
      </c>
      <c r="E77" s="1" t="s">
        <v>2</v>
      </c>
      <c r="F77" s="1" t="s">
        <v>3</v>
      </c>
      <c r="G77" s="1" t="s">
        <v>4</v>
      </c>
      <c r="H77" s="1" t="s">
        <v>5</v>
      </c>
      <c r="I77" s="1" t="s">
        <v>6</v>
      </c>
      <c r="J77" s="1" t="s">
        <v>7</v>
      </c>
      <c r="K77" s="1" t="s">
        <v>8</v>
      </c>
      <c r="L77" s="1" t="s">
        <v>9</v>
      </c>
      <c r="M77" s="1" t="s">
        <v>10</v>
      </c>
      <c r="N77" s="1" t="s">
        <v>11</v>
      </c>
    </row>
    <row r="78" spans="1:15" x14ac:dyDescent="0.45">
      <c r="A78" s="6" t="s">
        <v>23</v>
      </c>
      <c r="B78" s="2">
        <v>2020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</row>
    <row r="79" spans="1:15" x14ac:dyDescent="0.45">
      <c r="B79" s="2">
        <f>+B78+1</f>
        <v>2021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</row>
    <row r="80" spans="1:15" x14ac:dyDescent="0.45">
      <c r="B80" s="2">
        <f t="shared" ref="B80:B82" si="13">+B79+1</f>
        <v>2022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4583560</v>
      </c>
    </row>
    <row r="81" spans="1:15" x14ac:dyDescent="0.45">
      <c r="B81" s="2">
        <f t="shared" si="13"/>
        <v>2023</v>
      </c>
      <c r="C81" s="3">
        <v>4583560</v>
      </c>
      <c r="D81" s="3">
        <v>4583560</v>
      </c>
      <c r="E81" s="3">
        <v>4583560</v>
      </c>
      <c r="F81" s="3">
        <v>4583560</v>
      </c>
      <c r="G81" s="3">
        <v>4583560</v>
      </c>
      <c r="H81" s="3">
        <v>4583560</v>
      </c>
      <c r="I81" s="3">
        <v>4583560</v>
      </c>
      <c r="J81" s="3">
        <v>4583560</v>
      </c>
      <c r="K81" s="3">
        <v>4583560</v>
      </c>
      <c r="L81" s="3">
        <v>4583560</v>
      </c>
      <c r="M81" s="3">
        <v>4583560</v>
      </c>
      <c r="N81" s="3">
        <v>4583560</v>
      </c>
    </row>
    <row r="82" spans="1:15" x14ac:dyDescent="0.45">
      <c r="B82" s="2">
        <f t="shared" si="13"/>
        <v>2024</v>
      </c>
      <c r="C82" s="3">
        <v>4507167</v>
      </c>
      <c r="D82" s="3">
        <v>4430775</v>
      </c>
      <c r="E82" s="3">
        <v>4354382</v>
      </c>
      <c r="F82" s="3">
        <v>4277989</v>
      </c>
      <c r="G82" s="3">
        <v>4201597</v>
      </c>
      <c r="H82" s="3">
        <v>4125204</v>
      </c>
      <c r="I82" s="3">
        <v>4048811</v>
      </c>
      <c r="J82" s="3">
        <v>3972419</v>
      </c>
      <c r="K82" s="3">
        <v>3896026</v>
      </c>
      <c r="L82" s="3">
        <v>3819633</v>
      </c>
      <c r="M82" s="3">
        <v>3743241</v>
      </c>
      <c r="N82" s="3">
        <v>3666848</v>
      </c>
    </row>
    <row r="84" spans="1:15" x14ac:dyDescent="0.45">
      <c r="A84" s="2" t="s">
        <v>28</v>
      </c>
    </row>
    <row r="85" spans="1:15" x14ac:dyDescent="0.45">
      <c r="A85" s="2" t="s">
        <v>29</v>
      </c>
      <c r="C85" s="1" t="s">
        <v>0</v>
      </c>
      <c r="D85" s="1" t="s">
        <v>1</v>
      </c>
      <c r="E85" s="1" t="s">
        <v>2</v>
      </c>
      <c r="F85" s="1" t="s">
        <v>3</v>
      </c>
      <c r="G85" s="1" t="s">
        <v>4</v>
      </c>
      <c r="H85" s="1" t="s">
        <v>5</v>
      </c>
      <c r="I85" s="1" t="s">
        <v>6</v>
      </c>
      <c r="J85" s="1" t="s">
        <v>7</v>
      </c>
      <c r="K85" s="1" t="s">
        <v>8</v>
      </c>
      <c r="L85" s="1" t="s">
        <v>9</v>
      </c>
      <c r="M85" s="1" t="s">
        <v>10</v>
      </c>
      <c r="N85" s="1" t="s">
        <v>11</v>
      </c>
      <c r="O85" s="1" t="s">
        <v>17</v>
      </c>
    </row>
    <row r="86" spans="1:15" x14ac:dyDescent="0.45">
      <c r="A86" s="2"/>
      <c r="B86" s="2">
        <v>2020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3">
        <f>SUM(C86:N86)</f>
        <v>0</v>
      </c>
    </row>
    <row r="87" spans="1:15" x14ac:dyDescent="0.45">
      <c r="B87" s="2">
        <v>2021</v>
      </c>
      <c r="C87" s="3">
        <v>119789.58</v>
      </c>
      <c r="D87" s="3">
        <v>119789.58</v>
      </c>
      <c r="E87" s="3">
        <v>119789.58</v>
      </c>
      <c r="F87" s="3">
        <v>119789.58</v>
      </c>
      <c r="G87" s="3">
        <v>119789.58</v>
      </c>
      <c r="H87" s="3">
        <v>119789.58</v>
      </c>
      <c r="I87" s="3">
        <v>119789.58</v>
      </c>
      <c r="J87" s="3">
        <v>119789.58</v>
      </c>
      <c r="K87" s="3">
        <v>119789.58</v>
      </c>
      <c r="L87" s="3">
        <v>119789.58</v>
      </c>
      <c r="M87" s="3">
        <v>119789.58</v>
      </c>
      <c r="N87" s="3">
        <v>119789.58</v>
      </c>
      <c r="O87" s="3">
        <f t="shared" ref="O87:O90" si="14">SUM(C87:N87)</f>
        <v>1437474.9600000002</v>
      </c>
    </row>
    <row r="88" spans="1:15" x14ac:dyDescent="0.45">
      <c r="B88" s="2">
        <v>2022</v>
      </c>
      <c r="C88" s="3">
        <v>119789.58</v>
      </c>
      <c r="D88" s="3">
        <v>119789.58</v>
      </c>
      <c r="E88" s="3">
        <v>119789.58</v>
      </c>
      <c r="F88" s="3">
        <v>119789.58</v>
      </c>
      <c r="G88" s="3">
        <v>119789.58</v>
      </c>
      <c r="H88" s="3">
        <v>119789.58</v>
      </c>
      <c r="I88" s="3">
        <v>119789.58</v>
      </c>
      <c r="J88" s="3">
        <v>119789.58</v>
      </c>
      <c r="K88" s="3">
        <v>119789.58</v>
      </c>
      <c r="L88" s="3">
        <v>119789.58</v>
      </c>
      <c r="M88" s="3">
        <v>119789.58</v>
      </c>
      <c r="N88" s="3">
        <v>119789.58</v>
      </c>
      <c r="O88" s="3">
        <f t="shared" si="14"/>
        <v>1437474.9600000002</v>
      </c>
    </row>
    <row r="89" spans="1:15" x14ac:dyDescent="0.45">
      <c r="B89" s="2">
        <v>2023</v>
      </c>
      <c r="C89" s="3">
        <v>119789.58</v>
      </c>
      <c r="D89" s="3">
        <v>119789.58</v>
      </c>
      <c r="E89" s="3">
        <v>119789.58</v>
      </c>
      <c r="F89" s="3">
        <v>119789.58</v>
      </c>
      <c r="G89" s="3">
        <v>119789.58</v>
      </c>
      <c r="H89" s="3">
        <v>119789.58</v>
      </c>
      <c r="I89" s="3">
        <v>119789.58</v>
      </c>
      <c r="J89" s="3">
        <v>119789.58</v>
      </c>
      <c r="K89" s="3">
        <v>119789.58</v>
      </c>
      <c r="L89" s="3">
        <v>119789.58</v>
      </c>
      <c r="M89" s="3">
        <v>119789.58</v>
      </c>
      <c r="N89" s="3">
        <v>119789.58</v>
      </c>
      <c r="O89" s="3">
        <f t="shared" si="14"/>
        <v>1437474.9600000002</v>
      </c>
    </row>
    <row r="90" spans="1:15" x14ac:dyDescent="0.45">
      <c r="B90" s="2">
        <v>2024</v>
      </c>
      <c r="C90" s="3">
        <v>83214.25</v>
      </c>
      <c r="D90" s="3">
        <v>83214.25</v>
      </c>
      <c r="E90" s="3">
        <v>83214.25</v>
      </c>
      <c r="F90" s="3">
        <v>83214.25</v>
      </c>
      <c r="G90" s="3">
        <v>83214.25</v>
      </c>
      <c r="H90" s="3">
        <v>83214.25</v>
      </c>
      <c r="I90" s="3">
        <v>83214.25</v>
      </c>
      <c r="J90" s="3">
        <v>83214.25</v>
      </c>
      <c r="K90" s="3">
        <v>83214.25</v>
      </c>
      <c r="L90" s="3">
        <v>83214.25</v>
      </c>
      <c r="M90" s="3">
        <v>83214.25</v>
      </c>
      <c r="N90" s="3">
        <v>83214.25</v>
      </c>
      <c r="O90" s="3">
        <f t="shared" si="14"/>
        <v>998571</v>
      </c>
    </row>
    <row r="92" spans="1:15" x14ac:dyDescent="0.45">
      <c r="A92" s="2" t="s">
        <v>20</v>
      </c>
      <c r="C92" s="1" t="s">
        <v>0</v>
      </c>
      <c r="D92" s="1" t="s">
        <v>1</v>
      </c>
      <c r="E92" s="1" t="s">
        <v>2</v>
      </c>
      <c r="F92" s="1" t="s">
        <v>3</v>
      </c>
      <c r="G92" s="1" t="s">
        <v>4</v>
      </c>
      <c r="H92" s="1" t="s">
        <v>5</v>
      </c>
      <c r="I92" s="1" t="s">
        <v>6</v>
      </c>
      <c r="J92" s="1" t="s">
        <v>7</v>
      </c>
      <c r="K92" s="1" t="s">
        <v>8</v>
      </c>
      <c r="L92" s="1" t="s">
        <v>9</v>
      </c>
      <c r="M92" s="1" t="s">
        <v>10</v>
      </c>
      <c r="N92" s="1" t="s">
        <v>11</v>
      </c>
    </row>
    <row r="93" spans="1:15" x14ac:dyDescent="0.45">
      <c r="A93" s="2" t="s">
        <v>30</v>
      </c>
      <c r="B93" s="2">
        <v>2020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1230449</v>
      </c>
    </row>
    <row r="94" spans="1:15" x14ac:dyDescent="0.45">
      <c r="A94" t="s">
        <v>31</v>
      </c>
      <c r="B94" s="2">
        <v>2021</v>
      </c>
      <c r="C94" s="3">
        <v>-119790</v>
      </c>
      <c r="D94" s="3">
        <v>-239579</v>
      </c>
      <c r="E94" s="3">
        <v>175667</v>
      </c>
      <c r="F94" s="3">
        <v>56717</v>
      </c>
      <c r="G94" s="3">
        <v>-52378</v>
      </c>
      <c r="H94" s="3">
        <v>441306</v>
      </c>
      <c r="I94" s="3">
        <v>835316</v>
      </c>
      <c r="J94" s="3">
        <v>863608</v>
      </c>
      <c r="K94" s="3">
        <v>913783</v>
      </c>
      <c r="L94" s="3">
        <v>878248</v>
      </c>
      <c r="M94" s="3">
        <v>758459</v>
      </c>
      <c r="N94" s="3">
        <v>846953</v>
      </c>
    </row>
    <row r="95" spans="1:15" x14ac:dyDescent="0.45">
      <c r="B95" s="2">
        <v>2022</v>
      </c>
      <c r="C95" s="3">
        <v>518880</v>
      </c>
      <c r="D95" s="3">
        <v>399090</v>
      </c>
      <c r="E95" s="3">
        <v>279301</v>
      </c>
      <c r="F95" s="3">
        <v>234693</v>
      </c>
      <c r="G95" s="3">
        <v>114903</v>
      </c>
      <c r="H95" s="3">
        <v>6231</v>
      </c>
      <c r="I95" s="3">
        <v>-29049</v>
      </c>
      <c r="J95" s="3">
        <v>-66456</v>
      </c>
      <c r="K95" s="3">
        <v>186245</v>
      </c>
      <c r="L95" s="3">
        <v>258813</v>
      </c>
      <c r="M95" s="3">
        <v>35558</v>
      </c>
      <c r="N95" s="3">
        <v>425187</v>
      </c>
    </row>
    <row r="96" spans="1:15" x14ac:dyDescent="0.45">
      <c r="B96" s="2">
        <v>2023</v>
      </c>
      <c r="C96" s="3">
        <v>1548870</v>
      </c>
      <c r="D96" s="3">
        <v>1577872</v>
      </c>
      <c r="E96" s="3">
        <v>1525520</v>
      </c>
      <c r="F96" s="3">
        <v>388936</v>
      </c>
      <c r="G96" s="3">
        <v>358446</v>
      </c>
      <c r="H96" s="3">
        <v>371657</v>
      </c>
      <c r="I96" s="3">
        <v>384867</v>
      </c>
      <c r="J96" s="3">
        <v>398078</v>
      </c>
      <c r="K96" s="3">
        <v>411288</v>
      </c>
      <c r="L96" s="3">
        <v>424498</v>
      </c>
      <c r="M96" s="3">
        <v>437709</v>
      </c>
      <c r="N96" s="3">
        <v>683712</v>
      </c>
    </row>
    <row r="97" spans="2:14" x14ac:dyDescent="0.45">
      <c r="B97" s="2">
        <v>2024</v>
      </c>
      <c r="C97" s="3">
        <v>691831</v>
      </c>
      <c r="D97" s="3">
        <v>699950</v>
      </c>
      <c r="E97" s="3">
        <v>708069</v>
      </c>
      <c r="F97" s="3">
        <v>716188</v>
      </c>
      <c r="G97" s="3">
        <v>724307</v>
      </c>
      <c r="H97" s="3">
        <v>732427</v>
      </c>
      <c r="I97" s="3">
        <v>740546</v>
      </c>
      <c r="J97" s="3">
        <v>748665</v>
      </c>
      <c r="K97" s="3">
        <v>756784</v>
      </c>
      <c r="L97" s="3">
        <v>764903</v>
      </c>
      <c r="M97" s="3">
        <v>773022</v>
      </c>
      <c r="N97" s="3">
        <v>781141</v>
      </c>
    </row>
    <row r="98" spans="2:14" x14ac:dyDescent="0.45">
      <c r="B98" s="2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</sheetData>
  <mergeCells count="3">
    <mergeCell ref="A1:O1"/>
    <mergeCell ref="A2:O2"/>
    <mergeCell ref="A3:O3"/>
  </mergeCells>
  <pageMargins left="0.7" right="0.7" top="0.5" bottom="0.45" header="0.3" footer="0.3"/>
  <pageSetup scale="62" fitToHeight="2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B32E7-F9B9-4BFB-8817-EE8EDF8C911E}"/>
</file>

<file path=customXml/itemProps2.xml><?xml version="1.0" encoding="utf-8"?>
<ds:datastoreItem xmlns:ds="http://schemas.openxmlformats.org/officeDocument/2006/customXml" ds:itemID="{6DED7652-3005-475F-A5FF-391ABB003265}"/>
</file>

<file path=customXml/itemProps3.xml><?xml version="1.0" encoding="utf-8"?>
<ds:datastoreItem xmlns:ds="http://schemas.openxmlformats.org/officeDocument/2006/customXml" ds:itemID="{6E88C6E4-3B5B-44D7-9BC0-F07EA0BC8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OPC 1st 91 </vt:lpstr>
      <vt:lpstr>'OPC 1st 91 '!Print_Area</vt:lpstr>
      <vt:lpstr>'OPC 1st 91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Hillary, Sean P.</dc:creator>
  <cp:lastModifiedBy>Hillary, Sean P.</cp:lastModifiedBy>
  <cp:lastPrinted>2023-04-20T12:17:53Z</cp:lastPrinted>
  <dcterms:created xsi:type="dcterms:W3CDTF">2023-04-12T17:02:43Z</dcterms:created>
  <dcterms:modified xsi:type="dcterms:W3CDTF">2023-04-24T13:57:50Z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