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13_ncr:1_{CD2842E0-2913-4AF1-BC57-2ADEC60AFBB0}" xr6:coauthVersionLast="47" xr6:coauthVersionMax="47" xr10:uidLastSave="{00000000-0000-0000-0000-000000000000}"/>
  <bookViews>
    <workbookView xWindow="-75" yWindow="1605" windowWidth="30360" windowHeight="11265" xr2:uid="{38C0B93C-2E23-4A16-A0FE-115CD1CA526F}"/>
  </bookViews>
  <sheets>
    <sheet name="Parts A &amp; C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4" l="1"/>
  <c r="N13" i="4"/>
  <c r="F17" i="4"/>
  <c r="M17" i="4"/>
  <c r="E17" i="4" l="1"/>
  <c r="N9" i="4"/>
  <c r="N10" i="4"/>
  <c r="G17" i="4"/>
  <c r="I17" i="4"/>
  <c r="H17" i="4"/>
  <c r="L17" i="4"/>
  <c r="K17" i="4"/>
  <c r="N15" i="4"/>
  <c r="J17" i="4"/>
  <c r="N11" i="4"/>
  <c r="D17" i="4"/>
  <c r="N17" i="4" l="1"/>
</calcChain>
</file>

<file path=xl/sharedStrings.xml><?xml version="1.0" encoding="utf-8"?>
<sst xmlns="http://schemas.openxmlformats.org/spreadsheetml/2006/main" count="15" uniqueCount="15">
  <si>
    <t>Incremental Annual Program Costs</t>
  </si>
  <si>
    <t>Total 2025 - 2034</t>
  </si>
  <si>
    <t>FPL Proposed - Low Income Weatherization</t>
  </si>
  <si>
    <t>FEL Proposal - Low Income Weatherization</t>
  </si>
  <si>
    <t>Low Income Weatherization - Incremental Program Costs</t>
  </si>
  <si>
    <t>FPL Proposed - Residential HVAC</t>
  </si>
  <si>
    <t>FEL Proposed - Residential HVAC</t>
  </si>
  <si>
    <t>Residential HVAC - Incremental Program Costs</t>
  </si>
  <si>
    <t>Total Incremental Program Costs</t>
  </si>
  <si>
    <t>Florida Power &amp; Light Company</t>
  </si>
  <si>
    <t>Docket No. 20240012-EG</t>
  </si>
  <si>
    <t>Staff’s Seventh Set of Interrogatories</t>
  </si>
  <si>
    <t>Interrogatory No. 99</t>
  </si>
  <si>
    <t>Tab 1 of 1</t>
  </si>
  <si>
    <t xml:space="preserve">Attachment 3 of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</si>
</sst>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6" formatCode="0.0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etica"/>
    </font>
    <font>
      <sz val="12"/>
      <name val="Arial"/>
      <family val="2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>
      <alignment horizontal="left" wrapText="1"/>
    </xf>
    <xf numFmtId="0" fontId="5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164" fontId="0" fillId="0" borderId="1" xfId="1" applyNumberFormat="1" applyFont="1" applyBorder="1"/>
    <xf numFmtId="164" fontId="0" fillId="0" borderId="1" xfId="0" applyNumberFormat="1" applyBorder="1"/>
    <xf numFmtId="164" fontId="0" fillId="0" borderId="4" xfId="1" applyNumberFormat="1" applyFont="1" applyBorder="1"/>
    <xf numFmtId="164" fontId="0" fillId="0" borderId="4" xfId="0" applyNumberFormat="1" applyBorder="1"/>
    <xf numFmtId="164" fontId="0" fillId="0" borderId="3" xfId="1" applyNumberFormat="1" applyFont="1" applyBorder="1"/>
    <xf numFmtId="164" fontId="0" fillId="0" borderId="3" xfId="0" applyNumberFormat="1" applyBorder="1"/>
    <xf numFmtId="164" fontId="0" fillId="0" borderId="5" xfId="0" applyNumberFormat="1" applyBorder="1"/>
    <xf numFmtId="0" fontId="2" fillId="0" borderId="1" xfId="0" applyFont="1" applyBorder="1" applyAlignment="1">
      <alignment horizontal="center"/>
    </xf>
    <xf numFmtId="0" fontId="0" fillId="0" borderId="0" xfId="0"/>
    <xf numFmtId="0" fontId="6" fillId="0" borderId="0" xfId="12" applyFont="1" applyAlignment="1">
      <alignment horizontal="left" vertical="center"/>
    </xf>
  </cellXfs>
  <cellStyles count="13">
    <cellStyle name="Comma 2" xfId="8" xr:uid="{78EEB76A-02D6-4865-A7F8-12680CDFD73B}"/>
    <cellStyle name="Comma 2 2" xfId="10" xr:uid="{27FA05C0-88B2-4149-BED5-4DC16372FB97}"/>
    <cellStyle name="Comma 3" xfId="2" xr:uid="{86017411-E359-48E6-AA87-F599B5A5F5AD}"/>
    <cellStyle name="Currency" xfId="1" builtinId="4"/>
    <cellStyle name="Normal" xfId="0" builtinId="0"/>
    <cellStyle name="Normal 2" xfId="3" xr:uid="{06F7CB38-B7C0-40DE-959C-6F3FF8C40E20}"/>
    <cellStyle name="Normal 2 2" xfId="12" xr:uid="{15441249-3DCF-40E3-A2FD-964CFEDA0351}"/>
    <cellStyle name="Normal 3" xfId="6" xr:uid="{FCFF9716-AE02-4297-97BC-1EE74444290D}"/>
    <cellStyle name="Normal 4 2 2" xfId="11" xr:uid="{B8182395-6639-4871-807D-C6EBFF862095}"/>
    <cellStyle name="Normal 47" xfId="5" xr:uid="{BC00B33C-300F-47E3-B5DC-1D3932FC7103}"/>
    <cellStyle name="Normal 54" xfId="4" xr:uid="{2EBA7823-1173-49D8-B1F8-4E2E6BF24DF1}"/>
    <cellStyle name="Normal 54 2" xfId="7" xr:uid="{CF0302EF-90A0-4ECA-8D82-36D77F8E62DC}"/>
    <cellStyle name="Percent 2" xfId="9" xr:uid="{0F14F982-6FDD-4983-B7B5-95DCAB6DA3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0A024-B7C5-4F77-9681-3B1832AB976F}">
  <dimension ref="A1:N18"/>
  <sheetViews>
    <sheetView tabSelected="1" workbookViewId="0">
      <selection activeCell="C3" sqref="C3"/>
    </sheetView>
  </sheetViews>
  <sheetFormatPr defaultRowHeight="15" x14ac:dyDescent="0.25"/>
  <cols>
    <col min="3" max="3" width="52.5703125" bestFit="1" customWidth="1"/>
    <col min="4" max="4" width="14.140625" bestFit="1" customWidth="1"/>
    <col min="5" max="13" width="13.7109375" bestFit="1" customWidth="1"/>
    <col min="14" max="14" width="15.5703125" bestFit="1" customWidth="1"/>
  </cols>
  <sheetData>
    <row r="1" spans="1:14" s="12" customFormat="1" ht="15.75" x14ac:dyDescent="0.25">
      <c r="A1" s="13" t="s">
        <v>9</v>
      </c>
    </row>
    <row r="2" spans="1:14" s="12" customFormat="1" ht="15.75" x14ac:dyDescent="0.25">
      <c r="A2" s="13" t="s">
        <v>10</v>
      </c>
    </row>
    <row r="3" spans="1:14" ht="15.75" x14ac:dyDescent="0.25">
      <c r="A3" s="13" t="s">
        <v>11</v>
      </c>
    </row>
    <row r="4" spans="1:14" ht="15.75" x14ac:dyDescent="0.25">
      <c r="A4" s="13" t="s">
        <v>12</v>
      </c>
    </row>
    <row r="5" spans="1:14" ht="15.75" x14ac:dyDescent="0.25">
      <c r="A5" s="13" t="s">
        <v>14</v>
      </c>
    </row>
    <row r="6" spans="1:14" ht="15.75" x14ac:dyDescent="0.25">
      <c r="A6" s="13" t="s">
        <v>13</v>
      </c>
    </row>
    <row r="7" spans="1:14" x14ac:dyDescent="0.25">
      <c r="D7" s="11" t="s">
        <v>0</v>
      </c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 x14ac:dyDescent="0.25">
      <c r="C8" s="1"/>
      <c r="D8" s="2">
        <v>2025</v>
      </c>
      <c r="E8" s="2">
        <v>2026</v>
      </c>
      <c r="F8" s="2">
        <v>2027</v>
      </c>
      <c r="G8" s="2">
        <v>2028</v>
      </c>
      <c r="H8" s="2">
        <v>2029</v>
      </c>
      <c r="I8" s="2">
        <v>2030</v>
      </c>
      <c r="J8" s="2">
        <v>2031</v>
      </c>
      <c r="K8" s="2">
        <v>2032</v>
      </c>
      <c r="L8" s="2">
        <v>2033</v>
      </c>
      <c r="M8" s="2">
        <v>2034</v>
      </c>
      <c r="N8" s="3" t="s">
        <v>1</v>
      </c>
    </row>
    <row r="9" spans="1:14" x14ac:dyDescent="0.25">
      <c r="C9" s="3" t="s">
        <v>2</v>
      </c>
      <c r="D9" s="4">
        <v>4719000</v>
      </c>
      <c r="E9" s="4">
        <v>4766190</v>
      </c>
      <c r="F9" s="4">
        <v>4813851.9000000004</v>
      </c>
      <c r="G9" s="4">
        <v>4861990.4189999998</v>
      </c>
      <c r="H9" s="4">
        <v>4910610.3231899999</v>
      </c>
      <c r="I9" s="4">
        <v>4959716.1900000004</v>
      </c>
      <c r="J9" s="4">
        <v>5009313.8109299997</v>
      </c>
      <c r="K9" s="4">
        <v>5059407.21</v>
      </c>
      <c r="L9" s="4">
        <v>5110000.6192000005</v>
      </c>
      <c r="M9" s="4">
        <v>5161100.8020000001</v>
      </c>
      <c r="N9" s="5">
        <f>SUM(D9:M9)</f>
        <v>49371181.274319999</v>
      </c>
    </row>
    <row r="10" spans="1:14" ht="15.75" thickBot="1" x14ac:dyDescent="0.3">
      <c r="C10" s="3" t="s">
        <v>3</v>
      </c>
      <c r="D10" s="8">
        <v>22265100</v>
      </c>
      <c r="E10" s="8">
        <v>22265100</v>
      </c>
      <c r="F10" s="8">
        <v>22265100</v>
      </c>
      <c r="G10" s="8">
        <v>22265100</v>
      </c>
      <c r="H10" s="8">
        <v>22265100</v>
      </c>
      <c r="I10" s="8">
        <v>22265100</v>
      </c>
      <c r="J10" s="8">
        <v>22265100</v>
      </c>
      <c r="K10" s="8">
        <v>22265100</v>
      </c>
      <c r="L10" s="8">
        <v>22265100</v>
      </c>
      <c r="M10" s="8">
        <v>22265100</v>
      </c>
      <c r="N10" s="9">
        <f>SUM(D10:M10)</f>
        <v>222651000</v>
      </c>
    </row>
    <row r="11" spans="1:14" x14ac:dyDescent="0.25">
      <c r="C11" s="3" t="s">
        <v>4</v>
      </c>
      <c r="D11" s="6">
        <v>17546100</v>
      </c>
      <c r="E11" s="6">
        <v>17498910</v>
      </c>
      <c r="F11" s="6">
        <v>17451248.100000001</v>
      </c>
      <c r="G11" s="6">
        <v>17403109.581</v>
      </c>
      <c r="H11" s="6">
        <v>17354489.67681</v>
      </c>
      <c r="I11" s="6">
        <v>17305383.809999999</v>
      </c>
      <c r="J11" s="6">
        <v>17255786.189070001</v>
      </c>
      <c r="K11" s="6">
        <v>17205692.789999999</v>
      </c>
      <c r="L11" s="6">
        <v>17155099.380800001</v>
      </c>
      <c r="M11" s="6">
        <v>17103999.197999999</v>
      </c>
      <c r="N11" s="7">
        <f>SUM(D11:M11)</f>
        <v>173279818.72567999</v>
      </c>
    </row>
    <row r="12" spans="1:14" x14ac:dyDescent="0.25">
      <c r="C12" s="3"/>
      <c r="D12" s="4"/>
      <c r="E12" s="4"/>
      <c r="F12" s="4"/>
      <c r="G12" s="4"/>
      <c r="H12" s="4"/>
      <c r="I12" s="4"/>
      <c r="J12" s="4"/>
      <c r="K12" s="4"/>
      <c r="L12" s="4"/>
      <c r="M12" s="4"/>
      <c r="N12" s="5"/>
    </row>
    <row r="13" spans="1:14" x14ac:dyDescent="0.25">
      <c r="C13" s="3" t="s">
        <v>5</v>
      </c>
      <c r="D13" s="4">
        <v>4892820.12</v>
      </c>
      <c r="E13" s="4">
        <v>4941748.3212000001</v>
      </c>
      <c r="F13" s="4">
        <v>4991165.8044119999</v>
      </c>
      <c r="G13" s="4">
        <v>5041078.0000000009</v>
      </c>
      <c r="H13" s="4">
        <v>5091488</v>
      </c>
      <c r="I13" s="4">
        <v>5142403</v>
      </c>
      <c r="J13" s="4">
        <v>5193827</v>
      </c>
      <c r="K13" s="4">
        <v>5245765.9999999991</v>
      </c>
      <c r="L13" s="4">
        <v>5298223</v>
      </c>
      <c r="M13" s="4">
        <v>5351204.9999999991</v>
      </c>
      <c r="N13" s="5">
        <f>SUM(D13:M13)</f>
        <v>51189724.245611995</v>
      </c>
    </row>
    <row r="14" spans="1:14" ht="15.75" thickBot="1" x14ac:dyDescent="0.3">
      <c r="C14" s="3" t="s">
        <v>6</v>
      </c>
      <c r="D14" s="8">
        <v>98490911.6921359</v>
      </c>
      <c r="E14" s="8">
        <v>98490911.6921359</v>
      </c>
      <c r="F14" s="8">
        <v>98490911.6921359</v>
      </c>
      <c r="G14" s="8">
        <v>98490911.6921359</v>
      </c>
      <c r="H14" s="8">
        <v>98490911.6921359</v>
      </c>
      <c r="I14" s="8">
        <v>98490911.6921359</v>
      </c>
      <c r="J14" s="8">
        <v>98490911.6921359</v>
      </c>
      <c r="K14" s="8">
        <v>98490911.6921359</v>
      </c>
      <c r="L14" s="8">
        <v>98490911.6921359</v>
      </c>
      <c r="M14" s="8">
        <v>98490911.6921359</v>
      </c>
      <c r="N14" s="9">
        <f>SUM(D14:M14)</f>
        <v>984909116.92135918</v>
      </c>
    </row>
    <row r="15" spans="1:14" x14ac:dyDescent="0.25">
      <c r="C15" s="3" t="s">
        <v>7</v>
      </c>
      <c r="D15" s="6">
        <v>93598091.518759176</v>
      </c>
      <c r="E15" s="6">
        <v>93549163.276625395</v>
      </c>
      <c r="F15" s="6">
        <v>93499745.792470291</v>
      </c>
      <c r="G15" s="6">
        <v>93449834.13347365</v>
      </c>
      <c r="H15" s="6">
        <v>93399423.557887018</v>
      </c>
      <c r="I15" s="6">
        <v>93348508.574544534</v>
      </c>
      <c r="J15" s="6">
        <v>93297084.542368621</v>
      </c>
      <c r="K15" s="6">
        <v>93245146.169870943</v>
      </c>
      <c r="L15" s="6">
        <v>93192688.514648288</v>
      </c>
      <c r="M15" s="6">
        <v>93139706.532873422</v>
      </c>
      <c r="N15" s="7">
        <f t="shared" ref="N15:N17" si="0">SUM(D15:M15)</f>
        <v>933719392.61352134</v>
      </c>
    </row>
    <row r="16" spans="1:14" x14ac:dyDescent="0.25">
      <c r="C16" s="3"/>
      <c r="D16" s="4"/>
      <c r="E16" s="4"/>
      <c r="F16" s="4"/>
      <c r="G16" s="4"/>
      <c r="H16" s="4"/>
      <c r="I16" s="4"/>
      <c r="J16" s="4"/>
      <c r="K16" s="4"/>
      <c r="L16" s="4"/>
      <c r="M16" s="4"/>
      <c r="N16" s="5"/>
    </row>
    <row r="17" spans="3:14" ht="15.75" thickBot="1" x14ac:dyDescent="0.3">
      <c r="C17" s="3" t="s">
        <v>8</v>
      </c>
      <c r="D17" s="10">
        <f t="shared" ref="D17:M17" si="1">D11+D15</f>
        <v>111144191.51875918</v>
      </c>
      <c r="E17" s="10">
        <f t="shared" si="1"/>
        <v>111048073.27662539</v>
      </c>
      <c r="F17" s="10">
        <f t="shared" si="1"/>
        <v>110950993.8924703</v>
      </c>
      <c r="G17" s="10">
        <f t="shared" si="1"/>
        <v>110852943.71447365</v>
      </c>
      <c r="H17" s="10">
        <f t="shared" si="1"/>
        <v>110753913.23469701</v>
      </c>
      <c r="I17" s="10">
        <f t="shared" si="1"/>
        <v>110653892.38454454</v>
      </c>
      <c r="J17" s="10">
        <f t="shared" si="1"/>
        <v>110552870.73143862</v>
      </c>
      <c r="K17" s="10">
        <f t="shared" si="1"/>
        <v>110450838.95987093</v>
      </c>
      <c r="L17" s="10">
        <f t="shared" si="1"/>
        <v>110347787.8954483</v>
      </c>
      <c r="M17" s="10">
        <f t="shared" si="1"/>
        <v>110243705.73087342</v>
      </c>
      <c r="N17" s="10">
        <f t="shared" si="0"/>
        <v>1106999211.3392015</v>
      </c>
    </row>
    <row r="18" spans="3:14" ht="15.75" thickTop="1" x14ac:dyDescent="0.25"/>
  </sheetData>
  <mergeCells count="1">
    <mergeCell ref="D7:N7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a1681294-4857-4624-8d04-edaddb44ee26}" enabled="0" method="" siteId="{a1681294-4857-4624-8d04-edaddb44ee2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Parts A &amp; 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2024-07-11T03:06:34Z</dcterms:created>
  <dcterms:modified xsi:type="dcterms:W3CDTF">2024-07-11T03:06:38Z</dcterms:modified>
  <cp:category/>
  <cp:contentStatus/>
</cp:coreProperties>
</file>