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F1A1769E-AD63-4A32-9B6C-6A5194D49B06}" xr6:coauthVersionLast="47" xr6:coauthVersionMax="47" xr10:uidLastSave="{00000000-0000-0000-0000-000000000000}"/>
  <bookViews>
    <workbookView xWindow="-27240" yWindow="810" windowWidth="23355" windowHeight="15390" xr2:uid="{D6A3F6E9-E6AA-4DDA-A292-2EB5C232C0AC}"/>
  </bookViews>
  <sheets>
    <sheet name="Res Utility_per_Participant" sheetId="1" r:id="rId1"/>
  </sheets>
  <definedNames>
    <definedName name="_xlnm._FilterDatabase" localSheetId="0" hidden="1">'Res Utility_per_Participant'!$A$3:$R$723</definedName>
    <definedName name="Home_Siz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7" i="1" l="1"/>
  <c r="L726" i="1"/>
  <c r="L728" i="1" s="1"/>
  <c r="L729" i="1" s="1"/>
  <c r="J727" i="1"/>
  <c r="J726" i="1"/>
  <c r="J728" i="1" s="1"/>
  <c r="J729" i="1" s="1"/>
  <c r="I727" i="1"/>
  <c r="I726" i="1"/>
  <c r="BK724" i="1"/>
  <c r="BJ724" i="1"/>
  <c r="BI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I728" i="1" l="1"/>
  <c r="I729" i="1" s="1"/>
</calcChain>
</file>

<file path=xl/sharedStrings.xml><?xml version="1.0" encoding="utf-8"?>
<sst xmlns="http://schemas.openxmlformats.org/spreadsheetml/2006/main" count="5071" uniqueCount="196">
  <si>
    <t>Projected Particpation</t>
  </si>
  <si>
    <t>#</t>
  </si>
  <si>
    <t>ID</t>
  </si>
  <si>
    <t>Code</t>
  </si>
  <si>
    <t>No</t>
  </si>
  <si>
    <t>Category</t>
  </si>
  <si>
    <t>Segment</t>
  </si>
  <si>
    <t>Vintage</t>
  </si>
  <si>
    <t>(1)                                                                                           Measure</t>
  </si>
  <si>
    <t>(2)                                       Summer Peak Per Cust (kW)</t>
  </si>
  <si>
    <t>(3)                            Winter Peak Per Cust (kW)</t>
  </si>
  <si>
    <t>Upfront Admin Per Participant</t>
  </si>
  <si>
    <t>(4)                    Annual energy Per Cust (kWh)</t>
  </si>
  <si>
    <t>(5) service Life(Yrs)</t>
  </si>
  <si>
    <t>Tax Credit</t>
  </si>
  <si>
    <t>(7) Measure incremental cost</t>
  </si>
  <si>
    <t>Units</t>
  </si>
  <si>
    <t>Load Shifting %</t>
  </si>
  <si>
    <t>Rate Class</t>
  </si>
  <si>
    <t>Blank Column</t>
  </si>
  <si>
    <t>Technical Potential (kWh)</t>
  </si>
  <si>
    <t>Summer Demand Savings (kW)</t>
  </si>
  <si>
    <t>Winter Demand Savings (kW)</t>
  </si>
  <si>
    <t>RMOT</t>
  </si>
  <si>
    <t>Appliances</t>
  </si>
  <si>
    <t>Mobile Home</t>
  </si>
  <si>
    <t>Turnover</t>
  </si>
  <si>
    <t>CEE Advanced Tier Clothes Dryer</t>
  </si>
  <si>
    <t>Per Appliance</t>
  </si>
  <si>
    <t>RS</t>
  </si>
  <si>
    <t>RMON</t>
  </si>
  <si>
    <t>New</t>
  </si>
  <si>
    <t>RMFT</t>
  </si>
  <si>
    <t>Multi-Family</t>
  </si>
  <si>
    <t>RMFN</t>
  </si>
  <si>
    <t>RSFT</t>
  </si>
  <si>
    <t>Single Family</t>
  </si>
  <si>
    <t>RSFN</t>
  </si>
  <si>
    <t>CEE Advanced Tier Clothes Washer</t>
  </si>
  <si>
    <t>per appliance</t>
  </si>
  <si>
    <t>CEE Tier 3 Refrigerator</t>
  </si>
  <si>
    <t>Dehumidifier Recycling</t>
  </si>
  <si>
    <t>Energy Star Air Purifier</t>
  </si>
  <si>
    <t>Per Air Cleaner</t>
  </si>
  <si>
    <t>Energy Star Audio-Video Equipment</t>
  </si>
  <si>
    <t>Energy Star Clothes Dryer</t>
  </si>
  <si>
    <t>Energy Star Clothes Washer</t>
  </si>
  <si>
    <t>Energy Star Dehumidifier</t>
  </si>
  <si>
    <t>Energy Star Dishwasher</t>
  </si>
  <si>
    <t>Energy Star Dishwasher (Gas Water Heating)</t>
  </si>
  <si>
    <t>ENERGY STAR EV supply equipment (level 2 charger)</t>
  </si>
  <si>
    <t>Per charging system</t>
  </si>
  <si>
    <t>Energy Star Freezer</t>
  </si>
  <si>
    <t>Energy Star Imaging Equipment</t>
  </si>
  <si>
    <t>Per Unit</t>
  </si>
  <si>
    <t>Energy Star Monitor</t>
  </si>
  <si>
    <t>Energy Star Personal Computer</t>
  </si>
  <si>
    <t>Energy Star Refrigerator</t>
  </si>
  <si>
    <t>Energy Star Set-Top Receiver</t>
  </si>
  <si>
    <t>Energy Star TV</t>
  </si>
  <si>
    <t>Freezer Recycling</t>
  </si>
  <si>
    <t>Heat Pump Clothes Dryer</t>
  </si>
  <si>
    <t>High Efficiency Convection Oven</t>
  </si>
  <si>
    <t>Per Oven</t>
  </si>
  <si>
    <t>High Efficiency Induction Cooktop</t>
  </si>
  <si>
    <t>Per Cooktop</t>
  </si>
  <si>
    <t>Induction Range</t>
  </si>
  <si>
    <t>Per Range</t>
  </si>
  <si>
    <t>Ozone Laundry</t>
  </si>
  <si>
    <t>Per Ozone Laundry System</t>
  </si>
  <si>
    <t>RMOE</t>
  </si>
  <si>
    <t>Existing</t>
  </si>
  <si>
    <t>Refrigerator Coil Cleaning</t>
  </si>
  <si>
    <t>Per Refrigerator</t>
  </si>
  <si>
    <t>RMFE</t>
  </si>
  <si>
    <t>RSFE</t>
  </si>
  <si>
    <t>Refrigerator Recycling</t>
  </si>
  <si>
    <t>Smart Power Strip</t>
  </si>
  <si>
    <t>Per End Use Consumption</t>
  </si>
  <si>
    <t>Building Envelope</t>
  </si>
  <si>
    <t>Air Sealing-Infiltration Control</t>
  </si>
  <si>
    <t>Basement or Crawlspace Wall Insulation R-15</t>
  </si>
  <si>
    <t>Per Home</t>
  </si>
  <si>
    <t>Ceiling Insulation (R11 to R30)</t>
  </si>
  <si>
    <t>Ceiling Insulation (R11 to R38)</t>
  </si>
  <si>
    <t xml:space="preserve">v </t>
  </si>
  <si>
    <t>Ceiling Insulation (R11 to R49)</t>
  </si>
  <si>
    <t>Ceiling Insulation(R19 to R30)</t>
  </si>
  <si>
    <t>Ceiling Insulation(R19 to R38)</t>
  </si>
  <si>
    <t>Ceiling Insulation(R19 to R49)</t>
  </si>
  <si>
    <t>Ceiling Insulation(R2 to R30)</t>
  </si>
  <si>
    <t>Ceiling Insulation(R2 to R38)</t>
  </si>
  <si>
    <t>Ceiling Insulation(R2 to R49)</t>
  </si>
  <si>
    <t>Ceiling Insulation(R30 to R38)</t>
  </si>
  <si>
    <t>Ceiling Insulation(R30 to R49)</t>
  </si>
  <si>
    <t>Ceiling Insulation(R38 to R49)</t>
  </si>
  <si>
    <t>Duct Insulation</t>
  </si>
  <si>
    <t>Energy Star Door</t>
  </si>
  <si>
    <t>Per 100 S.F.</t>
  </si>
  <si>
    <t>Energy Star Windows</t>
  </si>
  <si>
    <t>Exterior Wall Insulation</t>
  </si>
  <si>
    <t>Floor Insulation</t>
  </si>
  <si>
    <t>Green Roof</t>
  </si>
  <si>
    <t>Radiant Barrier</t>
  </si>
  <si>
    <t>Reflective Roof</t>
  </si>
  <si>
    <t>Sealed crawlspace</t>
  </si>
  <si>
    <t>Spray Foam Insulation(Base R11)</t>
  </si>
  <si>
    <t>Spray Foam Insulation(Base R19)</t>
  </si>
  <si>
    <t>Spray Foam Insulation(Base R2)</t>
  </si>
  <si>
    <t>Spray Foam Insulation(Base R30)</t>
  </si>
  <si>
    <t>Weather stripping</t>
  </si>
  <si>
    <t>Window Caulking</t>
  </si>
  <si>
    <t>Window Sun Protection</t>
  </si>
  <si>
    <t>HVAC</t>
  </si>
  <si>
    <t>Air-to-Water Heat Pump</t>
  </si>
  <si>
    <t>Per System</t>
  </si>
  <si>
    <t>ASHP - 15 SEER/14.3 SEER2 from base electric resistance</t>
  </si>
  <si>
    <t>ASHP - 24 SEER/22.9 SEER2 (from elec resistance)</t>
  </si>
  <si>
    <t>ASHP - 24 SEER/22.9 SEER2, 10.5 HSPF</t>
  </si>
  <si>
    <t>ASHP - CEE Advanced Tier: 17.8 SEER/17 SEER2; 10.0 HSPF</t>
  </si>
  <si>
    <t>ASHP - CEE Advanced Tier: 17.8 SEER/17 SEER2; 10.0 HSPF (from elec resistance)</t>
  </si>
  <si>
    <t>ASHP - CEE Tier 2: 16.8 SEER/16 SEER2; 9.0 HSPF</t>
  </si>
  <si>
    <t>ASHP - CEE Tier 2: 16.8 SEER/16 SEER2; 9.0 HSPF (from elec resistance)</t>
  </si>
  <si>
    <t>ASHP - ENERGY STAR/CEE Tier 1: 16 SEER/15.2 SEER2 (from elect resistance)</t>
  </si>
  <si>
    <t>ASHP - ENERGY STAR/CEE Tier 1: 16 SEER/15.2 SEER2, 9.0 HSPF</t>
  </si>
  <si>
    <t>Central AC -  CEE Tier 2: 16.8 SEER/16 SEER2</t>
  </si>
  <si>
    <t>Central AC - 24 SEER/22.9 SEER2</t>
  </si>
  <si>
    <t>Central AC - CEE Advanced Tier: 17.8 SEER/17 SEER2</t>
  </si>
  <si>
    <t>Central AC - ENERGY STAR/CEE Tier 1:  16 SEER/15.2 SEER2</t>
  </si>
  <si>
    <t>Central AC Tune Up</t>
  </si>
  <si>
    <t>Duct Repair</t>
  </si>
  <si>
    <t>Energy Star Ceiling Fan</t>
  </si>
  <si>
    <t>Per Fan</t>
  </si>
  <si>
    <t>Energy Star Ground Source Heat Pump</t>
  </si>
  <si>
    <t>Energy Star Room AC</t>
  </si>
  <si>
    <t>Filter Whistle</t>
  </si>
  <si>
    <t>Heat Pump Tune Up</t>
  </si>
  <si>
    <t>HVAC ECM Motor</t>
  </si>
  <si>
    <t>HVAC Economizer</t>
  </si>
  <si>
    <t>HVAC Zoning System</t>
  </si>
  <si>
    <t>Programmable Thermostat</t>
  </si>
  <si>
    <t>Properly Sized CAC</t>
  </si>
  <si>
    <t>Residential Whole House Fan</t>
  </si>
  <si>
    <t>Smart Thermostat</t>
  </si>
  <si>
    <t>Variable Refrigerant Flow (VRF) HVAC Systems</t>
  </si>
  <si>
    <t>Lighting</t>
  </si>
  <si>
    <t>Indoor Daylight Sensor</t>
  </si>
  <si>
    <t>Per 500W Controlled</t>
  </si>
  <si>
    <t>LED - 9W_CFL Baseline</t>
  </si>
  <si>
    <t>Per Lamp</t>
  </si>
  <si>
    <t>LED - 9W_Halogen Baseline</t>
  </si>
  <si>
    <t>LED Specialty Lamps-5W Chandelier</t>
  </si>
  <si>
    <t>Linear LED</t>
  </si>
  <si>
    <t>Per Fixture</t>
  </si>
  <si>
    <t>Occupancy Sensors Switch Mounted</t>
  </si>
  <si>
    <t>Outdoor Lighting Timer</t>
  </si>
  <si>
    <t>Per 120W Controlled</t>
  </si>
  <si>
    <t>Outdoor Motion Sensor</t>
  </si>
  <si>
    <t>Motor</t>
  </si>
  <si>
    <t>ECM Circulator Pump</t>
  </si>
  <si>
    <t>Per pump</t>
  </si>
  <si>
    <t>Energy Star Bathroom Ventilating Fan</t>
  </si>
  <si>
    <t>Solar Attic Fan</t>
  </si>
  <si>
    <t>Solar Powered Pool Pumps</t>
  </si>
  <si>
    <t>Water Heating</t>
  </si>
  <si>
    <t>120v Heat Pump Water Heater 50 Gallons</t>
  </si>
  <si>
    <t>per water heater</t>
  </si>
  <si>
    <t>Bathroom Faucet Aerators</t>
  </si>
  <si>
    <t>Drain Water Heat Recovery</t>
  </si>
  <si>
    <t>Heat Pump Pool Heater</t>
  </si>
  <si>
    <t>Heat Pump Water Heater 50 Gallons- CEE Advanced Tier</t>
  </si>
  <si>
    <t>Per Water Heater</t>
  </si>
  <si>
    <t>Heat Pump Water Heater 50 Gallons-ENERGY STAR</t>
  </si>
  <si>
    <t>Heat Pump Water Heater 80 Gallons-ENERGY STAR</t>
  </si>
  <si>
    <t>Heat Trap</t>
  </si>
  <si>
    <t>Hot Water Pipe Insulation</t>
  </si>
  <si>
    <t>Instantaneous Hot Water System</t>
  </si>
  <si>
    <t>Kitchen Faucet Aerators</t>
  </si>
  <si>
    <t>Low Flow Showerhead</t>
  </si>
  <si>
    <t>Solar Pool Heater</t>
  </si>
  <si>
    <t>Solar Thermal Water Heating System</t>
  </si>
  <si>
    <t>Thermostatic Shower Restriction Valve</t>
  </si>
  <si>
    <t>Per Valve</t>
  </si>
  <si>
    <t>Water Heater Blanket</t>
  </si>
  <si>
    <t>Water Heater Thermostat Setback</t>
  </si>
  <si>
    <t>Water Heater Timeclock</t>
  </si>
  <si>
    <t>Whole Home</t>
  </si>
  <si>
    <t>Home Energy Management System</t>
  </si>
  <si>
    <t>New Construction - Whole Home Improvements - Tier 1</t>
  </si>
  <si>
    <t>New Construction - Whole Home Improvements - Tier 2</t>
  </si>
  <si>
    <t>Smart Breaker</t>
  </si>
  <si>
    <t>Smart Panel</t>
  </si>
  <si>
    <t>@mtr</t>
  </si>
  <si>
    <t>@gen</t>
  </si>
  <si>
    <t>FPL 002616</t>
  </si>
  <si>
    <t>20240012-EG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</si>
</sst>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4" fontId="0" fillId="0" borderId="0" xfId="2" applyFont="1"/>
    <xf numFmtId="1" fontId="0" fillId="0" borderId="0" xfId="0" applyNumberFormat="1" applyAlignment="1">
      <alignment horizontal="center"/>
    </xf>
    <xf numFmtId="164" fontId="0" fillId="0" borderId="0" xfId="2" applyNumberFormat="1" applyFont="1"/>
    <xf numFmtId="9" fontId="0" fillId="0" borderId="0" xfId="3" applyFont="1"/>
    <xf numFmtId="165" fontId="0" fillId="0" borderId="0" xfId="1" applyNumberFormat="1" applyFont="1"/>
    <xf numFmtId="44" fontId="0" fillId="0" borderId="5" xfId="2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2" fontId="0" fillId="0" borderId="6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64" fontId="0" fillId="0" borderId="6" xfId="2" applyNumberFormat="1" applyFont="1" applyBorder="1"/>
    <xf numFmtId="9" fontId="0" fillId="0" borderId="6" xfId="3" applyFont="1" applyBorder="1"/>
    <xf numFmtId="165" fontId="0" fillId="0" borderId="6" xfId="1" applyNumberFormat="1" applyFont="1" applyBorder="1"/>
    <xf numFmtId="44" fontId="0" fillId="0" borderId="6" xfId="2" applyFont="1" applyBorder="1"/>
    <xf numFmtId="0" fontId="0" fillId="0" borderId="0" xfId="0" applyFill="1"/>
    <xf numFmtId="0" fontId="3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4" fontId="0" fillId="0" borderId="0" xfId="2" applyFont="1" applyFill="1"/>
    <xf numFmtId="1" fontId="0" fillId="0" borderId="0" xfId="0" applyNumberFormat="1" applyFill="1" applyAlignment="1">
      <alignment horizontal="center"/>
    </xf>
    <xf numFmtId="164" fontId="0" fillId="0" borderId="0" xfId="2" applyNumberFormat="1" applyFont="1" applyFill="1"/>
    <xf numFmtId="9" fontId="0" fillId="0" borderId="0" xfId="3" applyFont="1" applyFill="1"/>
    <xf numFmtId="165" fontId="0" fillId="0" borderId="0" xfId="1" applyNumberFormat="1" applyFont="1" applyFill="1"/>
    <xf numFmtId="0" fontId="0" fillId="0" borderId="6" xfId="0" applyFill="1" applyBorder="1"/>
    <xf numFmtId="9" fontId="0" fillId="0" borderId="0" xfId="3" quotePrefix="1" applyFont="1" applyFill="1"/>
    <xf numFmtId="9" fontId="2" fillId="0" borderId="0" xfId="3" quotePrefix="1" applyFont="1" applyFill="1"/>
    <xf numFmtId="166" fontId="2" fillId="0" borderId="0" xfId="0" applyNumberFormat="1" applyFont="1" applyFill="1"/>
    <xf numFmtId="0" fontId="2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7" fillId="0" borderId="0" xfId="4" applyFont="1"/>
  </cellXfs>
  <cellStyles count="5">
    <cellStyle name="Comma" xfId="1" builtinId="3"/>
    <cellStyle name="Currency" xfId="2" builtinId="4"/>
    <cellStyle name="Normal" xfId="0" builtinId="0"/>
    <cellStyle name="Normal 8" xfId="4" xr:uid="{017FB327-02AA-4810-816B-6F4B3B49713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316F-B28D-47A9-84BC-0E14C8066188}">
  <dimension ref="A1:BK730"/>
  <sheetViews>
    <sheetView tabSelected="1" zoomScale="85" zoomScaleNormal="85" workbookViewId="0">
      <pane xSplit="8" ySplit="3" topLeftCell="I4" activePane="bottomRight" state="frozen"/>
      <selection pane="topRight" activeCell="D1" sqref="D1"/>
      <selection pane="bottomLeft" activeCell="A3" sqref="A3"/>
      <selection pane="bottomRight" sqref="A1:A2"/>
    </sheetView>
  </sheetViews>
  <sheetFormatPr defaultRowHeight="15" x14ac:dyDescent="0.25"/>
  <cols>
    <col min="1" max="4" width="9.140625" style="17"/>
    <col min="5" max="5" width="28.7109375" style="17" customWidth="1"/>
    <col min="6" max="6" width="16.7109375" style="17" customWidth="1"/>
    <col min="7" max="7" width="9.140625" style="17"/>
    <col min="8" max="8" width="72.28515625" style="17" bestFit="1" customWidth="1"/>
    <col min="9" max="9" width="16.5703125" style="17" customWidth="1"/>
    <col min="10" max="10" width="9.140625" style="17"/>
    <col min="11" max="11" width="10.5703125" style="17" customWidth="1"/>
    <col min="12" max="12" width="13.28515625" style="17" customWidth="1"/>
    <col min="13" max="14" width="9.140625" style="17"/>
    <col min="15" max="15" width="13.42578125" style="17" customWidth="1"/>
    <col min="16" max="26" width="28.28515625" style="17" customWidth="1"/>
    <col min="27" max="60" width="9.140625" style="17"/>
    <col min="61" max="61" width="18" style="17" bestFit="1" customWidth="1"/>
    <col min="62" max="62" width="12" style="17" bestFit="1" customWidth="1"/>
    <col min="63" max="63" width="10.85546875" style="17" customWidth="1"/>
    <col min="64" max="16384" width="9.140625" style="17"/>
  </cols>
  <sheetData>
    <row r="1" spans="1:63" x14ac:dyDescent="0.25">
      <c r="A1" s="38" t="s">
        <v>194</v>
      </c>
    </row>
    <row r="2" spans="1:63" x14ac:dyDescent="0.25">
      <c r="A2" s="38" t="s">
        <v>195</v>
      </c>
      <c r="F2" s="18"/>
      <c r="G2" s="18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5"/>
      <c r="AC2" s="36" t="s">
        <v>0</v>
      </c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</row>
    <row r="3" spans="1:63" ht="63.75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8" t="s">
        <v>6</v>
      </c>
      <c r="G3" s="18" t="s">
        <v>7</v>
      </c>
      <c r="H3" s="19" t="s">
        <v>8</v>
      </c>
      <c r="I3" s="20" t="s">
        <v>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19" t="s">
        <v>15</v>
      </c>
      <c r="P3" s="20" t="s">
        <v>16</v>
      </c>
      <c r="Q3" s="20" t="s">
        <v>17</v>
      </c>
      <c r="R3" s="20" t="s">
        <v>18</v>
      </c>
      <c r="S3" s="20"/>
      <c r="T3" s="20"/>
      <c r="U3" s="20"/>
      <c r="V3" s="20"/>
      <c r="W3" s="20"/>
      <c r="X3" s="20"/>
      <c r="Y3" s="20"/>
      <c r="Z3" s="20"/>
      <c r="AA3" s="20" t="s">
        <v>19</v>
      </c>
      <c r="AB3" s="20" t="s">
        <v>19</v>
      </c>
      <c r="AC3" s="21">
        <v>2020</v>
      </c>
      <c r="AD3" s="21">
        <v>2021</v>
      </c>
      <c r="AE3" s="21">
        <v>2022</v>
      </c>
      <c r="AF3" s="21">
        <v>2023</v>
      </c>
      <c r="AG3" s="21">
        <v>2024</v>
      </c>
      <c r="AH3" s="21">
        <v>2025</v>
      </c>
      <c r="AI3" s="21">
        <v>2026</v>
      </c>
      <c r="AJ3" s="21">
        <v>2027</v>
      </c>
      <c r="AK3" s="21">
        <v>2028</v>
      </c>
      <c r="AL3" s="21">
        <v>2029</v>
      </c>
      <c r="AM3" s="21">
        <v>2030</v>
      </c>
      <c r="AN3" s="21">
        <v>2031</v>
      </c>
      <c r="AO3" s="21">
        <v>2032</v>
      </c>
      <c r="AP3" s="21">
        <v>2033</v>
      </c>
      <c r="AQ3" s="21">
        <v>2034</v>
      </c>
      <c r="AR3" s="21">
        <v>2035</v>
      </c>
      <c r="AS3" s="21">
        <v>2036</v>
      </c>
      <c r="AT3" s="21">
        <v>2037</v>
      </c>
      <c r="AU3" s="21">
        <v>2038</v>
      </c>
      <c r="AV3" s="21">
        <v>2039</v>
      </c>
      <c r="AW3" s="21">
        <v>2040</v>
      </c>
      <c r="AX3" s="21">
        <v>2041</v>
      </c>
      <c r="AY3" s="21">
        <v>2042</v>
      </c>
      <c r="AZ3" s="21">
        <v>2043</v>
      </c>
      <c r="BA3" s="21">
        <v>2044</v>
      </c>
      <c r="BB3" s="21">
        <v>2045</v>
      </c>
      <c r="BC3" s="21">
        <v>2046</v>
      </c>
      <c r="BD3" s="21">
        <v>2047</v>
      </c>
      <c r="BE3" s="21">
        <v>2048</v>
      </c>
      <c r="BF3" s="21">
        <v>2049</v>
      </c>
      <c r="BI3" s="19" t="s">
        <v>20</v>
      </c>
      <c r="BJ3" s="19" t="s">
        <v>21</v>
      </c>
      <c r="BK3" s="19" t="s">
        <v>22</v>
      </c>
    </row>
    <row r="4" spans="1:63" customFormat="1" x14ac:dyDescent="0.25">
      <c r="A4" s="1">
        <v>1</v>
      </c>
      <c r="B4" t="str">
        <f>CONCATENATE(C4,D4)</f>
        <v>RMOT101</v>
      </c>
      <c r="C4" t="s">
        <v>23</v>
      </c>
      <c r="D4">
        <v>101</v>
      </c>
      <c r="E4" t="s">
        <v>24</v>
      </c>
      <c r="F4" t="s">
        <v>25</v>
      </c>
      <c r="G4" t="s">
        <v>26</v>
      </c>
      <c r="H4" t="s">
        <v>27</v>
      </c>
      <c r="I4" s="2">
        <v>2.5000000000000001E-2</v>
      </c>
      <c r="J4" s="2">
        <v>1.2999999999999999E-2</v>
      </c>
      <c r="K4" s="3">
        <v>10.3308</v>
      </c>
      <c r="L4" s="4">
        <v>172.18</v>
      </c>
      <c r="M4" s="1">
        <v>16</v>
      </c>
      <c r="N4" s="5">
        <v>0</v>
      </c>
      <c r="O4" s="5">
        <v>417</v>
      </c>
      <c r="P4" t="s">
        <v>28</v>
      </c>
      <c r="Q4" s="6">
        <v>0</v>
      </c>
      <c r="R4" s="1" t="s">
        <v>29</v>
      </c>
      <c r="BI4" s="7">
        <v>0</v>
      </c>
      <c r="BJ4" s="7">
        <v>0</v>
      </c>
      <c r="BK4" s="7">
        <v>0</v>
      </c>
    </row>
    <row r="5" spans="1:63" customFormat="1" x14ac:dyDescent="0.25">
      <c r="A5" s="1">
        <v>2</v>
      </c>
      <c r="B5" t="str">
        <f>CONCATENATE(C5,D5)</f>
        <v>RMON101</v>
      </c>
      <c r="C5" t="s">
        <v>30</v>
      </c>
      <c r="D5">
        <v>101</v>
      </c>
      <c r="E5" t="s">
        <v>24</v>
      </c>
      <c r="F5" t="s">
        <v>25</v>
      </c>
      <c r="G5" t="s">
        <v>31</v>
      </c>
      <c r="H5" t="s">
        <v>27</v>
      </c>
      <c r="I5" s="2">
        <v>2.5000000000000001E-2</v>
      </c>
      <c r="J5" s="2">
        <v>1.2999999999999999E-2</v>
      </c>
      <c r="K5" s="3">
        <v>10.3308</v>
      </c>
      <c r="L5" s="4">
        <v>172.18</v>
      </c>
      <c r="M5" s="1">
        <v>16</v>
      </c>
      <c r="N5" s="5">
        <v>0</v>
      </c>
      <c r="O5" s="5">
        <v>417</v>
      </c>
      <c r="P5" t="s">
        <v>28</v>
      </c>
      <c r="Q5" s="6">
        <v>0</v>
      </c>
      <c r="R5" s="1" t="s">
        <v>29</v>
      </c>
      <c r="BI5" s="7">
        <v>0</v>
      </c>
      <c r="BJ5" s="7">
        <v>0</v>
      </c>
      <c r="BK5" s="7">
        <v>0</v>
      </c>
    </row>
    <row r="6" spans="1:63" customFormat="1" x14ac:dyDescent="0.25">
      <c r="A6" s="1">
        <v>3</v>
      </c>
      <c r="B6" t="str">
        <f t="shared" ref="B6:B69" si="0">CONCATENATE(C6,D6)</f>
        <v>RMFT101</v>
      </c>
      <c r="C6" t="s">
        <v>32</v>
      </c>
      <c r="D6">
        <v>101</v>
      </c>
      <c r="E6" t="s">
        <v>24</v>
      </c>
      <c r="F6" t="s">
        <v>33</v>
      </c>
      <c r="G6" t="s">
        <v>26</v>
      </c>
      <c r="H6" t="s">
        <v>27</v>
      </c>
      <c r="I6" s="2">
        <v>2.4E-2</v>
      </c>
      <c r="J6" s="2">
        <v>1.2999999999999999E-2</v>
      </c>
      <c r="K6" s="3">
        <v>10.3308</v>
      </c>
      <c r="L6" s="4">
        <v>172.18</v>
      </c>
      <c r="M6" s="1">
        <v>16</v>
      </c>
      <c r="N6" s="5">
        <v>0</v>
      </c>
      <c r="O6" s="5">
        <v>417</v>
      </c>
      <c r="P6" t="s">
        <v>28</v>
      </c>
      <c r="Q6" s="6">
        <v>0</v>
      </c>
      <c r="R6" s="1" t="s">
        <v>29</v>
      </c>
      <c r="BI6" s="7">
        <v>0</v>
      </c>
      <c r="BJ6" s="7">
        <v>0</v>
      </c>
      <c r="BK6" s="7">
        <v>0</v>
      </c>
    </row>
    <row r="7" spans="1:63" customFormat="1" x14ac:dyDescent="0.25">
      <c r="A7" s="1">
        <v>4</v>
      </c>
      <c r="B7" t="str">
        <f t="shared" si="0"/>
        <v>RMFN101</v>
      </c>
      <c r="C7" t="s">
        <v>34</v>
      </c>
      <c r="D7">
        <v>101</v>
      </c>
      <c r="E7" t="s">
        <v>24</v>
      </c>
      <c r="F7" t="s">
        <v>33</v>
      </c>
      <c r="G7" t="s">
        <v>31</v>
      </c>
      <c r="H7" t="s">
        <v>27</v>
      </c>
      <c r="I7" s="2">
        <v>2.4E-2</v>
      </c>
      <c r="J7" s="2">
        <v>1.2999999999999999E-2</v>
      </c>
      <c r="K7" s="3">
        <v>10.3308</v>
      </c>
      <c r="L7" s="4">
        <v>172.18</v>
      </c>
      <c r="M7" s="1">
        <v>16</v>
      </c>
      <c r="N7" s="5">
        <v>0</v>
      </c>
      <c r="O7" s="5">
        <v>417</v>
      </c>
      <c r="P7" t="s">
        <v>28</v>
      </c>
      <c r="Q7" s="6">
        <v>0</v>
      </c>
      <c r="R7" s="1" t="s">
        <v>29</v>
      </c>
      <c r="BI7" s="7">
        <v>0</v>
      </c>
      <c r="BJ7" s="7">
        <v>0</v>
      </c>
      <c r="BK7" s="7">
        <v>0</v>
      </c>
    </row>
    <row r="8" spans="1:63" customFormat="1" x14ac:dyDescent="0.25">
      <c r="A8" s="1">
        <v>5</v>
      </c>
      <c r="B8" t="str">
        <f t="shared" si="0"/>
        <v>RSFT101</v>
      </c>
      <c r="C8" t="s">
        <v>35</v>
      </c>
      <c r="D8">
        <v>101</v>
      </c>
      <c r="E8" t="s">
        <v>24</v>
      </c>
      <c r="F8" t="s">
        <v>36</v>
      </c>
      <c r="G8" t="s">
        <v>26</v>
      </c>
      <c r="H8" t="s">
        <v>27</v>
      </c>
      <c r="I8" s="2">
        <v>2.5000000000000001E-2</v>
      </c>
      <c r="J8" s="2">
        <v>1.2999999999999999E-2</v>
      </c>
      <c r="K8" s="3">
        <v>10.3308</v>
      </c>
      <c r="L8" s="4">
        <v>172.18</v>
      </c>
      <c r="M8" s="1">
        <v>16</v>
      </c>
      <c r="N8" s="5">
        <v>0</v>
      </c>
      <c r="O8" s="5">
        <v>417</v>
      </c>
      <c r="P8" t="s">
        <v>28</v>
      </c>
      <c r="Q8" s="6">
        <v>0</v>
      </c>
      <c r="R8" s="1" t="s">
        <v>29</v>
      </c>
      <c r="BI8" s="7">
        <v>0</v>
      </c>
      <c r="BJ8" s="7">
        <v>0</v>
      </c>
      <c r="BK8" s="7">
        <v>0</v>
      </c>
    </row>
    <row r="9" spans="1:63" customFormat="1" ht="15.75" thickBot="1" x14ac:dyDescent="0.3">
      <c r="A9" s="1">
        <v>6</v>
      </c>
      <c r="B9" t="str">
        <f t="shared" si="0"/>
        <v>RSFN101</v>
      </c>
      <c r="C9" t="s">
        <v>37</v>
      </c>
      <c r="D9">
        <v>101</v>
      </c>
      <c r="E9" t="s">
        <v>24</v>
      </c>
      <c r="F9" t="s">
        <v>36</v>
      </c>
      <c r="G9" t="s">
        <v>31</v>
      </c>
      <c r="H9" t="s">
        <v>27</v>
      </c>
      <c r="I9" s="2">
        <v>2.5000000000000001E-2</v>
      </c>
      <c r="J9" s="2">
        <v>1.2999999999999999E-2</v>
      </c>
      <c r="K9" s="8">
        <v>10.3308</v>
      </c>
      <c r="L9" s="4">
        <v>172.18</v>
      </c>
      <c r="M9" s="1">
        <v>16</v>
      </c>
      <c r="N9" s="5">
        <v>0</v>
      </c>
      <c r="O9" s="5">
        <v>417</v>
      </c>
      <c r="P9" t="s">
        <v>28</v>
      </c>
      <c r="Q9" s="6">
        <v>0</v>
      </c>
      <c r="R9" s="1" t="s">
        <v>29</v>
      </c>
      <c r="BI9" s="7">
        <v>0</v>
      </c>
      <c r="BJ9" s="7">
        <v>0</v>
      </c>
      <c r="BK9" s="7">
        <v>0</v>
      </c>
    </row>
    <row r="10" spans="1:63" s="10" customFormat="1" x14ac:dyDescent="0.25">
      <c r="A10" s="9">
        <v>7</v>
      </c>
      <c r="B10" s="10" t="str">
        <f t="shared" si="0"/>
        <v>RMOT102</v>
      </c>
      <c r="C10" s="10" t="s">
        <v>23</v>
      </c>
      <c r="D10" s="10">
        <v>102</v>
      </c>
      <c r="E10" s="10" t="s">
        <v>24</v>
      </c>
      <c r="F10" s="10" t="s">
        <v>25</v>
      </c>
      <c r="G10" s="10" t="s">
        <v>26</v>
      </c>
      <c r="H10" s="10" t="s">
        <v>38</v>
      </c>
      <c r="I10" s="11">
        <v>0.05</v>
      </c>
      <c r="J10" s="11">
        <v>3.5999999999999997E-2</v>
      </c>
      <c r="K10" s="3">
        <v>19.492799999999999</v>
      </c>
      <c r="L10" s="12">
        <v>324.88</v>
      </c>
      <c r="M10" s="9">
        <v>14</v>
      </c>
      <c r="N10" s="13">
        <v>0</v>
      </c>
      <c r="O10" s="13">
        <v>204</v>
      </c>
      <c r="P10" s="10" t="s">
        <v>39</v>
      </c>
      <c r="Q10" s="14">
        <v>0</v>
      </c>
      <c r="R10" s="9" t="s">
        <v>29</v>
      </c>
      <c r="BI10" s="15">
        <v>0</v>
      </c>
      <c r="BJ10" s="15">
        <v>0</v>
      </c>
      <c r="BK10" s="15">
        <v>0</v>
      </c>
    </row>
    <row r="11" spans="1:63" customFormat="1" x14ac:dyDescent="0.25">
      <c r="A11" s="1">
        <v>8</v>
      </c>
      <c r="B11" t="str">
        <f t="shared" si="0"/>
        <v>RMON102</v>
      </c>
      <c r="C11" t="s">
        <v>30</v>
      </c>
      <c r="D11">
        <v>102</v>
      </c>
      <c r="E11" t="s">
        <v>24</v>
      </c>
      <c r="F11" t="s">
        <v>25</v>
      </c>
      <c r="G11" t="s">
        <v>31</v>
      </c>
      <c r="H11" t="s">
        <v>38</v>
      </c>
      <c r="I11" s="2">
        <v>0.05</v>
      </c>
      <c r="J11" s="2">
        <v>3.5999999999999997E-2</v>
      </c>
      <c r="K11" s="3">
        <v>19.492799999999999</v>
      </c>
      <c r="L11" s="4">
        <v>324.88</v>
      </c>
      <c r="M11" s="1">
        <v>14</v>
      </c>
      <c r="N11" s="5">
        <v>0</v>
      </c>
      <c r="O11" s="5">
        <v>204</v>
      </c>
      <c r="P11" t="s">
        <v>39</v>
      </c>
      <c r="Q11" s="6">
        <v>0</v>
      </c>
      <c r="R11" s="1" t="s">
        <v>29</v>
      </c>
      <c r="BI11" s="7">
        <v>0</v>
      </c>
      <c r="BJ11" s="7">
        <v>0</v>
      </c>
      <c r="BK11" s="7">
        <v>0</v>
      </c>
    </row>
    <row r="12" spans="1:63" customFormat="1" x14ac:dyDescent="0.25">
      <c r="A12" s="1">
        <v>9</v>
      </c>
      <c r="B12" t="str">
        <f t="shared" si="0"/>
        <v>RMFT102</v>
      </c>
      <c r="C12" t="s">
        <v>32</v>
      </c>
      <c r="D12">
        <v>102</v>
      </c>
      <c r="E12" t="s">
        <v>24</v>
      </c>
      <c r="F12" t="s">
        <v>33</v>
      </c>
      <c r="G12" t="s">
        <v>26</v>
      </c>
      <c r="H12" t="s">
        <v>38</v>
      </c>
      <c r="I12" s="2">
        <v>0.05</v>
      </c>
      <c r="J12" s="2">
        <v>3.6999999999999998E-2</v>
      </c>
      <c r="K12" s="3">
        <v>19.492799999999999</v>
      </c>
      <c r="L12" s="4">
        <v>324.88</v>
      </c>
      <c r="M12" s="1">
        <v>14</v>
      </c>
      <c r="N12" s="5">
        <v>0</v>
      </c>
      <c r="O12" s="5">
        <v>204</v>
      </c>
      <c r="P12" t="s">
        <v>39</v>
      </c>
      <c r="Q12" s="6">
        <v>0</v>
      </c>
      <c r="R12" s="1" t="s">
        <v>29</v>
      </c>
      <c r="BI12" s="7">
        <v>0</v>
      </c>
      <c r="BJ12" s="7">
        <v>0</v>
      </c>
      <c r="BK12" s="7">
        <v>0</v>
      </c>
    </row>
    <row r="13" spans="1:63" customFormat="1" x14ac:dyDescent="0.25">
      <c r="A13" s="1">
        <v>10</v>
      </c>
      <c r="B13" t="str">
        <f t="shared" si="0"/>
        <v>RMFN102</v>
      </c>
      <c r="C13" t="s">
        <v>34</v>
      </c>
      <c r="D13">
        <v>102</v>
      </c>
      <c r="E13" t="s">
        <v>24</v>
      </c>
      <c r="F13" t="s">
        <v>33</v>
      </c>
      <c r="G13" t="s">
        <v>31</v>
      </c>
      <c r="H13" t="s">
        <v>38</v>
      </c>
      <c r="I13" s="2">
        <v>0.05</v>
      </c>
      <c r="J13" s="2">
        <v>3.6999999999999998E-2</v>
      </c>
      <c r="K13" s="3">
        <v>19.492799999999999</v>
      </c>
      <c r="L13" s="4">
        <v>324.88</v>
      </c>
      <c r="M13" s="1">
        <v>14</v>
      </c>
      <c r="N13" s="5">
        <v>0</v>
      </c>
      <c r="O13" s="5">
        <v>204</v>
      </c>
      <c r="P13" t="s">
        <v>39</v>
      </c>
      <c r="Q13" s="6">
        <v>0</v>
      </c>
      <c r="R13" s="1" t="s">
        <v>29</v>
      </c>
      <c r="BI13" s="7">
        <v>0</v>
      </c>
      <c r="BJ13" s="7">
        <v>0</v>
      </c>
      <c r="BK13" s="7">
        <v>0</v>
      </c>
    </row>
    <row r="14" spans="1:63" customFormat="1" x14ac:dyDescent="0.25">
      <c r="A14" s="1">
        <v>11</v>
      </c>
      <c r="B14" t="str">
        <f t="shared" si="0"/>
        <v>RSFT102</v>
      </c>
      <c r="C14" t="s">
        <v>35</v>
      </c>
      <c r="D14">
        <v>102</v>
      </c>
      <c r="E14" t="s">
        <v>24</v>
      </c>
      <c r="F14" t="s">
        <v>36</v>
      </c>
      <c r="G14" t="s">
        <v>26</v>
      </c>
      <c r="H14" t="s">
        <v>38</v>
      </c>
      <c r="I14" s="2">
        <v>5.0999999999999997E-2</v>
      </c>
      <c r="J14" s="2">
        <v>3.5999999999999997E-2</v>
      </c>
      <c r="K14" s="3">
        <v>19.492799999999999</v>
      </c>
      <c r="L14" s="4">
        <v>324.88</v>
      </c>
      <c r="M14" s="1">
        <v>14</v>
      </c>
      <c r="N14" s="5">
        <v>0</v>
      </c>
      <c r="O14" s="5">
        <v>204</v>
      </c>
      <c r="P14" t="s">
        <v>39</v>
      </c>
      <c r="Q14" s="6">
        <v>0</v>
      </c>
      <c r="R14" s="1" t="s">
        <v>29</v>
      </c>
      <c r="BI14" s="7">
        <v>0</v>
      </c>
      <c r="BJ14" s="7">
        <v>0</v>
      </c>
      <c r="BK14" s="7">
        <v>0</v>
      </c>
    </row>
    <row r="15" spans="1:63" customFormat="1" ht="15.75" thickBot="1" x14ac:dyDescent="0.3">
      <c r="A15" s="1">
        <v>12</v>
      </c>
      <c r="B15" t="str">
        <f t="shared" si="0"/>
        <v>RSFN102</v>
      </c>
      <c r="C15" t="s">
        <v>37</v>
      </c>
      <c r="D15">
        <v>102</v>
      </c>
      <c r="E15" t="s">
        <v>24</v>
      </c>
      <c r="F15" t="s">
        <v>36</v>
      </c>
      <c r="G15" t="s">
        <v>31</v>
      </c>
      <c r="H15" t="s">
        <v>38</v>
      </c>
      <c r="I15" s="2">
        <v>5.0999999999999997E-2</v>
      </c>
      <c r="J15" s="2">
        <v>3.5999999999999997E-2</v>
      </c>
      <c r="K15" s="3">
        <v>19.492799999999999</v>
      </c>
      <c r="L15" s="4">
        <v>324.88</v>
      </c>
      <c r="M15" s="1">
        <v>14</v>
      </c>
      <c r="N15" s="5">
        <v>0</v>
      </c>
      <c r="O15" s="5">
        <v>204</v>
      </c>
      <c r="P15" t="s">
        <v>39</v>
      </c>
      <c r="Q15" s="6">
        <v>0</v>
      </c>
      <c r="R15" s="1" t="s">
        <v>29</v>
      </c>
      <c r="BI15" s="7">
        <v>0</v>
      </c>
      <c r="BJ15" s="7">
        <v>0</v>
      </c>
      <c r="BK15" s="7">
        <v>0</v>
      </c>
    </row>
    <row r="16" spans="1:63" s="10" customFormat="1" x14ac:dyDescent="0.25">
      <c r="A16" s="9">
        <v>13</v>
      </c>
      <c r="B16" s="10" t="str">
        <f t="shared" si="0"/>
        <v>RMOT103</v>
      </c>
      <c r="C16" s="10" t="s">
        <v>23</v>
      </c>
      <c r="D16" s="10">
        <v>103</v>
      </c>
      <c r="E16" s="10" t="s">
        <v>24</v>
      </c>
      <c r="F16" s="10" t="s">
        <v>25</v>
      </c>
      <c r="G16" s="10" t="s">
        <v>26</v>
      </c>
      <c r="H16" s="10" t="s">
        <v>40</v>
      </c>
      <c r="I16" s="11">
        <v>1.4E-2</v>
      </c>
      <c r="J16" s="11">
        <v>1.2E-2</v>
      </c>
      <c r="K16" s="16">
        <v>6.5118</v>
      </c>
      <c r="L16" s="12">
        <v>108.53</v>
      </c>
      <c r="M16" s="9">
        <v>17</v>
      </c>
      <c r="N16" s="13">
        <v>0</v>
      </c>
      <c r="O16" s="13">
        <v>9299.01</v>
      </c>
      <c r="P16" s="10" t="s">
        <v>28</v>
      </c>
      <c r="Q16" s="14">
        <v>0</v>
      </c>
      <c r="R16" s="9" t="s">
        <v>29</v>
      </c>
      <c r="BI16" s="15">
        <v>16658803.761118701</v>
      </c>
      <c r="BJ16" s="15">
        <v>2212.91238947787</v>
      </c>
      <c r="BK16" s="15">
        <v>1789.9103318058601</v>
      </c>
    </row>
    <row r="17" spans="1:63" customFormat="1" x14ac:dyDescent="0.25">
      <c r="A17" s="1">
        <v>14</v>
      </c>
      <c r="B17" t="str">
        <f t="shared" si="0"/>
        <v>RMON103</v>
      </c>
      <c r="C17" t="s">
        <v>30</v>
      </c>
      <c r="D17">
        <v>103</v>
      </c>
      <c r="E17" t="s">
        <v>24</v>
      </c>
      <c r="F17" t="s">
        <v>25</v>
      </c>
      <c r="G17" t="s">
        <v>31</v>
      </c>
      <c r="H17" t="s">
        <v>40</v>
      </c>
      <c r="I17" s="2">
        <v>1.4E-2</v>
      </c>
      <c r="J17" s="2">
        <v>1.2E-2</v>
      </c>
      <c r="K17" s="3">
        <v>6.5118</v>
      </c>
      <c r="L17" s="4">
        <v>108.53</v>
      </c>
      <c r="M17" s="1">
        <v>17</v>
      </c>
      <c r="N17" s="5">
        <v>0</v>
      </c>
      <c r="O17" s="5">
        <v>9299.01</v>
      </c>
      <c r="P17" t="s">
        <v>28</v>
      </c>
      <c r="Q17" s="6">
        <v>0</v>
      </c>
      <c r="R17" s="1" t="s">
        <v>29</v>
      </c>
      <c r="BI17" s="7">
        <v>144021.30519895299</v>
      </c>
      <c r="BJ17" s="7">
        <v>19.131417549163501</v>
      </c>
      <c r="BK17" s="7">
        <v>15.4744137617754</v>
      </c>
    </row>
    <row r="18" spans="1:63" customFormat="1" x14ac:dyDescent="0.25">
      <c r="A18" s="1">
        <v>15</v>
      </c>
      <c r="B18" t="str">
        <f t="shared" si="0"/>
        <v>RMFT103</v>
      </c>
      <c r="C18" t="s">
        <v>32</v>
      </c>
      <c r="D18">
        <v>103</v>
      </c>
      <c r="E18" t="s">
        <v>24</v>
      </c>
      <c r="F18" t="s">
        <v>33</v>
      </c>
      <c r="G18" t="s">
        <v>26</v>
      </c>
      <c r="H18" t="s">
        <v>40</v>
      </c>
      <c r="I18" s="2">
        <v>1.4E-2</v>
      </c>
      <c r="J18" s="2">
        <v>1.2E-2</v>
      </c>
      <c r="K18" s="3">
        <v>6.5118</v>
      </c>
      <c r="L18" s="4">
        <v>108.53</v>
      </c>
      <c r="M18" s="1">
        <v>17</v>
      </c>
      <c r="N18" s="5">
        <v>0</v>
      </c>
      <c r="O18" s="5">
        <v>9299.01</v>
      </c>
      <c r="P18" t="s">
        <v>28</v>
      </c>
      <c r="Q18" s="6">
        <v>0</v>
      </c>
      <c r="R18" s="1" t="s">
        <v>29</v>
      </c>
      <c r="BI18" s="7">
        <v>156602818.38553101</v>
      </c>
      <c r="BJ18" s="7">
        <v>20745.516734139499</v>
      </c>
      <c r="BK18" s="7">
        <v>16801.6026302102</v>
      </c>
    </row>
    <row r="19" spans="1:63" customFormat="1" x14ac:dyDescent="0.25">
      <c r="A19" s="1">
        <v>16</v>
      </c>
      <c r="B19" t="str">
        <f t="shared" si="0"/>
        <v>RMFN103</v>
      </c>
      <c r="C19" t="s">
        <v>34</v>
      </c>
      <c r="D19">
        <v>103</v>
      </c>
      <c r="E19" t="s">
        <v>24</v>
      </c>
      <c r="F19" t="s">
        <v>33</v>
      </c>
      <c r="G19" t="s">
        <v>31</v>
      </c>
      <c r="H19" t="s">
        <v>40</v>
      </c>
      <c r="I19" s="2">
        <v>1.4E-2</v>
      </c>
      <c r="J19" s="2">
        <v>1.2E-2</v>
      </c>
      <c r="K19" s="3">
        <v>6.5118</v>
      </c>
      <c r="L19" s="4">
        <v>108.53</v>
      </c>
      <c r="M19" s="1">
        <v>17</v>
      </c>
      <c r="N19" s="5">
        <v>0</v>
      </c>
      <c r="O19" s="5">
        <v>9299.01</v>
      </c>
      <c r="P19" t="s">
        <v>28</v>
      </c>
      <c r="Q19" s="6">
        <v>0</v>
      </c>
      <c r="R19" s="1" t="s">
        <v>29</v>
      </c>
      <c r="BI19" s="7">
        <v>1353888.0633740399</v>
      </c>
      <c r="BJ19" s="7">
        <v>179.352503131406</v>
      </c>
      <c r="BK19" s="7">
        <v>145.25593779924699</v>
      </c>
    </row>
    <row r="20" spans="1:63" customFormat="1" x14ac:dyDescent="0.25">
      <c r="A20" s="1">
        <v>17</v>
      </c>
      <c r="B20" t="str">
        <f t="shared" si="0"/>
        <v>RSFT103</v>
      </c>
      <c r="C20" t="s">
        <v>35</v>
      </c>
      <c r="D20">
        <v>103</v>
      </c>
      <c r="E20" t="s">
        <v>24</v>
      </c>
      <c r="F20" t="s">
        <v>36</v>
      </c>
      <c r="G20" t="s">
        <v>26</v>
      </c>
      <c r="H20" t="s">
        <v>40</v>
      </c>
      <c r="I20" s="2">
        <v>1.4E-2</v>
      </c>
      <c r="J20" s="2">
        <v>1.2E-2</v>
      </c>
      <c r="K20" s="3">
        <v>6.5118</v>
      </c>
      <c r="L20" s="4">
        <v>108.53</v>
      </c>
      <c r="M20" s="1">
        <v>17</v>
      </c>
      <c r="N20" s="5">
        <v>0</v>
      </c>
      <c r="O20" s="5">
        <v>9299.01</v>
      </c>
      <c r="P20" t="s">
        <v>28</v>
      </c>
      <c r="Q20" s="6">
        <v>0</v>
      </c>
      <c r="R20" s="1" t="s">
        <v>29</v>
      </c>
      <c r="BI20" s="7">
        <v>386626941.63820601</v>
      </c>
      <c r="BJ20" s="7">
        <v>51068.459323518196</v>
      </c>
      <c r="BK20" s="7">
        <v>41416.315242013901</v>
      </c>
    </row>
    <row r="21" spans="1:63" customFormat="1" ht="15.75" thickBot="1" x14ac:dyDescent="0.3">
      <c r="A21" s="1">
        <v>18</v>
      </c>
      <c r="B21" t="str">
        <f t="shared" si="0"/>
        <v>RSFN103</v>
      </c>
      <c r="C21" t="s">
        <v>37</v>
      </c>
      <c r="D21">
        <v>103</v>
      </c>
      <c r="E21" t="s">
        <v>24</v>
      </c>
      <c r="F21" t="s">
        <v>36</v>
      </c>
      <c r="G21" t="s">
        <v>31</v>
      </c>
      <c r="H21" t="s">
        <v>40</v>
      </c>
      <c r="I21" s="2">
        <v>1.4E-2</v>
      </c>
      <c r="J21" s="2">
        <v>1.2E-2</v>
      </c>
      <c r="K21" s="3">
        <v>6.5118</v>
      </c>
      <c r="L21" s="4">
        <v>108.53</v>
      </c>
      <c r="M21" s="1">
        <v>17</v>
      </c>
      <c r="N21" s="5">
        <v>0</v>
      </c>
      <c r="O21" s="5">
        <v>9299.01</v>
      </c>
      <c r="P21" t="s">
        <v>28</v>
      </c>
      <c r="Q21" s="6">
        <v>0</v>
      </c>
      <c r="R21" s="1" t="s">
        <v>29</v>
      </c>
      <c r="BI21" s="7">
        <v>3419695.0861244998</v>
      </c>
      <c r="BJ21" s="7">
        <v>451.69785288270299</v>
      </c>
      <c r="BK21" s="7">
        <v>366.32514309112099</v>
      </c>
    </row>
    <row r="22" spans="1:63" s="10" customFormat="1" x14ac:dyDescent="0.25">
      <c r="A22" s="9">
        <v>19</v>
      </c>
      <c r="B22" s="10" t="str">
        <f t="shared" si="0"/>
        <v>RMOT104</v>
      </c>
      <c r="C22" s="10" t="s">
        <v>23</v>
      </c>
      <c r="D22" s="10">
        <v>104</v>
      </c>
      <c r="E22" s="10" t="s">
        <v>24</v>
      </c>
      <c r="F22" s="10" t="s">
        <v>25</v>
      </c>
      <c r="G22" s="10" t="s">
        <v>26</v>
      </c>
      <c r="H22" s="10" t="s">
        <v>41</v>
      </c>
      <c r="I22" s="11">
        <v>6.2E-2</v>
      </c>
      <c r="J22" s="11">
        <v>5.8999999999999997E-2</v>
      </c>
      <c r="K22" s="16">
        <v>33.391199999999998</v>
      </c>
      <c r="L22" s="12">
        <v>556.52</v>
      </c>
      <c r="M22" s="9">
        <v>8</v>
      </c>
      <c r="N22" s="13">
        <v>0</v>
      </c>
      <c r="O22" s="13">
        <v>51.87</v>
      </c>
      <c r="P22" s="10" t="s">
        <v>28</v>
      </c>
      <c r="Q22" s="14">
        <v>0</v>
      </c>
      <c r="R22" s="9" t="s">
        <v>29</v>
      </c>
      <c r="BI22" s="15">
        <v>8681.3914208152601</v>
      </c>
      <c r="BJ22" s="15">
        <v>0.97000405690821501</v>
      </c>
      <c r="BK22" s="15">
        <v>0.92257764982469903</v>
      </c>
    </row>
    <row r="23" spans="1:63" customFormat="1" x14ac:dyDescent="0.25">
      <c r="A23" s="1">
        <v>20</v>
      </c>
      <c r="B23" t="str">
        <f t="shared" si="0"/>
        <v>RMON104</v>
      </c>
      <c r="C23" t="s">
        <v>30</v>
      </c>
      <c r="D23">
        <v>104</v>
      </c>
      <c r="E23" t="s">
        <v>24</v>
      </c>
      <c r="F23" t="s">
        <v>25</v>
      </c>
      <c r="G23" t="s">
        <v>31</v>
      </c>
      <c r="H23" t="s">
        <v>41</v>
      </c>
      <c r="I23" s="2">
        <v>6.2E-2</v>
      </c>
      <c r="J23" s="2">
        <v>5.8999999999999997E-2</v>
      </c>
      <c r="K23" s="3">
        <v>33.391199999999998</v>
      </c>
      <c r="L23" s="4">
        <v>556.52</v>
      </c>
      <c r="M23" s="1">
        <v>8</v>
      </c>
      <c r="N23" s="5">
        <v>0</v>
      </c>
      <c r="O23" s="5">
        <v>51.87</v>
      </c>
      <c r="P23" t="s">
        <v>28</v>
      </c>
      <c r="Q23" s="6">
        <v>0</v>
      </c>
      <c r="R23" s="1" t="s">
        <v>29</v>
      </c>
      <c r="BI23" s="7">
        <v>109.707660651545</v>
      </c>
      <c r="BJ23" s="7">
        <v>1.2258043756759301E-2</v>
      </c>
      <c r="BK23" s="7">
        <v>1.16587112394206E-2</v>
      </c>
    </row>
    <row r="24" spans="1:63" customFormat="1" x14ac:dyDescent="0.25">
      <c r="A24" s="1">
        <v>21</v>
      </c>
      <c r="B24" t="str">
        <f t="shared" si="0"/>
        <v>RMFT104</v>
      </c>
      <c r="C24" t="s">
        <v>32</v>
      </c>
      <c r="D24">
        <v>104</v>
      </c>
      <c r="E24" t="s">
        <v>24</v>
      </c>
      <c r="F24" t="s">
        <v>33</v>
      </c>
      <c r="G24" t="s">
        <v>26</v>
      </c>
      <c r="H24" t="s">
        <v>41</v>
      </c>
      <c r="I24" s="2">
        <v>6.2E-2</v>
      </c>
      <c r="J24" s="2">
        <v>5.8999999999999997E-2</v>
      </c>
      <c r="K24" s="3">
        <v>33.391199999999998</v>
      </c>
      <c r="L24" s="4">
        <v>556.52</v>
      </c>
      <c r="M24" s="1">
        <v>8</v>
      </c>
      <c r="N24" s="5">
        <v>0</v>
      </c>
      <c r="O24" s="5">
        <v>51.87</v>
      </c>
      <c r="P24" t="s">
        <v>28</v>
      </c>
      <c r="Q24" s="6">
        <v>0</v>
      </c>
      <c r="R24" s="1" t="s">
        <v>29</v>
      </c>
      <c r="BI24" s="7">
        <v>51189.274404102704</v>
      </c>
      <c r="BJ24" s="7">
        <v>5.7029638698996097</v>
      </c>
      <c r="BK24" s="7">
        <v>5.4214333060170201</v>
      </c>
    </row>
    <row r="25" spans="1:63" customFormat="1" x14ac:dyDescent="0.25">
      <c r="A25" s="1">
        <v>22</v>
      </c>
      <c r="B25" t="str">
        <f t="shared" si="0"/>
        <v>RMFN104</v>
      </c>
      <c r="C25" t="s">
        <v>34</v>
      </c>
      <c r="D25">
        <v>104</v>
      </c>
      <c r="E25" t="s">
        <v>24</v>
      </c>
      <c r="F25" t="s">
        <v>33</v>
      </c>
      <c r="G25" t="s">
        <v>31</v>
      </c>
      <c r="H25" t="s">
        <v>41</v>
      </c>
      <c r="I25" s="2">
        <v>6.2E-2</v>
      </c>
      <c r="J25" s="2">
        <v>5.8999999999999997E-2</v>
      </c>
      <c r="K25" s="3">
        <v>33.391199999999998</v>
      </c>
      <c r="L25" s="4">
        <v>556.52</v>
      </c>
      <c r="M25" s="1">
        <v>8</v>
      </c>
      <c r="N25" s="5">
        <v>0</v>
      </c>
      <c r="O25" s="5">
        <v>51.87</v>
      </c>
      <c r="P25" t="s">
        <v>28</v>
      </c>
      <c r="Q25" s="6">
        <v>0</v>
      </c>
      <c r="R25" s="1" t="s">
        <v>29</v>
      </c>
      <c r="BI25" s="7">
        <v>646.88426924963801</v>
      </c>
      <c r="BJ25" s="7">
        <v>7.2068956993096595E-2</v>
      </c>
      <c r="BK25" s="7">
        <v>6.8511225511088403E-2</v>
      </c>
    </row>
    <row r="26" spans="1:63" customFormat="1" x14ac:dyDescent="0.25">
      <c r="A26" s="1">
        <v>23</v>
      </c>
      <c r="B26" t="str">
        <f t="shared" si="0"/>
        <v>RSFT104</v>
      </c>
      <c r="C26" t="s">
        <v>35</v>
      </c>
      <c r="D26">
        <v>104</v>
      </c>
      <c r="E26" t="s">
        <v>24</v>
      </c>
      <c r="F26" t="s">
        <v>36</v>
      </c>
      <c r="G26" t="s">
        <v>26</v>
      </c>
      <c r="H26" t="s">
        <v>41</v>
      </c>
      <c r="I26" s="2">
        <v>6.2E-2</v>
      </c>
      <c r="J26" s="2">
        <v>5.8999999999999997E-2</v>
      </c>
      <c r="K26" s="3">
        <v>33.391199999999998</v>
      </c>
      <c r="L26" s="4">
        <v>556.52</v>
      </c>
      <c r="M26" s="1">
        <v>8</v>
      </c>
      <c r="N26" s="5">
        <v>0</v>
      </c>
      <c r="O26" s="5">
        <v>51.87</v>
      </c>
      <c r="P26" t="s">
        <v>28</v>
      </c>
      <c r="Q26" s="6">
        <v>0</v>
      </c>
      <c r="R26" s="1" t="s">
        <v>29</v>
      </c>
      <c r="BI26" s="7">
        <v>253969.128810144</v>
      </c>
      <c r="BJ26" s="7">
        <v>28.375047801181299</v>
      </c>
      <c r="BK26" s="7">
        <v>26.978819960938502</v>
      </c>
    </row>
    <row r="27" spans="1:63" customFormat="1" ht="15.75" thickBot="1" x14ac:dyDescent="0.3">
      <c r="A27" s="1">
        <v>24</v>
      </c>
      <c r="B27" t="str">
        <f t="shared" si="0"/>
        <v>RSFN104</v>
      </c>
      <c r="C27" t="s">
        <v>37</v>
      </c>
      <c r="D27">
        <v>104</v>
      </c>
      <c r="E27" t="s">
        <v>24</v>
      </c>
      <c r="F27" t="s">
        <v>36</v>
      </c>
      <c r="G27" t="s">
        <v>31</v>
      </c>
      <c r="H27" t="s">
        <v>41</v>
      </c>
      <c r="I27" s="2">
        <v>6.2E-2</v>
      </c>
      <c r="J27" s="2">
        <v>5.8999999999999997E-2</v>
      </c>
      <c r="K27" s="3">
        <v>33.391199999999998</v>
      </c>
      <c r="L27" s="4">
        <v>556.52</v>
      </c>
      <c r="M27" s="1">
        <v>8</v>
      </c>
      <c r="N27" s="5">
        <v>0</v>
      </c>
      <c r="O27" s="5">
        <v>51.87</v>
      </c>
      <c r="P27" t="s">
        <v>28</v>
      </c>
      <c r="Q27" s="6">
        <v>0</v>
      </c>
      <c r="R27" s="1" t="s">
        <v>29</v>
      </c>
      <c r="BI27" s="7">
        <v>3209.4347148852999</v>
      </c>
      <c r="BJ27" s="7">
        <v>0.35857847714128899</v>
      </c>
      <c r="BK27" s="7">
        <v>0.34093419840017303</v>
      </c>
    </row>
    <row r="28" spans="1:63" s="10" customFormat="1" x14ac:dyDescent="0.25">
      <c r="A28" s="9">
        <v>25</v>
      </c>
      <c r="B28" s="10" t="str">
        <f t="shared" si="0"/>
        <v>RMOT105</v>
      </c>
      <c r="C28" s="10" t="s">
        <v>23</v>
      </c>
      <c r="D28" s="10">
        <v>105</v>
      </c>
      <c r="E28" s="10" t="s">
        <v>24</v>
      </c>
      <c r="F28" s="10" t="s">
        <v>25</v>
      </c>
      <c r="G28" s="10" t="s">
        <v>26</v>
      </c>
      <c r="H28" s="10" t="s">
        <v>42</v>
      </c>
      <c r="I28" s="11">
        <v>3.5000000000000003E-2</v>
      </c>
      <c r="J28" s="11">
        <v>3.3000000000000002E-2</v>
      </c>
      <c r="K28" s="16">
        <v>18.509999999999998</v>
      </c>
      <c r="L28" s="12">
        <v>308.5</v>
      </c>
      <c r="M28" s="9">
        <v>9</v>
      </c>
      <c r="N28" s="13">
        <v>0</v>
      </c>
      <c r="O28" s="13">
        <v>43.11</v>
      </c>
      <c r="P28" s="10" t="s">
        <v>43</v>
      </c>
      <c r="Q28" s="14">
        <v>0</v>
      </c>
      <c r="R28" s="9" t="s">
        <v>29</v>
      </c>
      <c r="BI28" s="15">
        <v>1773880.4245710999</v>
      </c>
      <c r="BJ28" s="15">
        <v>198.202237970563</v>
      </c>
      <c r="BK28" s="15">
        <v>188.51153620915201</v>
      </c>
    </row>
    <row r="29" spans="1:63" customFormat="1" x14ac:dyDescent="0.25">
      <c r="A29" s="1">
        <v>26</v>
      </c>
      <c r="B29" t="str">
        <f t="shared" si="0"/>
        <v>RMON105</v>
      </c>
      <c r="C29" t="s">
        <v>30</v>
      </c>
      <c r="D29">
        <v>105</v>
      </c>
      <c r="E29" t="s">
        <v>24</v>
      </c>
      <c r="F29" t="s">
        <v>25</v>
      </c>
      <c r="G29" t="s">
        <v>31</v>
      </c>
      <c r="H29" t="s">
        <v>42</v>
      </c>
      <c r="I29" s="2">
        <v>3.5000000000000003E-2</v>
      </c>
      <c r="J29" s="2">
        <v>3.3000000000000002E-2</v>
      </c>
      <c r="K29" s="3">
        <v>18.509999999999998</v>
      </c>
      <c r="L29" s="4">
        <v>308.5</v>
      </c>
      <c r="M29" s="1">
        <v>9</v>
      </c>
      <c r="N29" s="5">
        <v>0</v>
      </c>
      <c r="O29" s="5">
        <v>43.11</v>
      </c>
      <c r="P29" t="s">
        <v>43</v>
      </c>
      <c r="Q29" s="6">
        <v>0</v>
      </c>
      <c r="R29" s="1" t="s">
        <v>29</v>
      </c>
      <c r="BI29" s="7">
        <v>22416.714351648301</v>
      </c>
      <c r="BJ29" s="7">
        <v>2.5047026230743801</v>
      </c>
      <c r="BK29" s="7">
        <v>2.3822402010060602</v>
      </c>
    </row>
    <row r="30" spans="1:63" customFormat="1" x14ac:dyDescent="0.25">
      <c r="A30" s="1">
        <v>27</v>
      </c>
      <c r="B30" t="str">
        <f t="shared" si="0"/>
        <v>RMFT105</v>
      </c>
      <c r="C30" t="s">
        <v>32</v>
      </c>
      <c r="D30">
        <v>105</v>
      </c>
      <c r="E30" t="s">
        <v>24</v>
      </c>
      <c r="F30" t="s">
        <v>33</v>
      </c>
      <c r="G30" t="s">
        <v>26</v>
      </c>
      <c r="H30" t="s">
        <v>42</v>
      </c>
      <c r="I30" s="2">
        <v>3.4000000000000002E-2</v>
      </c>
      <c r="J30" s="2">
        <v>3.3000000000000002E-2</v>
      </c>
      <c r="K30" s="3">
        <v>18.509999999999998</v>
      </c>
      <c r="L30" s="4">
        <v>308.5</v>
      </c>
      <c r="M30" s="1">
        <v>9</v>
      </c>
      <c r="N30" s="5">
        <v>0</v>
      </c>
      <c r="O30" s="5">
        <v>43.11</v>
      </c>
      <c r="P30" t="s">
        <v>43</v>
      </c>
      <c r="Q30" s="6">
        <v>0</v>
      </c>
      <c r="R30" s="1" t="s">
        <v>29</v>
      </c>
      <c r="BI30" s="7">
        <v>23049791.9716294</v>
      </c>
      <c r="BJ30" s="7">
        <v>2567.96237792285</v>
      </c>
      <c r="BK30" s="7">
        <v>2441.19322546482</v>
      </c>
    </row>
    <row r="31" spans="1:63" customFormat="1" x14ac:dyDescent="0.25">
      <c r="A31" s="1">
        <v>28</v>
      </c>
      <c r="B31" t="str">
        <f t="shared" si="0"/>
        <v>RMFN105</v>
      </c>
      <c r="C31" t="s">
        <v>34</v>
      </c>
      <c r="D31">
        <v>105</v>
      </c>
      <c r="E31" t="s">
        <v>24</v>
      </c>
      <c r="F31" t="s">
        <v>33</v>
      </c>
      <c r="G31" t="s">
        <v>31</v>
      </c>
      <c r="H31" t="s">
        <v>42</v>
      </c>
      <c r="I31" s="2">
        <v>3.4000000000000002E-2</v>
      </c>
      <c r="J31" s="2">
        <v>3.3000000000000002E-2</v>
      </c>
      <c r="K31" s="3">
        <v>18.509999999999998</v>
      </c>
      <c r="L31" s="4">
        <v>308.5</v>
      </c>
      <c r="M31" s="1">
        <v>9</v>
      </c>
      <c r="N31" s="5">
        <v>0</v>
      </c>
      <c r="O31" s="5">
        <v>43.11</v>
      </c>
      <c r="P31" t="s">
        <v>43</v>
      </c>
      <c r="Q31" s="6">
        <v>0</v>
      </c>
      <c r="R31" s="1" t="s">
        <v>29</v>
      </c>
      <c r="BI31" s="7">
        <v>291282.65656230098</v>
      </c>
      <c r="BJ31" s="7">
        <v>32.451611898019898</v>
      </c>
      <c r="BK31" s="7">
        <v>30.849616724112199</v>
      </c>
    </row>
    <row r="32" spans="1:63" customFormat="1" x14ac:dyDescent="0.25">
      <c r="A32" s="1">
        <v>29</v>
      </c>
      <c r="B32" t="str">
        <f t="shared" si="0"/>
        <v>RSFT105</v>
      </c>
      <c r="C32" t="s">
        <v>35</v>
      </c>
      <c r="D32">
        <v>105</v>
      </c>
      <c r="E32" t="s">
        <v>24</v>
      </c>
      <c r="F32" t="s">
        <v>36</v>
      </c>
      <c r="G32" t="s">
        <v>26</v>
      </c>
      <c r="H32" t="s">
        <v>42</v>
      </c>
      <c r="I32" s="2">
        <v>3.5000000000000003E-2</v>
      </c>
      <c r="J32" s="2">
        <v>3.3000000000000002E-2</v>
      </c>
      <c r="K32" s="3">
        <v>18.509999999999998</v>
      </c>
      <c r="L32" s="4">
        <v>308.5</v>
      </c>
      <c r="M32" s="1">
        <v>9</v>
      </c>
      <c r="N32" s="5">
        <v>0</v>
      </c>
      <c r="O32" s="5">
        <v>43.11</v>
      </c>
      <c r="P32" t="s">
        <v>43</v>
      </c>
      <c r="Q32" s="6">
        <v>0</v>
      </c>
      <c r="R32" s="1" t="s">
        <v>29</v>
      </c>
      <c r="BI32" s="7">
        <v>44695842.240634501</v>
      </c>
      <c r="BJ32" s="7">
        <v>4993.70402235049</v>
      </c>
      <c r="BK32" s="7">
        <v>4747.98290037063</v>
      </c>
    </row>
    <row r="33" spans="1:63" customFormat="1" ht="15.75" thickBot="1" x14ac:dyDescent="0.3">
      <c r="A33" s="1">
        <v>30</v>
      </c>
      <c r="B33" t="str">
        <f t="shared" si="0"/>
        <v>RSFN105</v>
      </c>
      <c r="C33" t="s">
        <v>37</v>
      </c>
      <c r="D33">
        <v>105</v>
      </c>
      <c r="E33" t="s">
        <v>24</v>
      </c>
      <c r="F33" t="s">
        <v>36</v>
      </c>
      <c r="G33" t="s">
        <v>31</v>
      </c>
      <c r="H33" t="s">
        <v>42</v>
      </c>
      <c r="I33" s="2">
        <v>3.5000000000000003E-2</v>
      </c>
      <c r="J33" s="2">
        <v>3.3000000000000002E-2</v>
      </c>
      <c r="K33" s="3">
        <v>18.509999999999998</v>
      </c>
      <c r="L33" s="4">
        <v>308.5</v>
      </c>
      <c r="M33" s="1">
        <v>9</v>
      </c>
      <c r="N33" s="5">
        <v>0</v>
      </c>
      <c r="O33" s="5">
        <v>43.11</v>
      </c>
      <c r="P33" t="s">
        <v>43</v>
      </c>
      <c r="Q33" s="6">
        <v>0</v>
      </c>
      <c r="R33" s="1" t="s">
        <v>29</v>
      </c>
      <c r="BI33" s="7">
        <v>564826.08091066405</v>
      </c>
      <c r="BJ33" s="7">
        <v>63.105965359967399</v>
      </c>
      <c r="BK33" s="7">
        <v>60.000761578872101</v>
      </c>
    </row>
    <row r="34" spans="1:63" s="10" customFormat="1" x14ac:dyDescent="0.25">
      <c r="A34" s="9">
        <v>31</v>
      </c>
      <c r="B34" s="10" t="str">
        <f t="shared" si="0"/>
        <v>RMOT106</v>
      </c>
      <c r="C34" s="10" t="s">
        <v>23</v>
      </c>
      <c r="D34" s="10">
        <v>106</v>
      </c>
      <c r="E34" s="10" t="s">
        <v>24</v>
      </c>
      <c r="F34" s="10" t="s">
        <v>25</v>
      </c>
      <c r="G34" s="10" t="s">
        <v>26</v>
      </c>
      <c r="H34" s="10" t="s">
        <v>44</v>
      </c>
      <c r="I34" s="11">
        <v>8.9999999999999993E-3</v>
      </c>
      <c r="J34" s="11">
        <v>8.9999999999999993E-3</v>
      </c>
      <c r="K34" s="16">
        <v>4.8179999999999996</v>
      </c>
      <c r="L34" s="12">
        <v>80.3</v>
      </c>
      <c r="M34" s="9">
        <v>7</v>
      </c>
      <c r="N34" s="13">
        <v>0</v>
      </c>
      <c r="O34" s="13">
        <v>0</v>
      </c>
      <c r="P34" s="10" t="s">
        <v>28</v>
      </c>
      <c r="Q34" s="14">
        <v>0</v>
      </c>
      <c r="R34" s="9" t="s">
        <v>29</v>
      </c>
      <c r="BI34" s="15">
        <v>447584.05948457401</v>
      </c>
      <c r="BJ34" s="15">
        <v>50.010226755414898</v>
      </c>
      <c r="BK34" s="15">
        <v>47.565076804185701</v>
      </c>
    </row>
    <row r="35" spans="1:63" customFormat="1" x14ac:dyDescent="0.25">
      <c r="A35" s="1">
        <v>32</v>
      </c>
      <c r="B35" t="str">
        <f t="shared" si="0"/>
        <v>RMON106</v>
      </c>
      <c r="C35" t="s">
        <v>30</v>
      </c>
      <c r="D35">
        <v>106</v>
      </c>
      <c r="E35" t="s">
        <v>24</v>
      </c>
      <c r="F35" t="s">
        <v>25</v>
      </c>
      <c r="G35" t="s">
        <v>31</v>
      </c>
      <c r="H35" t="s">
        <v>44</v>
      </c>
      <c r="I35" s="2">
        <v>8.9999999999999993E-3</v>
      </c>
      <c r="J35" s="2">
        <v>8.9999999999999993E-3</v>
      </c>
      <c r="K35" s="3">
        <v>4.8179999999999996</v>
      </c>
      <c r="L35" s="4">
        <v>80.3</v>
      </c>
      <c r="M35" s="1">
        <v>7</v>
      </c>
      <c r="N35" s="5">
        <v>0</v>
      </c>
      <c r="O35" s="5">
        <v>0</v>
      </c>
      <c r="P35" t="s">
        <v>28</v>
      </c>
      <c r="Q35" s="6">
        <v>0</v>
      </c>
      <c r="R35" s="1" t="s">
        <v>29</v>
      </c>
      <c r="BI35" s="7">
        <v>5656.16705096838</v>
      </c>
      <c r="BJ35" s="7">
        <v>0.63198451953623302</v>
      </c>
      <c r="BK35" s="7">
        <v>0.60108490125057201</v>
      </c>
    </row>
    <row r="36" spans="1:63" customFormat="1" x14ac:dyDescent="0.25">
      <c r="A36" s="1">
        <v>33</v>
      </c>
      <c r="B36" t="str">
        <f t="shared" si="0"/>
        <v>RMFT106</v>
      </c>
      <c r="C36" t="s">
        <v>32</v>
      </c>
      <c r="D36">
        <v>106</v>
      </c>
      <c r="E36" t="s">
        <v>24</v>
      </c>
      <c r="F36" t="s">
        <v>33</v>
      </c>
      <c r="G36" t="s">
        <v>26</v>
      </c>
      <c r="H36" t="s">
        <v>44</v>
      </c>
      <c r="I36" s="2">
        <v>8.9999999999999993E-3</v>
      </c>
      <c r="J36" s="2">
        <v>8.9999999999999993E-3</v>
      </c>
      <c r="K36" s="3">
        <v>4.8179999999999996</v>
      </c>
      <c r="L36" s="4">
        <v>80.3</v>
      </c>
      <c r="M36" s="1">
        <v>7</v>
      </c>
      <c r="N36" s="5">
        <v>0</v>
      </c>
      <c r="O36" s="5">
        <v>0</v>
      </c>
      <c r="P36" t="s">
        <v>28</v>
      </c>
      <c r="Q36" s="6">
        <v>0</v>
      </c>
      <c r="R36" s="1" t="s">
        <v>29</v>
      </c>
      <c r="BI36" s="7">
        <v>5815904.6788237197</v>
      </c>
      <c r="BJ36" s="7">
        <v>647.94616919698797</v>
      </c>
      <c r="BK36" s="7">
        <v>615.95988021795495</v>
      </c>
    </row>
    <row r="37" spans="1:63" customFormat="1" x14ac:dyDescent="0.25">
      <c r="A37" s="1">
        <v>34</v>
      </c>
      <c r="B37" t="str">
        <f t="shared" si="0"/>
        <v>RMFN106</v>
      </c>
      <c r="C37" t="s">
        <v>34</v>
      </c>
      <c r="D37">
        <v>106</v>
      </c>
      <c r="E37" t="s">
        <v>24</v>
      </c>
      <c r="F37" t="s">
        <v>33</v>
      </c>
      <c r="G37" t="s">
        <v>31</v>
      </c>
      <c r="H37" t="s">
        <v>44</v>
      </c>
      <c r="I37" s="2">
        <v>8.9999999999999993E-3</v>
      </c>
      <c r="J37" s="2">
        <v>8.9999999999999993E-3</v>
      </c>
      <c r="K37" s="3">
        <v>4.8179999999999996</v>
      </c>
      <c r="L37" s="4">
        <v>80.3</v>
      </c>
      <c r="M37" s="1">
        <v>7</v>
      </c>
      <c r="N37" s="5">
        <v>0</v>
      </c>
      <c r="O37" s="5">
        <v>0</v>
      </c>
      <c r="P37" t="s">
        <v>28</v>
      </c>
      <c r="Q37" s="6">
        <v>0</v>
      </c>
      <c r="R37" s="1" t="s">
        <v>29</v>
      </c>
      <c r="BI37" s="7">
        <v>73496.201928677707</v>
      </c>
      <c r="BJ37" s="7">
        <v>8.1881642014543097</v>
      </c>
      <c r="BK37" s="7">
        <v>7.7839500879885604</v>
      </c>
    </row>
    <row r="38" spans="1:63" customFormat="1" x14ac:dyDescent="0.25">
      <c r="A38" s="1">
        <v>35</v>
      </c>
      <c r="B38" t="str">
        <f t="shared" si="0"/>
        <v>RSFT106</v>
      </c>
      <c r="C38" t="s">
        <v>35</v>
      </c>
      <c r="D38">
        <v>106</v>
      </c>
      <c r="E38" t="s">
        <v>24</v>
      </c>
      <c r="F38" t="s">
        <v>36</v>
      </c>
      <c r="G38" t="s">
        <v>26</v>
      </c>
      <c r="H38" t="s">
        <v>44</v>
      </c>
      <c r="I38" s="2">
        <v>8.9999999999999993E-3</v>
      </c>
      <c r="J38" s="2">
        <v>8.9999999999999993E-3</v>
      </c>
      <c r="K38" s="3">
        <v>4.8179999999999996</v>
      </c>
      <c r="L38" s="4">
        <v>80.3</v>
      </c>
      <c r="M38" s="1">
        <v>7</v>
      </c>
      <c r="N38" s="5">
        <v>0</v>
      </c>
      <c r="O38" s="5">
        <v>0</v>
      </c>
      <c r="P38" t="s">
        <v>28</v>
      </c>
      <c r="Q38" s="6">
        <v>0</v>
      </c>
      <c r="R38" s="1" t="s">
        <v>29</v>
      </c>
      <c r="BI38" s="7">
        <v>11277618.3980846</v>
      </c>
      <c r="BJ38" s="7">
        <v>1260.00731911143</v>
      </c>
      <c r="BK38" s="7">
        <v>1198.00716636526</v>
      </c>
    </row>
    <row r="39" spans="1:63" customFormat="1" ht="15.75" thickBot="1" x14ac:dyDescent="0.3">
      <c r="A39" s="1">
        <v>36</v>
      </c>
      <c r="B39" t="str">
        <f t="shared" si="0"/>
        <v>RSFN106</v>
      </c>
      <c r="C39" t="s">
        <v>37</v>
      </c>
      <c r="D39">
        <v>106</v>
      </c>
      <c r="E39" t="s">
        <v>24</v>
      </c>
      <c r="F39" t="s">
        <v>36</v>
      </c>
      <c r="G39" t="s">
        <v>31</v>
      </c>
      <c r="H39" t="s">
        <v>44</v>
      </c>
      <c r="I39" s="2">
        <v>8.9999999999999993E-3</v>
      </c>
      <c r="J39" s="2">
        <v>8.9999999999999993E-3</v>
      </c>
      <c r="K39" s="3">
        <v>4.8179999999999996</v>
      </c>
      <c r="L39" s="4">
        <v>80.3</v>
      </c>
      <c r="M39" s="1">
        <v>7</v>
      </c>
      <c r="N39" s="5">
        <v>0</v>
      </c>
      <c r="O39" s="5">
        <v>0</v>
      </c>
      <c r="P39" t="s">
        <v>28</v>
      </c>
      <c r="Q39" s="6">
        <v>0</v>
      </c>
      <c r="R39" s="1" t="s">
        <v>29</v>
      </c>
      <c r="BI39" s="7">
        <v>142516.45527791599</v>
      </c>
      <c r="BJ39" s="7">
        <v>15.922845622661599</v>
      </c>
      <c r="BK39" s="7">
        <v>15.1393431415372</v>
      </c>
    </row>
    <row r="40" spans="1:63" s="10" customFormat="1" x14ac:dyDescent="0.25">
      <c r="A40" s="9">
        <v>37</v>
      </c>
      <c r="B40" s="10" t="str">
        <f t="shared" si="0"/>
        <v>RMOT107</v>
      </c>
      <c r="C40" s="10" t="s">
        <v>23</v>
      </c>
      <c r="D40" s="10">
        <v>107</v>
      </c>
      <c r="E40" s="10" t="s">
        <v>24</v>
      </c>
      <c r="F40" s="10" t="s">
        <v>25</v>
      </c>
      <c r="G40" s="10" t="s">
        <v>26</v>
      </c>
      <c r="H40" s="10" t="s">
        <v>45</v>
      </c>
      <c r="I40" s="11">
        <v>4.0000000000000001E-3</v>
      </c>
      <c r="J40" s="11">
        <v>2E-3</v>
      </c>
      <c r="K40" s="16">
        <v>1.8599999999999999</v>
      </c>
      <c r="L40" s="12">
        <v>31</v>
      </c>
      <c r="M40" s="9">
        <v>16</v>
      </c>
      <c r="N40" s="13">
        <v>0</v>
      </c>
      <c r="O40" s="13">
        <v>156.38999999999999</v>
      </c>
      <c r="P40" s="10" t="s">
        <v>39</v>
      </c>
      <c r="Q40" s="14">
        <v>0</v>
      </c>
      <c r="R40" s="9" t="s">
        <v>29</v>
      </c>
      <c r="BI40" s="15">
        <v>0</v>
      </c>
      <c r="BJ40" s="15">
        <v>0</v>
      </c>
      <c r="BK40" s="15">
        <v>0</v>
      </c>
    </row>
    <row r="41" spans="1:63" customFormat="1" x14ac:dyDescent="0.25">
      <c r="A41" s="1">
        <v>38</v>
      </c>
      <c r="B41" t="str">
        <f t="shared" si="0"/>
        <v>RMON107</v>
      </c>
      <c r="C41" t="s">
        <v>30</v>
      </c>
      <c r="D41">
        <v>107</v>
      </c>
      <c r="E41" t="s">
        <v>24</v>
      </c>
      <c r="F41" t="s">
        <v>25</v>
      </c>
      <c r="G41" t="s">
        <v>31</v>
      </c>
      <c r="H41" t="s">
        <v>45</v>
      </c>
      <c r="I41" s="2">
        <v>4.0000000000000001E-3</v>
      </c>
      <c r="J41" s="2">
        <v>2E-3</v>
      </c>
      <c r="K41" s="3">
        <v>1.8599999999999999</v>
      </c>
      <c r="L41" s="4">
        <v>31</v>
      </c>
      <c r="M41" s="1">
        <v>16</v>
      </c>
      <c r="N41" s="5">
        <v>0</v>
      </c>
      <c r="O41" s="5">
        <v>156.38999999999999</v>
      </c>
      <c r="P41" t="s">
        <v>39</v>
      </c>
      <c r="Q41" s="6">
        <v>0</v>
      </c>
      <c r="R41" s="1" t="s">
        <v>29</v>
      </c>
      <c r="BI41" s="7">
        <v>0</v>
      </c>
      <c r="BJ41" s="7">
        <v>0</v>
      </c>
      <c r="BK41" s="7">
        <v>0</v>
      </c>
    </row>
    <row r="42" spans="1:63" customFormat="1" x14ac:dyDescent="0.25">
      <c r="A42" s="1">
        <v>39</v>
      </c>
      <c r="B42" t="str">
        <f t="shared" si="0"/>
        <v>RMFT107</v>
      </c>
      <c r="C42" t="s">
        <v>32</v>
      </c>
      <c r="D42">
        <v>107</v>
      </c>
      <c r="E42" t="s">
        <v>24</v>
      </c>
      <c r="F42" t="s">
        <v>33</v>
      </c>
      <c r="G42" t="s">
        <v>26</v>
      </c>
      <c r="H42" t="s">
        <v>45</v>
      </c>
      <c r="I42" s="2">
        <v>4.0000000000000001E-3</v>
      </c>
      <c r="J42" s="2">
        <v>2E-3</v>
      </c>
      <c r="K42" s="3">
        <v>1.8599999999999999</v>
      </c>
      <c r="L42" s="4">
        <v>31</v>
      </c>
      <c r="M42" s="1">
        <v>16</v>
      </c>
      <c r="N42" s="5">
        <v>0</v>
      </c>
      <c r="O42" s="5">
        <v>156.38999999999999</v>
      </c>
      <c r="P42" t="s">
        <v>39</v>
      </c>
      <c r="Q42" s="6">
        <v>0</v>
      </c>
      <c r="R42" s="1" t="s">
        <v>29</v>
      </c>
      <c r="BI42" s="7">
        <v>0</v>
      </c>
      <c r="BJ42" s="7">
        <v>0</v>
      </c>
      <c r="BK42" s="7">
        <v>0</v>
      </c>
    </row>
    <row r="43" spans="1:63" customFormat="1" x14ac:dyDescent="0.25">
      <c r="A43" s="1">
        <v>40</v>
      </c>
      <c r="B43" t="str">
        <f t="shared" si="0"/>
        <v>RMFN107</v>
      </c>
      <c r="C43" t="s">
        <v>34</v>
      </c>
      <c r="D43">
        <v>107</v>
      </c>
      <c r="E43" t="s">
        <v>24</v>
      </c>
      <c r="F43" t="s">
        <v>33</v>
      </c>
      <c r="G43" t="s">
        <v>31</v>
      </c>
      <c r="H43" t="s">
        <v>45</v>
      </c>
      <c r="I43" s="2">
        <v>4.0000000000000001E-3</v>
      </c>
      <c r="J43" s="2">
        <v>2E-3</v>
      </c>
      <c r="K43" s="3">
        <v>1.8599999999999999</v>
      </c>
      <c r="L43" s="4">
        <v>31</v>
      </c>
      <c r="M43" s="1">
        <v>16</v>
      </c>
      <c r="N43" s="5">
        <v>0</v>
      </c>
      <c r="O43" s="5">
        <v>156.38999999999999</v>
      </c>
      <c r="P43" t="s">
        <v>39</v>
      </c>
      <c r="Q43" s="6">
        <v>0</v>
      </c>
      <c r="R43" s="1" t="s">
        <v>29</v>
      </c>
      <c r="BI43" s="7">
        <v>0</v>
      </c>
      <c r="BJ43" s="7">
        <v>0</v>
      </c>
      <c r="BK43" s="7">
        <v>0</v>
      </c>
    </row>
    <row r="44" spans="1:63" customFormat="1" x14ac:dyDescent="0.25">
      <c r="A44" s="1">
        <v>41</v>
      </c>
      <c r="B44" t="str">
        <f t="shared" si="0"/>
        <v>RSFT107</v>
      </c>
      <c r="C44" t="s">
        <v>35</v>
      </c>
      <c r="D44">
        <v>107</v>
      </c>
      <c r="E44" t="s">
        <v>24</v>
      </c>
      <c r="F44" t="s">
        <v>36</v>
      </c>
      <c r="G44" t="s">
        <v>26</v>
      </c>
      <c r="H44" t="s">
        <v>45</v>
      </c>
      <c r="I44" s="2">
        <v>4.0000000000000001E-3</v>
      </c>
      <c r="J44" s="2">
        <v>2E-3</v>
      </c>
      <c r="K44" s="3">
        <v>1.8599999999999999</v>
      </c>
      <c r="L44" s="4">
        <v>31</v>
      </c>
      <c r="M44" s="1">
        <v>16</v>
      </c>
      <c r="N44" s="5">
        <v>0</v>
      </c>
      <c r="O44" s="5">
        <v>156.38999999999999</v>
      </c>
      <c r="P44" t="s">
        <v>39</v>
      </c>
      <c r="Q44" s="6">
        <v>0</v>
      </c>
      <c r="R44" s="1" t="s">
        <v>29</v>
      </c>
      <c r="BI44" s="7">
        <v>0</v>
      </c>
      <c r="BJ44" s="7">
        <v>0</v>
      </c>
      <c r="BK44" s="7">
        <v>0</v>
      </c>
    </row>
    <row r="45" spans="1:63" customFormat="1" ht="15.75" thickBot="1" x14ac:dyDescent="0.3">
      <c r="A45" s="1">
        <v>42</v>
      </c>
      <c r="B45" t="str">
        <f t="shared" si="0"/>
        <v>RSFN107</v>
      </c>
      <c r="C45" t="s">
        <v>37</v>
      </c>
      <c r="D45">
        <v>107</v>
      </c>
      <c r="E45" t="s">
        <v>24</v>
      </c>
      <c r="F45" t="s">
        <v>36</v>
      </c>
      <c r="G45" t="s">
        <v>31</v>
      </c>
      <c r="H45" t="s">
        <v>45</v>
      </c>
      <c r="I45" s="2">
        <v>4.0000000000000001E-3</v>
      </c>
      <c r="J45" s="2">
        <v>2E-3</v>
      </c>
      <c r="K45" s="3">
        <v>1.8599999999999999</v>
      </c>
      <c r="L45" s="4">
        <v>31</v>
      </c>
      <c r="M45" s="1">
        <v>16</v>
      </c>
      <c r="N45" s="5">
        <v>0</v>
      </c>
      <c r="O45" s="5">
        <v>156.38999999999999</v>
      </c>
      <c r="P45" t="s">
        <v>39</v>
      </c>
      <c r="Q45" s="6">
        <v>0</v>
      </c>
      <c r="R45" s="1" t="s">
        <v>29</v>
      </c>
      <c r="BI45" s="7">
        <v>0</v>
      </c>
      <c r="BJ45" s="7">
        <v>0</v>
      </c>
      <c r="BK45" s="7">
        <v>0</v>
      </c>
    </row>
    <row r="46" spans="1:63" s="10" customFormat="1" x14ac:dyDescent="0.25">
      <c r="A46" s="9">
        <v>43</v>
      </c>
      <c r="B46" s="10" t="str">
        <f t="shared" si="0"/>
        <v>RMOT108</v>
      </c>
      <c r="C46" s="10" t="s">
        <v>23</v>
      </c>
      <c r="D46" s="10">
        <v>108</v>
      </c>
      <c r="E46" s="10" t="s">
        <v>24</v>
      </c>
      <c r="F46" s="10" t="s">
        <v>25</v>
      </c>
      <c r="G46" s="10" t="s">
        <v>26</v>
      </c>
      <c r="H46" s="10" t="s">
        <v>46</v>
      </c>
      <c r="I46" s="11">
        <v>4.2000000000000003E-2</v>
      </c>
      <c r="J46" s="11">
        <v>3.1E-2</v>
      </c>
      <c r="K46" s="16">
        <v>16.538999999999998</v>
      </c>
      <c r="L46" s="12">
        <v>275.64999999999998</v>
      </c>
      <c r="M46" s="9">
        <v>14</v>
      </c>
      <c r="N46" s="13">
        <v>0</v>
      </c>
      <c r="O46" s="13">
        <v>86.42</v>
      </c>
      <c r="P46" s="10" t="s">
        <v>28</v>
      </c>
      <c r="Q46" s="14">
        <v>0</v>
      </c>
      <c r="R46" s="9" t="s">
        <v>29</v>
      </c>
      <c r="BI46" s="15">
        <v>0</v>
      </c>
      <c r="BJ46" s="15">
        <v>0</v>
      </c>
      <c r="BK46" s="15">
        <v>0</v>
      </c>
    </row>
    <row r="47" spans="1:63" customFormat="1" x14ac:dyDescent="0.25">
      <c r="A47" s="1">
        <v>44</v>
      </c>
      <c r="B47" t="str">
        <f t="shared" si="0"/>
        <v>RMON108</v>
      </c>
      <c r="C47" t="s">
        <v>30</v>
      </c>
      <c r="D47">
        <v>108</v>
      </c>
      <c r="E47" t="s">
        <v>24</v>
      </c>
      <c r="F47" t="s">
        <v>25</v>
      </c>
      <c r="G47" t="s">
        <v>31</v>
      </c>
      <c r="H47" t="s">
        <v>46</v>
      </c>
      <c r="I47" s="2">
        <v>4.2000000000000003E-2</v>
      </c>
      <c r="J47" s="2">
        <v>3.1E-2</v>
      </c>
      <c r="K47" s="3">
        <v>16.538999999999998</v>
      </c>
      <c r="L47" s="4">
        <v>275.64999999999998</v>
      </c>
      <c r="M47" s="1">
        <v>14</v>
      </c>
      <c r="N47" s="5">
        <v>0</v>
      </c>
      <c r="O47" s="5">
        <v>86.42</v>
      </c>
      <c r="P47" t="s">
        <v>28</v>
      </c>
      <c r="Q47" s="6">
        <v>0</v>
      </c>
      <c r="R47" s="1" t="s">
        <v>29</v>
      </c>
      <c r="BI47" s="7">
        <v>0</v>
      </c>
      <c r="BJ47" s="7">
        <v>0</v>
      </c>
      <c r="BK47" s="7">
        <v>0</v>
      </c>
    </row>
    <row r="48" spans="1:63" customFormat="1" x14ac:dyDescent="0.25">
      <c r="A48" s="1">
        <v>45</v>
      </c>
      <c r="B48" t="str">
        <f t="shared" si="0"/>
        <v>RMFT108</v>
      </c>
      <c r="C48" t="s">
        <v>32</v>
      </c>
      <c r="D48">
        <v>108</v>
      </c>
      <c r="E48" t="s">
        <v>24</v>
      </c>
      <c r="F48" t="s">
        <v>33</v>
      </c>
      <c r="G48" t="s">
        <v>26</v>
      </c>
      <c r="H48" t="s">
        <v>46</v>
      </c>
      <c r="I48" s="2">
        <v>4.2000000000000003E-2</v>
      </c>
      <c r="J48" s="2">
        <v>3.1E-2</v>
      </c>
      <c r="K48" s="3">
        <v>16.538999999999998</v>
      </c>
      <c r="L48" s="4">
        <v>275.64999999999998</v>
      </c>
      <c r="M48" s="1">
        <v>14</v>
      </c>
      <c r="N48" s="5">
        <v>0</v>
      </c>
      <c r="O48" s="5">
        <v>86.42</v>
      </c>
      <c r="P48" t="s">
        <v>28</v>
      </c>
      <c r="Q48" s="6">
        <v>0</v>
      </c>
      <c r="R48" s="1" t="s">
        <v>29</v>
      </c>
      <c r="BI48" s="7">
        <v>0</v>
      </c>
      <c r="BJ48" s="7">
        <v>0</v>
      </c>
      <c r="BK48" s="7">
        <v>0</v>
      </c>
    </row>
    <row r="49" spans="1:63" customFormat="1" x14ac:dyDescent="0.25">
      <c r="A49" s="1">
        <v>46</v>
      </c>
      <c r="B49" t="str">
        <f t="shared" si="0"/>
        <v>RMFN108</v>
      </c>
      <c r="C49" t="s">
        <v>34</v>
      </c>
      <c r="D49">
        <v>108</v>
      </c>
      <c r="E49" t="s">
        <v>24</v>
      </c>
      <c r="F49" t="s">
        <v>33</v>
      </c>
      <c r="G49" t="s">
        <v>31</v>
      </c>
      <c r="H49" t="s">
        <v>46</v>
      </c>
      <c r="I49" s="2">
        <v>4.2000000000000003E-2</v>
      </c>
      <c r="J49" s="2">
        <v>3.1E-2</v>
      </c>
      <c r="K49" s="3">
        <v>16.538999999999998</v>
      </c>
      <c r="L49" s="4">
        <v>275.64999999999998</v>
      </c>
      <c r="M49" s="1">
        <v>14</v>
      </c>
      <c r="N49" s="5">
        <v>0</v>
      </c>
      <c r="O49" s="5">
        <v>86.42</v>
      </c>
      <c r="P49" t="s">
        <v>28</v>
      </c>
      <c r="Q49" s="6">
        <v>0</v>
      </c>
      <c r="R49" s="1" t="s">
        <v>29</v>
      </c>
      <c r="BI49" s="7">
        <v>0</v>
      </c>
      <c r="BJ49" s="7">
        <v>0</v>
      </c>
      <c r="BK49" s="7">
        <v>0</v>
      </c>
    </row>
    <row r="50" spans="1:63" customFormat="1" x14ac:dyDescent="0.25">
      <c r="A50" s="1">
        <v>47</v>
      </c>
      <c r="B50" t="str">
        <f t="shared" si="0"/>
        <v>RSFT108</v>
      </c>
      <c r="C50" t="s">
        <v>35</v>
      </c>
      <c r="D50">
        <v>108</v>
      </c>
      <c r="E50" t="s">
        <v>24</v>
      </c>
      <c r="F50" t="s">
        <v>36</v>
      </c>
      <c r="G50" t="s">
        <v>26</v>
      </c>
      <c r="H50" t="s">
        <v>46</v>
      </c>
      <c r="I50" s="2">
        <v>4.2999999999999997E-2</v>
      </c>
      <c r="J50" s="2">
        <v>0.03</v>
      </c>
      <c r="K50" s="3">
        <v>16.538999999999998</v>
      </c>
      <c r="L50" s="4">
        <v>275.64999999999998</v>
      </c>
      <c r="M50" s="1">
        <v>14</v>
      </c>
      <c r="N50" s="5">
        <v>0</v>
      </c>
      <c r="O50" s="5">
        <v>86.42</v>
      </c>
      <c r="P50" t="s">
        <v>28</v>
      </c>
      <c r="Q50" s="6">
        <v>0</v>
      </c>
      <c r="R50" s="1" t="s">
        <v>29</v>
      </c>
      <c r="BI50" s="7">
        <v>0</v>
      </c>
      <c r="BJ50" s="7">
        <v>0</v>
      </c>
      <c r="BK50" s="7">
        <v>0</v>
      </c>
    </row>
    <row r="51" spans="1:63" customFormat="1" ht="15.75" thickBot="1" x14ac:dyDescent="0.3">
      <c r="A51" s="1">
        <v>48</v>
      </c>
      <c r="B51" t="str">
        <f t="shared" si="0"/>
        <v>RSFN108</v>
      </c>
      <c r="C51" t="s">
        <v>37</v>
      </c>
      <c r="D51">
        <v>108</v>
      </c>
      <c r="E51" t="s">
        <v>24</v>
      </c>
      <c r="F51" t="s">
        <v>36</v>
      </c>
      <c r="G51" t="s">
        <v>31</v>
      </c>
      <c r="H51" t="s">
        <v>46</v>
      </c>
      <c r="I51" s="2">
        <v>4.2999999999999997E-2</v>
      </c>
      <c r="J51" s="2">
        <v>0.03</v>
      </c>
      <c r="K51" s="3">
        <v>16.538999999999998</v>
      </c>
      <c r="L51" s="4">
        <v>275.64999999999998</v>
      </c>
      <c r="M51" s="1">
        <v>14</v>
      </c>
      <c r="N51" s="5">
        <v>0</v>
      </c>
      <c r="O51" s="5">
        <v>86.42</v>
      </c>
      <c r="P51" t="s">
        <v>28</v>
      </c>
      <c r="Q51" s="6">
        <v>0</v>
      </c>
      <c r="R51" s="1" t="s">
        <v>29</v>
      </c>
      <c r="BI51" s="7">
        <v>0</v>
      </c>
      <c r="BJ51" s="7">
        <v>0</v>
      </c>
      <c r="BK51" s="7">
        <v>0</v>
      </c>
    </row>
    <row r="52" spans="1:63" s="10" customFormat="1" x14ac:dyDescent="0.25">
      <c r="A52" s="9">
        <v>49</v>
      </c>
      <c r="B52" s="10" t="str">
        <f t="shared" si="0"/>
        <v>RMOT109</v>
      </c>
      <c r="C52" s="10" t="s">
        <v>23</v>
      </c>
      <c r="D52" s="10">
        <v>109</v>
      </c>
      <c r="E52" s="10" t="s">
        <v>24</v>
      </c>
      <c r="F52" s="10" t="s">
        <v>25</v>
      </c>
      <c r="G52" s="10" t="s">
        <v>26</v>
      </c>
      <c r="H52" s="10" t="s">
        <v>47</v>
      </c>
      <c r="I52" s="11">
        <v>8.9999999999999993E-3</v>
      </c>
      <c r="J52" s="11">
        <v>8.9999999999999993E-3</v>
      </c>
      <c r="K52" s="16">
        <v>5.0591999999999997</v>
      </c>
      <c r="L52" s="12">
        <v>84.32</v>
      </c>
      <c r="M52" s="9">
        <v>12</v>
      </c>
      <c r="N52" s="13">
        <v>0</v>
      </c>
      <c r="O52" s="13">
        <v>10.29</v>
      </c>
      <c r="P52" s="10" t="s">
        <v>28</v>
      </c>
      <c r="Q52" s="14">
        <v>0</v>
      </c>
      <c r="R52" s="9" t="s">
        <v>29</v>
      </c>
      <c r="BI52" s="15">
        <v>0</v>
      </c>
      <c r="BJ52" s="15">
        <v>0</v>
      </c>
      <c r="BK52" s="15">
        <v>0</v>
      </c>
    </row>
    <row r="53" spans="1:63" customFormat="1" x14ac:dyDescent="0.25">
      <c r="A53" s="1">
        <v>50</v>
      </c>
      <c r="B53" t="str">
        <f t="shared" si="0"/>
        <v>RMON109</v>
      </c>
      <c r="C53" t="s">
        <v>30</v>
      </c>
      <c r="D53">
        <v>109</v>
      </c>
      <c r="E53" t="s">
        <v>24</v>
      </c>
      <c r="F53" t="s">
        <v>25</v>
      </c>
      <c r="G53" t="s">
        <v>31</v>
      </c>
      <c r="H53" t="s">
        <v>47</v>
      </c>
      <c r="I53" s="2">
        <v>8.9999999999999993E-3</v>
      </c>
      <c r="J53" s="2">
        <v>8.9999999999999993E-3</v>
      </c>
      <c r="K53" s="3">
        <v>5.0591999999999997</v>
      </c>
      <c r="L53" s="4">
        <v>84.32</v>
      </c>
      <c r="M53" s="1">
        <v>12</v>
      </c>
      <c r="N53" s="5">
        <v>0</v>
      </c>
      <c r="O53" s="5">
        <v>10.29</v>
      </c>
      <c r="P53" t="s">
        <v>28</v>
      </c>
      <c r="Q53" s="6">
        <v>0</v>
      </c>
      <c r="R53" s="1" t="s">
        <v>29</v>
      </c>
      <c r="BI53" s="7">
        <v>0</v>
      </c>
      <c r="BJ53" s="7">
        <v>0</v>
      </c>
      <c r="BK53" s="7">
        <v>0</v>
      </c>
    </row>
    <row r="54" spans="1:63" customFormat="1" x14ac:dyDescent="0.25">
      <c r="A54" s="1">
        <v>51</v>
      </c>
      <c r="B54" t="str">
        <f t="shared" si="0"/>
        <v>RMFT109</v>
      </c>
      <c r="C54" t="s">
        <v>32</v>
      </c>
      <c r="D54">
        <v>109</v>
      </c>
      <c r="E54" t="s">
        <v>24</v>
      </c>
      <c r="F54" t="s">
        <v>33</v>
      </c>
      <c r="G54" t="s">
        <v>26</v>
      </c>
      <c r="H54" t="s">
        <v>47</v>
      </c>
      <c r="I54" s="2">
        <v>8.9999999999999993E-3</v>
      </c>
      <c r="J54" s="2">
        <v>8.9999999999999993E-3</v>
      </c>
      <c r="K54" s="3">
        <v>5.0591999999999997</v>
      </c>
      <c r="L54" s="4">
        <v>84.32</v>
      </c>
      <c r="M54" s="1">
        <v>12</v>
      </c>
      <c r="N54" s="5">
        <v>0</v>
      </c>
      <c r="O54" s="5">
        <v>10.29</v>
      </c>
      <c r="P54" t="s">
        <v>28</v>
      </c>
      <c r="Q54" s="6">
        <v>0</v>
      </c>
      <c r="R54" s="1" t="s">
        <v>29</v>
      </c>
      <c r="BI54" s="7">
        <v>0</v>
      </c>
      <c r="BJ54" s="7">
        <v>0</v>
      </c>
      <c r="BK54" s="7">
        <v>0</v>
      </c>
    </row>
    <row r="55" spans="1:63" customFormat="1" x14ac:dyDescent="0.25">
      <c r="A55" s="1">
        <v>52</v>
      </c>
      <c r="B55" t="str">
        <f t="shared" si="0"/>
        <v>RMFN109</v>
      </c>
      <c r="C55" t="s">
        <v>34</v>
      </c>
      <c r="D55">
        <v>109</v>
      </c>
      <c r="E55" t="s">
        <v>24</v>
      </c>
      <c r="F55" t="s">
        <v>33</v>
      </c>
      <c r="G55" t="s">
        <v>31</v>
      </c>
      <c r="H55" t="s">
        <v>47</v>
      </c>
      <c r="I55" s="2">
        <v>8.9999999999999993E-3</v>
      </c>
      <c r="J55" s="2">
        <v>8.9999999999999993E-3</v>
      </c>
      <c r="K55" s="3">
        <v>5.0591999999999997</v>
      </c>
      <c r="L55" s="4">
        <v>84.32</v>
      </c>
      <c r="M55" s="1">
        <v>12</v>
      </c>
      <c r="N55" s="5">
        <v>0</v>
      </c>
      <c r="O55" s="5">
        <v>10.29</v>
      </c>
      <c r="P55" t="s">
        <v>28</v>
      </c>
      <c r="Q55" s="6">
        <v>0</v>
      </c>
      <c r="R55" s="1" t="s">
        <v>29</v>
      </c>
      <c r="BI55" s="7">
        <v>0</v>
      </c>
      <c r="BJ55" s="7">
        <v>0</v>
      </c>
      <c r="BK55" s="7">
        <v>0</v>
      </c>
    </row>
    <row r="56" spans="1:63" customFormat="1" x14ac:dyDescent="0.25">
      <c r="A56" s="1">
        <v>53</v>
      </c>
      <c r="B56" t="str">
        <f t="shared" si="0"/>
        <v>RSFT109</v>
      </c>
      <c r="C56" t="s">
        <v>35</v>
      </c>
      <c r="D56">
        <v>109</v>
      </c>
      <c r="E56" t="s">
        <v>24</v>
      </c>
      <c r="F56" t="s">
        <v>36</v>
      </c>
      <c r="G56" t="s">
        <v>26</v>
      </c>
      <c r="H56" t="s">
        <v>47</v>
      </c>
      <c r="I56" s="2">
        <v>8.9999999999999993E-3</v>
      </c>
      <c r="J56" s="2">
        <v>8.9999999999999993E-3</v>
      </c>
      <c r="K56" s="3">
        <v>5.0591999999999997</v>
      </c>
      <c r="L56" s="4">
        <v>84.32</v>
      </c>
      <c r="M56" s="1">
        <v>12</v>
      </c>
      <c r="N56" s="5">
        <v>0</v>
      </c>
      <c r="O56" s="5">
        <v>10.29</v>
      </c>
      <c r="P56" t="s">
        <v>28</v>
      </c>
      <c r="Q56" s="6">
        <v>0</v>
      </c>
      <c r="R56" s="1" t="s">
        <v>29</v>
      </c>
      <c r="BI56" s="7">
        <v>0</v>
      </c>
      <c r="BJ56" s="7">
        <v>0</v>
      </c>
      <c r="BK56" s="7">
        <v>0</v>
      </c>
    </row>
    <row r="57" spans="1:63" customFormat="1" ht="15.75" thickBot="1" x14ac:dyDescent="0.3">
      <c r="A57" s="1">
        <v>54</v>
      </c>
      <c r="B57" t="str">
        <f t="shared" si="0"/>
        <v>RSFN109</v>
      </c>
      <c r="C57" t="s">
        <v>37</v>
      </c>
      <c r="D57">
        <v>109</v>
      </c>
      <c r="E57" t="s">
        <v>24</v>
      </c>
      <c r="F57" t="s">
        <v>36</v>
      </c>
      <c r="G57" t="s">
        <v>31</v>
      </c>
      <c r="H57" t="s">
        <v>47</v>
      </c>
      <c r="I57" s="2">
        <v>8.9999999999999993E-3</v>
      </c>
      <c r="J57" s="2">
        <v>8.9999999999999993E-3</v>
      </c>
      <c r="K57" s="3">
        <v>5.0591999999999997</v>
      </c>
      <c r="L57" s="4">
        <v>84.32</v>
      </c>
      <c r="M57" s="1">
        <v>12</v>
      </c>
      <c r="N57" s="5">
        <v>0</v>
      </c>
      <c r="O57" s="5">
        <v>10.29</v>
      </c>
      <c r="P57" t="s">
        <v>28</v>
      </c>
      <c r="Q57" s="6">
        <v>0</v>
      </c>
      <c r="R57" s="1" t="s">
        <v>29</v>
      </c>
      <c r="BI57" s="7">
        <v>0</v>
      </c>
      <c r="BJ57" s="7">
        <v>0</v>
      </c>
      <c r="BK57" s="7">
        <v>0</v>
      </c>
    </row>
    <row r="58" spans="1:63" s="10" customFormat="1" x14ac:dyDescent="0.25">
      <c r="A58" s="9">
        <v>55</v>
      </c>
      <c r="B58" s="10" t="str">
        <f t="shared" si="0"/>
        <v>RMOT110</v>
      </c>
      <c r="C58" s="10" t="s">
        <v>23</v>
      </c>
      <c r="D58" s="10">
        <v>110</v>
      </c>
      <c r="E58" s="10" t="s">
        <v>24</v>
      </c>
      <c r="F58" s="10" t="s">
        <v>25</v>
      </c>
      <c r="G58" s="10" t="s">
        <v>26</v>
      </c>
      <c r="H58" s="10" t="s">
        <v>48</v>
      </c>
      <c r="I58" s="11">
        <v>6.0000000000000001E-3</v>
      </c>
      <c r="J58" s="11">
        <v>4.0000000000000001E-3</v>
      </c>
      <c r="K58" s="16">
        <v>3.2081999999999997</v>
      </c>
      <c r="L58" s="12">
        <v>53.47</v>
      </c>
      <c r="M58" s="9">
        <v>11</v>
      </c>
      <c r="N58" s="13">
        <v>0</v>
      </c>
      <c r="O58" s="13">
        <v>77.849999999999994</v>
      </c>
      <c r="P58" s="10" t="s">
        <v>39</v>
      </c>
      <c r="Q58" s="14">
        <v>0</v>
      </c>
      <c r="R58" s="9" t="s">
        <v>29</v>
      </c>
      <c r="BI58" s="15">
        <v>81201.619637830794</v>
      </c>
      <c r="BJ58" s="15">
        <v>9.2812257532442093</v>
      </c>
      <c r="BK58" s="15">
        <v>6.4119416817002204</v>
      </c>
    </row>
    <row r="59" spans="1:63" customFormat="1" x14ac:dyDescent="0.25">
      <c r="A59" s="1">
        <v>56</v>
      </c>
      <c r="B59" t="str">
        <f t="shared" si="0"/>
        <v>RMON110</v>
      </c>
      <c r="C59" t="s">
        <v>30</v>
      </c>
      <c r="D59">
        <v>110</v>
      </c>
      <c r="E59" t="s">
        <v>24</v>
      </c>
      <c r="F59" t="s">
        <v>25</v>
      </c>
      <c r="G59" t="s">
        <v>31</v>
      </c>
      <c r="H59" t="s">
        <v>48</v>
      </c>
      <c r="I59" s="2">
        <v>6.0000000000000001E-3</v>
      </c>
      <c r="J59" s="2">
        <v>4.0000000000000001E-3</v>
      </c>
      <c r="K59" s="3">
        <v>3.2081999999999997</v>
      </c>
      <c r="L59" s="4">
        <v>53.47</v>
      </c>
      <c r="M59" s="1">
        <v>11</v>
      </c>
      <c r="N59" s="5">
        <v>0</v>
      </c>
      <c r="O59" s="5">
        <v>77.849999999999994</v>
      </c>
      <c r="P59" t="s">
        <v>39</v>
      </c>
      <c r="Q59" s="6">
        <v>0</v>
      </c>
      <c r="R59" s="1" t="s">
        <v>29</v>
      </c>
      <c r="BI59" s="7">
        <v>702.01698826686697</v>
      </c>
      <c r="BJ59" s="7">
        <v>8.0239509750885105E-2</v>
      </c>
      <c r="BK59" s="7">
        <v>5.5433524705619103E-2</v>
      </c>
    </row>
    <row r="60" spans="1:63" customFormat="1" x14ac:dyDescent="0.25">
      <c r="A60" s="1">
        <v>57</v>
      </c>
      <c r="B60" t="str">
        <f t="shared" si="0"/>
        <v>RMFT110</v>
      </c>
      <c r="C60" t="s">
        <v>32</v>
      </c>
      <c r="D60">
        <v>110</v>
      </c>
      <c r="E60" t="s">
        <v>24</v>
      </c>
      <c r="F60" t="s">
        <v>33</v>
      </c>
      <c r="G60" t="s">
        <v>26</v>
      </c>
      <c r="H60" t="s">
        <v>48</v>
      </c>
      <c r="I60" s="2">
        <v>6.0000000000000001E-3</v>
      </c>
      <c r="J60" s="2">
        <v>4.0000000000000001E-3</v>
      </c>
      <c r="K60" s="3">
        <v>3.2081999999999997</v>
      </c>
      <c r="L60" s="4">
        <v>53.47</v>
      </c>
      <c r="M60" s="1">
        <v>11</v>
      </c>
      <c r="N60" s="5">
        <v>0</v>
      </c>
      <c r="O60" s="5">
        <v>77.849999999999994</v>
      </c>
      <c r="P60" t="s">
        <v>39</v>
      </c>
      <c r="Q60" s="6">
        <v>0</v>
      </c>
      <c r="R60" s="1" t="s">
        <v>29</v>
      </c>
      <c r="BI60" s="7">
        <v>1148746.7786896799</v>
      </c>
      <c r="BJ60" s="7">
        <v>130.49146023572899</v>
      </c>
      <c r="BK60" s="7">
        <v>90.975166669786006</v>
      </c>
    </row>
    <row r="61" spans="1:63" customFormat="1" x14ac:dyDescent="0.25">
      <c r="A61" s="1">
        <v>58</v>
      </c>
      <c r="B61" t="str">
        <f t="shared" si="0"/>
        <v>RMFN110</v>
      </c>
      <c r="C61" t="s">
        <v>34</v>
      </c>
      <c r="D61">
        <v>110</v>
      </c>
      <c r="E61" t="s">
        <v>24</v>
      </c>
      <c r="F61" t="s">
        <v>33</v>
      </c>
      <c r="G61" t="s">
        <v>31</v>
      </c>
      <c r="H61" t="s">
        <v>48</v>
      </c>
      <c r="I61" s="2">
        <v>6.0000000000000001E-3</v>
      </c>
      <c r="J61" s="2">
        <v>4.0000000000000001E-3</v>
      </c>
      <c r="K61" s="3">
        <v>3.2081999999999997</v>
      </c>
      <c r="L61" s="4">
        <v>53.47</v>
      </c>
      <c r="M61" s="1">
        <v>11</v>
      </c>
      <c r="N61" s="5">
        <v>0</v>
      </c>
      <c r="O61" s="5">
        <v>77.849999999999994</v>
      </c>
      <c r="P61" t="s">
        <v>39</v>
      </c>
      <c r="Q61" s="6">
        <v>0</v>
      </c>
      <c r="R61" s="1" t="s">
        <v>29</v>
      </c>
      <c r="BI61" s="7">
        <v>9931.3318083363902</v>
      </c>
      <c r="BJ61" s="7">
        <v>1.12814591848831</v>
      </c>
      <c r="BK61" s="7">
        <v>0.78651325364057401</v>
      </c>
    </row>
    <row r="62" spans="1:63" customFormat="1" x14ac:dyDescent="0.25">
      <c r="A62" s="1">
        <v>59</v>
      </c>
      <c r="B62" t="str">
        <f t="shared" si="0"/>
        <v>RSFT110</v>
      </c>
      <c r="C62" t="s">
        <v>35</v>
      </c>
      <c r="D62">
        <v>110</v>
      </c>
      <c r="E62" t="s">
        <v>24</v>
      </c>
      <c r="F62" t="s">
        <v>36</v>
      </c>
      <c r="G62" t="s">
        <v>26</v>
      </c>
      <c r="H62" t="s">
        <v>48</v>
      </c>
      <c r="I62" s="2">
        <v>6.0000000000000001E-3</v>
      </c>
      <c r="J62" s="2">
        <v>4.0000000000000001E-3</v>
      </c>
      <c r="K62" s="3">
        <v>3.2081999999999997</v>
      </c>
      <c r="L62" s="4">
        <v>53.47</v>
      </c>
      <c r="M62" s="1">
        <v>11</v>
      </c>
      <c r="N62" s="5">
        <v>0</v>
      </c>
      <c r="O62" s="5">
        <v>77.849999999999994</v>
      </c>
      <c r="P62" t="s">
        <v>39</v>
      </c>
      <c r="Q62" s="6">
        <v>0</v>
      </c>
      <c r="R62" s="1" t="s">
        <v>29</v>
      </c>
      <c r="BI62" s="7">
        <v>3039667.61423379</v>
      </c>
      <c r="BJ62" s="7">
        <v>349.63087739085603</v>
      </c>
      <c r="BK62" s="7">
        <v>235.625559012525</v>
      </c>
    </row>
    <row r="63" spans="1:63" customFormat="1" ht="15.75" thickBot="1" x14ac:dyDescent="0.3">
      <c r="A63" s="1">
        <v>60</v>
      </c>
      <c r="B63" t="str">
        <f t="shared" si="0"/>
        <v>RSFN110</v>
      </c>
      <c r="C63" t="s">
        <v>37</v>
      </c>
      <c r="D63">
        <v>110</v>
      </c>
      <c r="E63" t="s">
        <v>24</v>
      </c>
      <c r="F63" t="s">
        <v>36</v>
      </c>
      <c r="G63" t="s">
        <v>31</v>
      </c>
      <c r="H63" t="s">
        <v>48</v>
      </c>
      <c r="I63" s="2">
        <v>6.0000000000000001E-3</v>
      </c>
      <c r="J63" s="2">
        <v>4.0000000000000001E-3</v>
      </c>
      <c r="K63" s="3">
        <v>3.2081999999999997</v>
      </c>
      <c r="L63" s="4">
        <v>53.47</v>
      </c>
      <c r="M63" s="1">
        <v>11</v>
      </c>
      <c r="N63" s="5">
        <v>0</v>
      </c>
      <c r="O63" s="5">
        <v>77.849999999999994</v>
      </c>
      <c r="P63" t="s">
        <v>39</v>
      </c>
      <c r="Q63" s="6">
        <v>0</v>
      </c>
      <c r="R63" s="1" t="s">
        <v>29</v>
      </c>
      <c r="BI63" s="7">
        <v>26885.701135577299</v>
      </c>
      <c r="BJ63" s="7">
        <v>3.0924668319926498</v>
      </c>
      <c r="BK63" s="7">
        <v>2.08409575107801</v>
      </c>
    </row>
    <row r="64" spans="1:63" s="10" customFormat="1" x14ac:dyDescent="0.25">
      <c r="A64" s="9">
        <v>61</v>
      </c>
      <c r="B64" s="10" t="str">
        <f t="shared" si="0"/>
        <v>RMOT111</v>
      </c>
      <c r="C64" s="10" t="s">
        <v>23</v>
      </c>
      <c r="D64" s="10">
        <v>111</v>
      </c>
      <c r="E64" s="10" t="s">
        <v>24</v>
      </c>
      <c r="F64" s="10" t="s">
        <v>25</v>
      </c>
      <c r="G64" s="10" t="s">
        <v>26</v>
      </c>
      <c r="H64" s="10" t="s">
        <v>49</v>
      </c>
      <c r="I64" s="11">
        <v>2E-3</v>
      </c>
      <c r="J64" s="11">
        <v>1E-3</v>
      </c>
      <c r="K64" s="16">
        <v>0.96</v>
      </c>
      <c r="L64" s="12">
        <v>16</v>
      </c>
      <c r="M64" s="9">
        <v>11</v>
      </c>
      <c r="N64" s="13">
        <v>0</v>
      </c>
      <c r="O64" s="13">
        <v>77.849999999999994</v>
      </c>
      <c r="P64" s="10" t="s">
        <v>39</v>
      </c>
      <c r="Q64" s="14">
        <v>0</v>
      </c>
      <c r="R64" s="9" t="s">
        <v>29</v>
      </c>
      <c r="BI64" s="15">
        <v>54582.283313834603</v>
      </c>
      <c r="BJ64" s="15">
        <v>6.2386747434680396</v>
      </c>
      <c r="BK64" s="15">
        <v>4.3099930644646403</v>
      </c>
    </row>
    <row r="65" spans="1:63" customFormat="1" x14ac:dyDescent="0.25">
      <c r="A65" s="1">
        <v>62</v>
      </c>
      <c r="B65" t="str">
        <f t="shared" si="0"/>
        <v>RMON111</v>
      </c>
      <c r="C65" t="s">
        <v>30</v>
      </c>
      <c r="D65">
        <v>111</v>
      </c>
      <c r="E65" t="s">
        <v>24</v>
      </c>
      <c r="F65" t="s">
        <v>25</v>
      </c>
      <c r="G65" t="s">
        <v>31</v>
      </c>
      <c r="H65" t="s">
        <v>49</v>
      </c>
      <c r="I65" s="2">
        <v>2E-3</v>
      </c>
      <c r="J65" s="2">
        <v>1E-3</v>
      </c>
      <c r="K65" s="3">
        <v>0.96</v>
      </c>
      <c r="L65" s="4">
        <v>16</v>
      </c>
      <c r="M65" s="1">
        <v>11</v>
      </c>
      <c r="N65" s="5">
        <v>0</v>
      </c>
      <c r="O65" s="5">
        <v>77.849999999999994</v>
      </c>
      <c r="P65" t="s">
        <v>39</v>
      </c>
      <c r="Q65" s="6">
        <v>0</v>
      </c>
      <c r="R65" s="1" t="s">
        <v>29</v>
      </c>
      <c r="BI65" s="7">
        <v>471.88332345597001</v>
      </c>
      <c r="BJ65" s="7">
        <v>5.3935570173597798E-2</v>
      </c>
      <c r="BK65" s="7">
        <v>3.7261428578167603E-2</v>
      </c>
    </row>
    <row r="66" spans="1:63" customFormat="1" x14ac:dyDescent="0.25">
      <c r="A66" s="1">
        <v>63</v>
      </c>
      <c r="B66" t="str">
        <f t="shared" si="0"/>
        <v>RMFT111</v>
      </c>
      <c r="C66" t="s">
        <v>32</v>
      </c>
      <c r="D66">
        <v>111</v>
      </c>
      <c r="E66" t="s">
        <v>24</v>
      </c>
      <c r="F66" t="s">
        <v>33</v>
      </c>
      <c r="G66" t="s">
        <v>26</v>
      </c>
      <c r="H66" t="s">
        <v>49</v>
      </c>
      <c r="I66" s="2">
        <v>2E-3</v>
      </c>
      <c r="J66" s="2">
        <v>1E-3</v>
      </c>
      <c r="K66" s="3">
        <v>0.96</v>
      </c>
      <c r="L66" s="4">
        <v>16</v>
      </c>
      <c r="M66" s="1">
        <v>11</v>
      </c>
      <c r="N66" s="5">
        <v>0</v>
      </c>
      <c r="O66" s="5">
        <v>77.849999999999994</v>
      </c>
      <c r="P66" t="s">
        <v>39</v>
      </c>
      <c r="Q66" s="6">
        <v>0</v>
      </c>
      <c r="R66" s="1" t="s">
        <v>29</v>
      </c>
      <c r="BI66" s="7">
        <v>772167.136689518</v>
      </c>
      <c r="BJ66" s="7">
        <v>87.714036793722897</v>
      </c>
      <c r="BK66" s="7">
        <v>61.151887657425</v>
      </c>
    </row>
    <row r="67" spans="1:63" customFormat="1" x14ac:dyDescent="0.25">
      <c r="A67" s="1">
        <v>64</v>
      </c>
      <c r="B67" t="str">
        <f t="shared" si="0"/>
        <v>RMFN111</v>
      </c>
      <c r="C67" t="s">
        <v>34</v>
      </c>
      <c r="D67">
        <v>111</v>
      </c>
      <c r="E67" t="s">
        <v>24</v>
      </c>
      <c r="F67" t="s">
        <v>33</v>
      </c>
      <c r="G67" t="s">
        <v>31</v>
      </c>
      <c r="H67" t="s">
        <v>49</v>
      </c>
      <c r="I67" s="2">
        <v>2E-3</v>
      </c>
      <c r="J67" s="2">
        <v>1E-3</v>
      </c>
      <c r="K67" s="3">
        <v>0.96</v>
      </c>
      <c r="L67" s="4">
        <v>16</v>
      </c>
      <c r="M67" s="1">
        <v>11</v>
      </c>
      <c r="N67" s="5">
        <v>0</v>
      </c>
      <c r="O67" s="5">
        <v>77.849999999999994</v>
      </c>
      <c r="P67" t="s">
        <v>39</v>
      </c>
      <c r="Q67" s="6">
        <v>0</v>
      </c>
      <c r="R67" s="1" t="s">
        <v>29</v>
      </c>
      <c r="BI67" s="7">
        <v>6675.6644616700096</v>
      </c>
      <c r="BJ67" s="7">
        <v>0.75831960516200603</v>
      </c>
      <c r="BK67" s="7">
        <v>0.52868020898803803</v>
      </c>
    </row>
    <row r="68" spans="1:63" customFormat="1" x14ac:dyDescent="0.25">
      <c r="A68" s="1">
        <v>65</v>
      </c>
      <c r="B68" t="str">
        <f t="shared" si="0"/>
        <v>RSFT111</v>
      </c>
      <c r="C68" t="s">
        <v>35</v>
      </c>
      <c r="D68">
        <v>111</v>
      </c>
      <c r="E68" t="s">
        <v>24</v>
      </c>
      <c r="F68" t="s">
        <v>36</v>
      </c>
      <c r="G68" t="s">
        <v>26</v>
      </c>
      <c r="H68" t="s">
        <v>49</v>
      </c>
      <c r="I68" s="2">
        <v>2E-3</v>
      </c>
      <c r="J68" s="2">
        <v>1E-3</v>
      </c>
      <c r="K68" s="3">
        <v>0.96</v>
      </c>
      <c r="L68" s="4">
        <v>16</v>
      </c>
      <c r="M68" s="1">
        <v>11</v>
      </c>
      <c r="N68" s="5">
        <v>0</v>
      </c>
      <c r="O68" s="5">
        <v>77.849999999999994</v>
      </c>
      <c r="P68" t="s">
        <v>39</v>
      </c>
      <c r="Q68" s="6">
        <v>0</v>
      </c>
      <c r="R68" s="1" t="s">
        <v>29</v>
      </c>
      <c r="BI68" s="7">
        <v>2043210.46353489</v>
      </c>
      <c r="BJ68" s="7">
        <v>235.015652275505</v>
      </c>
      <c r="BK68" s="7">
        <v>158.383306581369</v>
      </c>
    </row>
    <row r="69" spans="1:63" customFormat="1" ht="15.75" thickBot="1" x14ac:dyDescent="0.3">
      <c r="A69" s="1">
        <v>66</v>
      </c>
      <c r="B69" t="str">
        <f t="shared" si="0"/>
        <v>RSFN111</v>
      </c>
      <c r="C69" t="s">
        <v>37</v>
      </c>
      <c r="D69">
        <v>111</v>
      </c>
      <c r="E69" t="s">
        <v>24</v>
      </c>
      <c r="F69" t="s">
        <v>36</v>
      </c>
      <c r="G69" t="s">
        <v>31</v>
      </c>
      <c r="H69" t="s">
        <v>49</v>
      </c>
      <c r="I69" s="2">
        <v>2E-3</v>
      </c>
      <c r="J69" s="2">
        <v>1E-3</v>
      </c>
      <c r="K69" s="3">
        <v>0.96</v>
      </c>
      <c r="L69" s="4">
        <v>16</v>
      </c>
      <c r="M69" s="1">
        <v>11</v>
      </c>
      <c r="N69" s="5">
        <v>0</v>
      </c>
      <c r="O69" s="5">
        <v>77.849999999999994</v>
      </c>
      <c r="P69" t="s">
        <v>39</v>
      </c>
      <c r="Q69" s="6">
        <v>0</v>
      </c>
      <c r="R69" s="1" t="s">
        <v>29</v>
      </c>
      <c r="BI69" s="7">
        <v>18072.0897319328</v>
      </c>
      <c r="BJ69" s="7">
        <v>2.0787011578746801</v>
      </c>
      <c r="BK69" s="7">
        <v>1.4008920665112099</v>
      </c>
    </row>
    <row r="70" spans="1:63" s="10" customFormat="1" x14ac:dyDescent="0.25">
      <c r="A70" s="9">
        <v>67</v>
      </c>
      <c r="B70" s="10" t="str">
        <f t="shared" ref="B70:B133" si="1">CONCATENATE(C70,D70)</f>
        <v>RMOT112</v>
      </c>
      <c r="C70" s="10" t="s">
        <v>23</v>
      </c>
      <c r="D70" s="10">
        <v>112</v>
      </c>
      <c r="E70" s="10" t="s">
        <v>24</v>
      </c>
      <c r="F70" s="10" t="s">
        <v>25</v>
      </c>
      <c r="G70" s="10" t="s">
        <v>26</v>
      </c>
      <c r="H70" s="10" t="s">
        <v>50</v>
      </c>
      <c r="I70" s="11">
        <v>7.0000000000000001E-3</v>
      </c>
      <c r="J70" s="11">
        <v>2E-3</v>
      </c>
      <c r="K70" s="16">
        <v>1.2642</v>
      </c>
      <c r="L70" s="12">
        <v>21.07</v>
      </c>
      <c r="M70" s="9">
        <v>10</v>
      </c>
      <c r="N70" s="13">
        <v>17.591999999999999</v>
      </c>
      <c r="O70" s="13">
        <v>58.64</v>
      </c>
      <c r="P70" s="10" t="s">
        <v>51</v>
      </c>
      <c r="Q70" s="14">
        <v>0</v>
      </c>
      <c r="R70" s="9" t="s">
        <v>29</v>
      </c>
      <c r="BI70" s="15">
        <v>2068380.6405714301</v>
      </c>
      <c r="BJ70" s="15">
        <v>688.33937438988903</v>
      </c>
      <c r="BK70" s="15">
        <v>225.78434415554901</v>
      </c>
    </row>
    <row r="71" spans="1:63" customFormat="1" x14ac:dyDescent="0.25">
      <c r="A71" s="1">
        <v>68</v>
      </c>
      <c r="B71" t="str">
        <f t="shared" si="1"/>
        <v>RMON112</v>
      </c>
      <c r="C71" t="s">
        <v>30</v>
      </c>
      <c r="D71">
        <v>112</v>
      </c>
      <c r="E71" t="s">
        <v>24</v>
      </c>
      <c r="F71" t="s">
        <v>25</v>
      </c>
      <c r="G71" t="s">
        <v>31</v>
      </c>
      <c r="H71" t="s">
        <v>50</v>
      </c>
      <c r="I71" s="2">
        <v>7.0000000000000001E-3</v>
      </c>
      <c r="J71" s="2">
        <v>2E-3</v>
      </c>
      <c r="K71" s="3">
        <v>1.2642</v>
      </c>
      <c r="L71" s="4">
        <v>21.07</v>
      </c>
      <c r="M71" s="1">
        <v>10</v>
      </c>
      <c r="N71" s="5">
        <v>17.591999999999999</v>
      </c>
      <c r="O71" s="5">
        <v>58.64</v>
      </c>
      <c r="P71" t="s">
        <v>51</v>
      </c>
      <c r="Q71" s="6">
        <v>0</v>
      </c>
      <c r="R71" s="1" t="s">
        <v>29</v>
      </c>
      <c r="BI71" s="7">
        <v>26138.344697828099</v>
      </c>
      <c r="BJ71" s="7">
        <v>8.6986174033806591</v>
      </c>
      <c r="BK71" s="7">
        <v>2.8532606132304399</v>
      </c>
    </row>
    <row r="72" spans="1:63" customFormat="1" x14ac:dyDescent="0.25">
      <c r="A72" s="1">
        <v>69</v>
      </c>
      <c r="B72" t="str">
        <f t="shared" si="1"/>
        <v>RMFT112</v>
      </c>
      <c r="C72" t="s">
        <v>32</v>
      </c>
      <c r="D72">
        <v>112</v>
      </c>
      <c r="E72" t="s">
        <v>24</v>
      </c>
      <c r="F72" t="s">
        <v>33</v>
      </c>
      <c r="G72" t="s">
        <v>26</v>
      </c>
      <c r="H72" t="s">
        <v>50</v>
      </c>
      <c r="I72" s="2">
        <v>7.0000000000000001E-3</v>
      </c>
      <c r="J72" s="2">
        <v>2E-3</v>
      </c>
      <c r="K72" s="3">
        <v>1.2642</v>
      </c>
      <c r="L72" s="4">
        <v>21.07</v>
      </c>
      <c r="M72" s="1">
        <v>10</v>
      </c>
      <c r="N72" s="5">
        <v>17.591999999999999</v>
      </c>
      <c r="O72" s="5">
        <v>58.64</v>
      </c>
      <c r="P72" t="s">
        <v>51</v>
      </c>
      <c r="Q72" s="6">
        <v>0</v>
      </c>
      <c r="R72" s="1" t="s">
        <v>29</v>
      </c>
      <c r="BI72" s="7">
        <v>6350927.2521643499</v>
      </c>
      <c r="BJ72" s="7">
        <v>2149.5643919640902</v>
      </c>
      <c r="BK72" s="7">
        <v>675.67599686086498</v>
      </c>
    </row>
    <row r="73" spans="1:63" customFormat="1" x14ac:dyDescent="0.25">
      <c r="A73" s="1">
        <v>70</v>
      </c>
      <c r="B73" t="str">
        <f t="shared" si="1"/>
        <v>RMFN112</v>
      </c>
      <c r="C73" t="s">
        <v>34</v>
      </c>
      <c r="D73">
        <v>112</v>
      </c>
      <c r="E73" t="s">
        <v>24</v>
      </c>
      <c r="F73" t="s">
        <v>33</v>
      </c>
      <c r="G73" t="s">
        <v>31</v>
      </c>
      <c r="H73" t="s">
        <v>50</v>
      </c>
      <c r="I73" s="2">
        <v>7.0000000000000001E-3</v>
      </c>
      <c r="J73" s="2">
        <v>2E-3</v>
      </c>
      <c r="K73" s="3">
        <v>1.2642</v>
      </c>
      <c r="L73" s="4">
        <v>21.07</v>
      </c>
      <c r="M73" s="1">
        <v>10</v>
      </c>
      <c r="N73" s="5">
        <v>17.591999999999999</v>
      </c>
      <c r="O73" s="5">
        <v>58.64</v>
      </c>
      <c r="P73" t="s">
        <v>51</v>
      </c>
      <c r="Q73" s="6">
        <v>0</v>
      </c>
      <c r="R73" s="1" t="s">
        <v>29</v>
      </c>
      <c r="BI73" s="7">
        <v>80257.338717906707</v>
      </c>
      <c r="BJ73" s="7">
        <v>27.164272341967099</v>
      </c>
      <c r="BK73" s="7">
        <v>8.5385889635472108</v>
      </c>
    </row>
    <row r="74" spans="1:63" customFormat="1" x14ac:dyDescent="0.25">
      <c r="A74" s="1">
        <v>71</v>
      </c>
      <c r="B74" t="str">
        <f t="shared" si="1"/>
        <v>RSFT112</v>
      </c>
      <c r="C74" t="s">
        <v>35</v>
      </c>
      <c r="D74">
        <v>112</v>
      </c>
      <c r="E74" t="s">
        <v>24</v>
      </c>
      <c r="F74" t="s">
        <v>36</v>
      </c>
      <c r="G74" t="s">
        <v>26</v>
      </c>
      <c r="H74" t="s">
        <v>50</v>
      </c>
      <c r="I74" s="2">
        <v>2E-3</v>
      </c>
      <c r="J74" s="2">
        <v>2E-3</v>
      </c>
      <c r="K74" s="3">
        <v>1.2642</v>
      </c>
      <c r="L74" s="4">
        <v>21.07</v>
      </c>
      <c r="M74" s="1">
        <v>10</v>
      </c>
      <c r="N74" s="5">
        <v>17.591999999999999</v>
      </c>
      <c r="O74" s="5">
        <v>58.64</v>
      </c>
      <c r="P74" t="s">
        <v>51</v>
      </c>
      <c r="Q74" s="6">
        <v>0</v>
      </c>
      <c r="R74" s="1" t="s">
        <v>29</v>
      </c>
      <c r="BI74" s="7">
        <v>26348870.841770899</v>
      </c>
      <c r="BJ74" s="7">
        <v>2593.26399097889</v>
      </c>
      <c r="BK74" s="7">
        <v>2876.5382771300601</v>
      </c>
    </row>
    <row r="75" spans="1:63" customFormat="1" ht="15.75" thickBot="1" x14ac:dyDescent="0.3">
      <c r="A75" s="1">
        <v>72</v>
      </c>
      <c r="B75" t="str">
        <f t="shared" si="1"/>
        <v>RSFN112</v>
      </c>
      <c r="C75" t="s">
        <v>37</v>
      </c>
      <c r="D75">
        <v>112</v>
      </c>
      <c r="E75" t="s">
        <v>24</v>
      </c>
      <c r="F75" t="s">
        <v>36</v>
      </c>
      <c r="G75" t="s">
        <v>31</v>
      </c>
      <c r="H75" t="s">
        <v>50</v>
      </c>
      <c r="I75" s="2">
        <v>2E-3</v>
      </c>
      <c r="J75" s="2">
        <v>2E-3</v>
      </c>
      <c r="K75" s="3">
        <v>1.2642</v>
      </c>
      <c r="L75" s="4">
        <v>21.07</v>
      </c>
      <c r="M75" s="1">
        <v>10</v>
      </c>
      <c r="N75" s="5">
        <v>17.591999999999999</v>
      </c>
      <c r="O75" s="5">
        <v>58.64</v>
      </c>
      <c r="P75" t="s">
        <v>51</v>
      </c>
      <c r="Q75" s="6">
        <v>0</v>
      </c>
      <c r="R75" s="1" t="s">
        <v>29</v>
      </c>
      <c r="BI75" s="7">
        <v>332973.46482148999</v>
      </c>
      <c r="BJ75" s="7">
        <v>32.771351055550902</v>
      </c>
      <c r="BK75" s="7">
        <v>36.351118140106998</v>
      </c>
    </row>
    <row r="76" spans="1:63" s="10" customFormat="1" x14ac:dyDescent="0.25">
      <c r="A76" s="9">
        <v>73</v>
      </c>
      <c r="B76" s="10" t="str">
        <f t="shared" si="1"/>
        <v>RMOT113</v>
      </c>
      <c r="C76" s="10" t="s">
        <v>23</v>
      </c>
      <c r="D76" s="10">
        <v>113</v>
      </c>
      <c r="E76" s="10" t="s">
        <v>24</v>
      </c>
      <c r="F76" s="10" t="s">
        <v>25</v>
      </c>
      <c r="G76" s="10" t="s">
        <v>26</v>
      </c>
      <c r="H76" s="10" t="s">
        <v>52</v>
      </c>
      <c r="I76" s="11">
        <v>5.0000000000000001E-3</v>
      </c>
      <c r="J76" s="11">
        <v>4.0000000000000001E-3</v>
      </c>
      <c r="K76" s="16">
        <v>2.4545999999999997</v>
      </c>
      <c r="L76" s="12">
        <v>40.909999999999997</v>
      </c>
      <c r="M76" s="9">
        <v>22</v>
      </c>
      <c r="N76" s="13">
        <v>0</v>
      </c>
      <c r="O76" s="13">
        <v>36.01</v>
      </c>
      <c r="P76" s="10" t="s">
        <v>28</v>
      </c>
      <c r="Q76" s="14">
        <v>0</v>
      </c>
      <c r="R76" s="9" t="s">
        <v>29</v>
      </c>
      <c r="BI76" s="15">
        <v>3241703.3470753101</v>
      </c>
      <c r="BJ76" s="15">
        <v>431.15637098086199</v>
      </c>
      <c r="BK76" s="15">
        <v>348.53706846185401</v>
      </c>
    </row>
    <row r="77" spans="1:63" customFormat="1" x14ac:dyDescent="0.25">
      <c r="A77" s="1">
        <v>74</v>
      </c>
      <c r="B77" t="str">
        <f t="shared" si="1"/>
        <v>RMON113</v>
      </c>
      <c r="C77" t="s">
        <v>30</v>
      </c>
      <c r="D77">
        <v>113</v>
      </c>
      <c r="E77" t="s">
        <v>24</v>
      </c>
      <c r="F77" t="s">
        <v>25</v>
      </c>
      <c r="G77" t="s">
        <v>31</v>
      </c>
      <c r="H77" t="s">
        <v>52</v>
      </c>
      <c r="I77" s="2">
        <v>5.0000000000000001E-3</v>
      </c>
      <c r="J77" s="2">
        <v>4.0000000000000001E-3</v>
      </c>
      <c r="K77" s="3">
        <v>2.4545999999999997</v>
      </c>
      <c r="L77" s="4">
        <v>40.909999999999997</v>
      </c>
      <c r="M77" s="1">
        <v>22</v>
      </c>
      <c r="N77" s="5">
        <v>0</v>
      </c>
      <c r="O77" s="5">
        <v>36.01</v>
      </c>
      <c r="P77" t="s">
        <v>28</v>
      </c>
      <c r="Q77" s="6">
        <v>0</v>
      </c>
      <c r="R77" s="1" t="s">
        <v>29</v>
      </c>
      <c r="BI77" s="7">
        <v>28025.682624539801</v>
      </c>
      <c r="BJ77" s="7">
        <v>3.72750073678387</v>
      </c>
      <c r="BK77" s="7">
        <v>3.0132273739397402</v>
      </c>
    </row>
    <row r="78" spans="1:63" customFormat="1" x14ac:dyDescent="0.25">
      <c r="A78" s="1">
        <v>75</v>
      </c>
      <c r="B78" t="str">
        <f t="shared" si="1"/>
        <v>RMFT113</v>
      </c>
      <c r="C78" t="s">
        <v>32</v>
      </c>
      <c r="D78">
        <v>113</v>
      </c>
      <c r="E78" t="s">
        <v>24</v>
      </c>
      <c r="F78" t="s">
        <v>33</v>
      </c>
      <c r="G78" t="s">
        <v>26</v>
      </c>
      <c r="H78" t="s">
        <v>52</v>
      </c>
      <c r="I78" s="2">
        <v>5.0000000000000001E-3</v>
      </c>
      <c r="J78" s="2">
        <v>4.0000000000000001E-3</v>
      </c>
      <c r="K78" s="3">
        <v>2.4545999999999997</v>
      </c>
      <c r="L78" s="4">
        <v>40.909999999999997</v>
      </c>
      <c r="M78" s="1">
        <v>22</v>
      </c>
      <c r="N78" s="5">
        <v>0</v>
      </c>
      <c r="O78" s="5">
        <v>36.01</v>
      </c>
      <c r="P78" t="s">
        <v>28</v>
      </c>
      <c r="Q78" s="6">
        <v>0</v>
      </c>
      <c r="R78" s="1" t="s">
        <v>29</v>
      </c>
      <c r="BI78" s="7">
        <v>4737820.1415989902</v>
      </c>
      <c r="BJ78" s="7">
        <v>626.04874784045796</v>
      </c>
      <c r="BK78" s="7">
        <v>507.63042715548301</v>
      </c>
    </row>
    <row r="79" spans="1:63" customFormat="1" x14ac:dyDescent="0.25">
      <c r="A79" s="1">
        <v>76</v>
      </c>
      <c r="B79" t="str">
        <f t="shared" si="1"/>
        <v>RMFN113</v>
      </c>
      <c r="C79" t="s">
        <v>34</v>
      </c>
      <c r="D79">
        <v>113</v>
      </c>
      <c r="E79" t="s">
        <v>24</v>
      </c>
      <c r="F79" t="s">
        <v>33</v>
      </c>
      <c r="G79" t="s">
        <v>31</v>
      </c>
      <c r="H79" t="s">
        <v>52</v>
      </c>
      <c r="I79" s="2">
        <v>5.0000000000000001E-3</v>
      </c>
      <c r="J79" s="2">
        <v>4.0000000000000001E-3</v>
      </c>
      <c r="K79" s="3">
        <v>2.4545999999999997</v>
      </c>
      <c r="L79" s="4">
        <v>40.909999999999997</v>
      </c>
      <c r="M79" s="1">
        <v>22</v>
      </c>
      <c r="N79" s="5">
        <v>0</v>
      </c>
      <c r="O79" s="5">
        <v>36.01</v>
      </c>
      <c r="P79" t="s">
        <v>28</v>
      </c>
      <c r="Q79" s="6">
        <v>0</v>
      </c>
      <c r="R79" s="1" t="s">
        <v>29</v>
      </c>
      <c r="BI79" s="7">
        <v>40960.170463424001</v>
      </c>
      <c r="BJ79" s="7">
        <v>5.4124180875519503</v>
      </c>
      <c r="BK79" s="7">
        <v>4.3886488315894496</v>
      </c>
    </row>
    <row r="80" spans="1:63" customFormat="1" x14ac:dyDescent="0.25">
      <c r="A80" s="1">
        <v>77</v>
      </c>
      <c r="B80" t="str">
        <f t="shared" si="1"/>
        <v>RSFT113</v>
      </c>
      <c r="C80" t="s">
        <v>35</v>
      </c>
      <c r="D80">
        <v>113</v>
      </c>
      <c r="E80" t="s">
        <v>24</v>
      </c>
      <c r="F80" t="s">
        <v>36</v>
      </c>
      <c r="G80" t="s">
        <v>26</v>
      </c>
      <c r="H80" t="s">
        <v>52</v>
      </c>
      <c r="I80" s="2">
        <v>5.0000000000000001E-3</v>
      </c>
      <c r="J80" s="2">
        <v>4.0000000000000001E-3</v>
      </c>
      <c r="K80" s="3">
        <v>2.4545999999999997</v>
      </c>
      <c r="L80" s="4">
        <v>40.909999999999997</v>
      </c>
      <c r="M80" s="1">
        <v>22</v>
      </c>
      <c r="N80" s="5">
        <v>0</v>
      </c>
      <c r="O80" s="5">
        <v>36.01</v>
      </c>
      <c r="P80" t="s">
        <v>28</v>
      </c>
      <c r="Q80" s="6">
        <v>0</v>
      </c>
      <c r="R80" s="1" t="s">
        <v>29</v>
      </c>
      <c r="BI80" s="7">
        <v>38645382.583527699</v>
      </c>
      <c r="BJ80" s="7">
        <v>5103.2722503529803</v>
      </c>
      <c r="BK80" s="7">
        <v>4139.2227134015402</v>
      </c>
    </row>
    <row r="81" spans="1:63" customFormat="1" ht="15.75" thickBot="1" x14ac:dyDescent="0.3">
      <c r="A81" s="1">
        <v>78</v>
      </c>
      <c r="B81" t="str">
        <f t="shared" si="1"/>
        <v>RSFN113</v>
      </c>
      <c r="C81" t="s">
        <v>37</v>
      </c>
      <c r="D81">
        <v>113</v>
      </c>
      <c r="E81" t="s">
        <v>24</v>
      </c>
      <c r="F81" t="s">
        <v>36</v>
      </c>
      <c r="G81" t="s">
        <v>31</v>
      </c>
      <c r="H81" t="s">
        <v>52</v>
      </c>
      <c r="I81" s="2">
        <v>5.0000000000000001E-3</v>
      </c>
      <c r="J81" s="2">
        <v>4.0000000000000001E-3</v>
      </c>
      <c r="K81" s="3">
        <v>2.4545999999999997</v>
      </c>
      <c r="L81" s="4">
        <v>40.909999999999997</v>
      </c>
      <c r="M81" s="1">
        <v>22</v>
      </c>
      <c r="N81" s="5">
        <v>0</v>
      </c>
      <c r="O81" s="5">
        <v>36.01</v>
      </c>
      <c r="P81" t="s">
        <v>28</v>
      </c>
      <c r="Q81" s="6">
        <v>0</v>
      </c>
      <c r="R81" s="1" t="s">
        <v>29</v>
      </c>
      <c r="BI81" s="7">
        <v>341816.38858979999</v>
      </c>
      <c r="BJ81" s="7">
        <v>45.138176257821002</v>
      </c>
      <c r="BK81" s="7">
        <v>36.611208503518903</v>
      </c>
    </row>
    <row r="82" spans="1:63" s="10" customFormat="1" x14ac:dyDescent="0.25">
      <c r="A82" s="9">
        <v>79</v>
      </c>
      <c r="B82" s="10" t="str">
        <f t="shared" si="1"/>
        <v>RMOT114</v>
      </c>
      <c r="C82" s="10" t="s">
        <v>23</v>
      </c>
      <c r="D82" s="10">
        <v>114</v>
      </c>
      <c r="E82" s="10" t="s">
        <v>24</v>
      </c>
      <c r="F82" s="10" t="s">
        <v>25</v>
      </c>
      <c r="G82" s="10" t="s">
        <v>26</v>
      </c>
      <c r="H82" s="10" t="s">
        <v>53</v>
      </c>
      <c r="I82" s="11">
        <v>1.4E-2</v>
      </c>
      <c r="J82" s="11">
        <v>1.4E-2</v>
      </c>
      <c r="K82" s="16">
        <v>7.6583999999999994</v>
      </c>
      <c r="L82" s="12">
        <v>127.64</v>
      </c>
      <c r="M82" s="9">
        <v>6</v>
      </c>
      <c r="N82" s="13">
        <v>0</v>
      </c>
      <c r="O82" s="13">
        <v>0</v>
      </c>
      <c r="P82" s="10" t="s">
        <v>54</v>
      </c>
      <c r="Q82" s="14">
        <v>0</v>
      </c>
      <c r="R82" s="9" t="s">
        <v>29</v>
      </c>
      <c r="BI82" s="15">
        <v>1964.30462975054</v>
      </c>
      <c r="BJ82" s="15">
        <v>0.21947904057097301</v>
      </c>
      <c r="BK82" s="15">
        <v>0.20874805212789699</v>
      </c>
    </row>
    <row r="83" spans="1:63" customFormat="1" x14ac:dyDescent="0.25">
      <c r="A83" s="1">
        <v>80</v>
      </c>
      <c r="B83" t="str">
        <f t="shared" si="1"/>
        <v>RMON114</v>
      </c>
      <c r="C83" t="s">
        <v>30</v>
      </c>
      <c r="D83">
        <v>114</v>
      </c>
      <c r="E83" t="s">
        <v>24</v>
      </c>
      <c r="F83" t="s">
        <v>25</v>
      </c>
      <c r="G83" t="s">
        <v>31</v>
      </c>
      <c r="H83" t="s">
        <v>53</v>
      </c>
      <c r="I83" s="2">
        <v>1.4E-2</v>
      </c>
      <c r="J83" s="2">
        <v>1.4E-2</v>
      </c>
      <c r="K83" s="3">
        <v>7.6583999999999994</v>
      </c>
      <c r="L83" s="4">
        <v>127.64</v>
      </c>
      <c r="M83" s="1">
        <v>6</v>
      </c>
      <c r="N83" s="5">
        <v>0</v>
      </c>
      <c r="O83" s="5">
        <v>0</v>
      </c>
      <c r="P83" t="s">
        <v>54</v>
      </c>
      <c r="Q83" s="6">
        <v>0</v>
      </c>
      <c r="R83" s="1" t="s">
        <v>29</v>
      </c>
      <c r="BI83" s="7">
        <v>827.43750508422704</v>
      </c>
      <c r="BJ83" s="7">
        <v>9.2452660854029298E-2</v>
      </c>
      <c r="BK83" s="7">
        <v>8.7932373028024494E-2</v>
      </c>
    </row>
    <row r="84" spans="1:63" customFormat="1" x14ac:dyDescent="0.25">
      <c r="A84" s="1">
        <v>81</v>
      </c>
      <c r="B84" t="str">
        <f t="shared" si="1"/>
        <v>RMFT114</v>
      </c>
      <c r="C84" t="s">
        <v>32</v>
      </c>
      <c r="D84">
        <v>114</v>
      </c>
      <c r="E84" t="s">
        <v>24</v>
      </c>
      <c r="F84" t="s">
        <v>33</v>
      </c>
      <c r="G84" t="s">
        <v>26</v>
      </c>
      <c r="H84" t="s">
        <v>53</v>
      </c>
      <c r="I84" s="2">
        <v>1.4E-2</v>
      </c>
      <c r="J84" s="2">
        <v>1.4E-2</v>
      </c>
      <c r="K84" s="3">
        <v>7.6583999999999994</v>
      </c>
      <c r="L84" s="4">
        <v>127.64</v>
      </c>
      <c r="M84" s="1">
        <v>6</v>
      </c>
      <c r="N84" s="5">
        <v>0</v>
      </c>
      <c r="O84" s="5">
        <v>0</v>
      </c>
      <c r="P84" t="s">
        <v>54</v>
      </c>
      <c r="Q84" s="6">
        <v>0</v>
      </c>
      <c r="R84" s="1" t="s">
        <v>29</v>
      </c>
      <c r="BI84" s="7">
        <v>873395.126173247</v>
      </c>
      <c r="BJ84" s="7">
        <v>97.304384691829696</v>
      </c>
      <c r="BK84" s="7">
        <v>92.500889717027704</v>
      </c>
    </row>
    <row r="85" spans="1:63" customFormat="1" x14ac:dyDescent="0.25">
      <c r="A85" s="1">
        <v>82</v>
      </c>
      <c r="B85" t="str">
        <f t="shared" si="1"/>
        <v>RMFN114</v>
      </c>
      <c r="C85" t="s">
        <v>34</v>
      </c>
      <c r="D85">
        <v>114</v>
      </c>
      <c r="E85" t="s">
        <v>24</v>
      </c>
      <c r="F85" t="s">
        <v>33</v>
      </c>
      <c r="G85" t="s">
        <v>31</v>
      </c>
      <c r="H85" t="s">
        <v>53</v>
      </c>
      <c r="I85" s="2">
        <v>1.4E-2</v>
      </c>
      <c r="J85" s="2">
        <v>1.4E-2</v>
      </c>
      <c r="K85" s="3">
        <v>7.6583999999999994</v>
      </c>
      <c r="L85" s="4">
        <v>127.64</v>
      </c>
      <c r="M85" s="1">
        <v>6</v>
      </c>
      <c r="N85" s="5">
        <v>0</v>
      </c>
      <c r="O85" s="5">
        <v>0</v>
      </c>
      <c r="P85" t="s">
        <v>54</v>
      </c>
      <c r="Q85" s="6">
        <v>0</v>
      </c>
      <c r="R85" s="1" t="s">
        <v>29</v>
      </c>
      <c r="BI85" s="7">
        <v>11037.186491463401</v>
      </c>
      <c r="BJ85" s="7">
        <v>1.22964579042978</v>
      </c>
      <c r="BK85" s="7">
        <v>1.1689435169009701</v>
      </c>
    </row>
    <row r="86" spans="1:63" customFormat="1" x14ac:dyDescent="0.25">
      <c r="A86" s="1">
        <v>83</v>
      </c>
      <c r="B86" t="str">
        <f t="shared" si="1"/>
        <v>RSFT114</v>
      </c>
      <c r="C86" t="s">
        <v>35</v>
      </c>
      <c r="D86">
        <v>114</v>
      </c>
      <c r="E86" t="s">
        <v>24</v>
      </c>
      <c r="F86" t="s">
        <v>36</v>
      </c>
      <c r="G86" t="s">
        <v>26</v>
      </c>
      <c r="H86" t="s">
        <v>53</v>
      </c>
      <c r="I86" s="2">
        <v>1.4E-2</v>
      </c>
      <c r="J86" s="2">
        <v>1.4E-2</v>
      </c>
      <c r="K86" s="3">
        <v>7.6583999999999994</v>
      </c>
      <c r="L86" s="4">
        <v>127.64</v>
      </c>
      <c r="M86" s="1">
        <v>6</v>
      </c>
      <c r="N86" s="5">
        <v>0</v>
      </c>
      <c r="O86" s="5">
        <v>0</v>
      </c>
      <c r="P86" t="s">
        <v>54</v>
      </c>
      <c r="Q86" s="6">
        <v>0</v>
      </c>
      <c r="R86" s="1" t="s">
        <v>29</v>
      </c>
      <c r="BI86" s="7">
        <v>1828235.9809715799</v>
      </c>
      <c r="BJ86" s="7">
        <v>204.262162078323</v>
      </c>
      <c r="BK86" s="7">
        <v>194.21120042355301</v>
      </c>
    </row>
    <row r="87" spans="1:63" customFormat="1" ht="15.75" thickBot="1" x14ac:dyDescent="0.3">
      <c r="A87" s="1">
        <v>84</v>
      </c>
      <c r="B87" t="str">
        <f t="shared" si="1"/>
        <v>RSFN114</v>
      </c>
      <c r="C87" t="s">
        <v>37</v>
      </c>
      <c r="D87">
        <v>114</v>
      </c>
      <c r="E87" t="s">
        <v>24</v>
      </c>
      <c r="F87" t="s">
        <v>36</v>
      </c>
      <c r="G87" t="s">
        <v>31</v>
      </c>
      <c r="H87" t="s">
        <v>53</v>
      </c>
      <c r="I87" s="2">
        <v>1.4E-2</v>
      </c>
      <c r="J87" s="2">
        <v>1.4E-2</v>
      </c>
      <c r="K87" s="3">
        <v>7.6583999999999994</v>
      </c>
      <c r="L87" s="4">
        <v>127.64</v>
      </c>
      <c r="M87" s="1">
        <v>6</v>
      </c>
      <c r="N87" s="5">
        <v>0</v>
      </c>
      <c r="O87" s="5">
        <v>0</v>
      </c>
      <c r="P87" t="s">
        <v>54</v>
      </c>
      <c r="Q87" s="6">
        <v>0</v>
      </c>
      <c r="R87" s="1" t="s">
        <v>29</v>
      </c>
      <c r="BI87" s="7">
        <v>23103.6112610321</v>
      </c>
      <c r="BJ87" s="7">
        <v>2.58128252430937</v>
      </c>
      <c r="BK87" s="7">
        <v>2.45426745990398</v>
      </c>
    </row>
    <row r="88" spans="1:63" s="10" customFormat="1" x14ac:dyDescent="0.25">
      <c r="A88" s="9">
        <v>85</v>
      </c>
      <c r="B88" s="10" t="str">
        <f t="shared" si="1"/>
        <v>RMOT115</v>
      </c>
      <c r="C88" s="10" t="s">
        <v>23</v>
      </c>
      <c r="D88" s="10">
        <v>115</v>
      </c>
      <c r="E88" s="10" t="s">
        <v>24</v>
      </c>
      <c r="F88" s="10" t="s">
        <v>25</v>
      </c>
      <c r="G88" s="10" t="s">
        <v>26</v>
      </c>
      <c r="H88" s="10" t="s">
        <v>55</v>
      </c>
      <c r="I88" s="11">
        <v>1E-3</v>
      </c>
      <c r="J88" s="11">
        <v>1E-3</v>
      </c>
      <c r="K88" s="16">
        <v>0.45059999999999995</v>
      </c>
      <c r="L88" s="12">
        <v>7.51</v>
      </c>
      <c r="M88" s="9">
        <v>4</v>
      </c>
      <c r="N88" s="13">
        <v>0</v>
      </c>
      <c r="O88" s="13">
        <v>2.2400000000000002</v>
      </c>
      <c r="P88" s="10" t="s">
        <v>54</v>
      </c>
      <c r="Q88" s="14">
        <v>0</v>
      </c>
      <c r="R88" s="9" t="s">
        <v>29</v>
      </c>
      <c r="BI88" s="15">
        <v>1849203.00422874</v>
      </c>
      <c r="BJ88" s="15">
        <v>206.61830911666101</v>
      </c>
      <c r="BK88" s="15">
        <v>196.51612039973099</v>
      </c>
    </row>
    <row r="89" spans="1:63" customFormat="1" x14ac:dyDescent="0.25">
      <c r="A89" s="1">
        <v>86</v>
      </c>
      <c r="B89" t="str">
        <f t="shared" si="1"/>
        <v>RMON115</v>
      </c>
      <c r="C89" t="s">
        <v>30</v>
      </c>
      <c r="D89">
        <v>115</v>
      </c>
      <c r="E89" t="s">
        <v>24</v>
      </c>
      <c r="F89" t="s">
        <v>25</v>
      </c>
      <c r="G89" t="s">
        <v>31</v>
      </c>
      <c r="H89" t="s">
        <v>55</v>
      </c>
      <c r="I89" s="2">
        <v>1E-3</v>
      </c>
      <c r="J89" s="2">
        <v>1E-3</v>
      </c>
      <c r="K89" s="3">
        <v>0.45059999999999995</v>
      </c>
      <c r="L89" s="4">
        <v>7.51</v>
      </c>
      <c r="M89" s="1">
        <v>4</v>
      </c>
      <c r="N89" s="5">
        <v>0</v>
      </c>
      <c r="O89" s="5">
        <v>2.2400000000000002</v>
      </c>
      <c r="P89" t="s">
        <v>54</v>
      </c>
      <c r="Q89" s="6">
        <v>0</v>
      </c>
      <c r="R89" s="1" t="s">
        <v>29</v>
      </c>
      <c r="BI89" s="7">
        <v>15920.938070095001</v>
      </c>
      <c r="BJ89" s="7">
        <v>1.77890545065717</v>
      </c>
      <c r="BK89" s="7">
        <v>1.69192942878891</v>
      </c>
    </row>
    <row r="90" spans="1:63" customFormat="1" x14ac:dyDescent="0.25">
      <c r="A90" s="1">
        <v>87</v>
      </c>
      <c r="B90" t="str">
        <f t="shared" si="1"/>
        <v>RMFT115</v>
      </c>
      <c r="C90" t="s">
        <v>32</v>
      </c>
      <c r="D90">
        <v>115</v>
      </c>
      <c r="E90" t="s">
        <v>24</v>
      </c>
      <c r="F90" t="s">
        <v>33</v>
      </c>
      <c r="G90" t="s">
        <v>26</v>
      </c>
      <c r="H90" t="s">
        <v>55</v>
      </c>
      <c r="I90" s="2">
        <v>1E-3</v>
      </c>
      <c r="J90" s="2">
        <v>1E-3</v>
      </c>
      <c r="K90" s="3">
        <v>0.45059999999999995</v>
      </c>
      <c r="L90" s="4">
        <v>7.51</v>
      </c>
      <c r="M90" s="1">
        <v>4</v>
      </c>
      <c r="N90" s="5">
        <v>0</v>
      </c>
      <c r="O90" s="5">
        <v>2.2400000000000002</v>
      </c>
      <c r="P90" t="s">
        <v>54</v>
      </c>
      <c r="Q90" s="6">
        <v>0</v>
      </c>
      <c r="R90" s="1" t="s">
        <v>29</v>
      </c>
      <c r="BI90" s="7">
        <v>24564555.021009799</v>
      </c>
      <c r="BJ90" s="7">
        <v>2736.7211470720099</v>
      </c>
      <c r="BK90" s="7">
        <v>2601.6211069347801</v>
      </c>
    </row>
    <row r="91" spans="1:63" customFormat="1" x14ac:dyDescent="0.25">
      <c r="A91" s="1">
        <v>88</v>
      </c>
      <c r="B91" t="str">
        <f t="shared" si="1"/>
        <v>RMFN115</v>
      </c>
      <c r="C91" t="s">
        <v>34</v>
      </c>
      <c r="D91">
        <v>115</v>
      </c>
      <c r="E91" t="s">
        <v>24</v>
      </c>
      <c r="F91" t="s">
        <v>33</v>
      </c>
      <c r="G91" t="s">
        <v>31</v>
      </c>
      <c r="H91" t="s">
        <v>55</v>
      </c>
      <c r="I91" s="2">
        <v>1E-3</v>
      </c>
      <c r="J91" s="2">
        <v>1E-3</v>
      </c>
      <c r="K91" s="3">
        <v>0.45059999999999995</v>
      </c>
      <c r="L91" s="4">
        <v>7.51</v>
      </c>
      <c r="M91" s="1">
        <v>4</v>
      </c>
      <c r="N91" s="5">
        <v>0</v>
      </c>
      <c r="O91" s="5">
        <v>2.2400000000000002</v>
      </c>
      <c r="P91" t="s">
        <v>54</v>
      </c>
      <c r="Q91" s="6">
        <v>0</v>
      </c>
      <c r="R91" s="1" t="s">
        <v>29</v>
      </c>
      <c r="BI91" s="7">
        <v>212369.471813496</v>
      </c>
      <c r="BJ91" s="7">
        <v>23.659945152982299</v>
      </c>
      <c r="BK91" s="7">
        <v>22.491956392698</v>
      </c>
    </row>
    <row r="92" spans="1:63" customFormat="1" x14ac:dyDescent="0.25">
      <c r="A92" s="1">
        <v>89</v>
      </c>
      <c r="B92" t="str">
        <f t="shared" si="1"/>
        <v>RSFT115</v>
      </c>
      <c r="C92" t="s">
        <v>35</v>
      </c>
      <c r="D92">
        <v>115</v>
      </c>
      <c r="E92" t="s">
        <v>24</v>
      </c>
      <c r="F92" t="s">
        <v>36</v>
      </c>
      <c r="G92" t="s">
        <v>26</v>
      </c>
      <c r="H92" t="s">
        <v>55</v>
      </c>
      <c r="I92" s="2">
        <v>1E-3</v>
      </c>
      <c r="J92" s="2">
        <v>1E-3</v>
      </c>
      <c r="K92" s="3">
        <v>0.45059999999999995</v>
      </c>
      <c r="L92" s="4">
        <v>7.51</v>
      </c>
      <c r="M92" s="1">
        <v>4</v>
      </c>
      <c r="N92" s="5">
        <v>0</v>
      </c>
      <c r="O92" s="5">
        <v>2.2400000000000002</v>
      </c>
      <c r="P92" t="s">
        <v>54</v>
      </c>
      <c r="Q92" s="6">
        <v>0</v>
      </c>
      <c r="R92" s="1" t="s">
        <v>29</v>
      </c>
      <c r="BI92" s="7">
        <v>51419800.729524501</v>
      </c>
      <c r="BJ92" s="7">
        <v>5744.9474684704301</v>
      </c>
      <c r="BK92" s="7">
        <v>5462.2605227984996</v>
      </c>
    </row>
    <row r="93" spans="1:63" customFormat="1" ht="15.75" thickBot="1" x14ac:dyDescent="0.3">
      <c r="A93" s="1">
        <v>90</v>
      </c>
      <c r="B93" t="str">
        <f t="shared" si="1"/>
        <v>RSFN115</v>
      </c>
      <c r="C93" t="s">
        <v>37</v>
      </c>
      <c r="D93">
        <v>115</v>
      </c>
      <c r="E93" t="s">
        <v>24</v>
      </c>
      <c r="F93" t="s">
        <v>36</v>
      </c>
      <c r="G93" t="s">
        <v>31</v>
      </c>
      <c r="H93" t="s">
        <v>55</v>
      </c>
      <c r="I93" s="2">
        <v>1E-3</v>
      </c>
      <c r="J93" s="2">
        <v>1E-3</v>
      </c>
      <c r="K93" s="3">
        <v>0.45059999999999995</v>
      </c>
      <c r="L93" s="4">
        <v>7.51</v>
      </c>
      <c r="M93" s="1">
        <v>4</v>
      </c>
      <c r="N93" s="5">
        <v>0</v>
      </c>
      <c r="O93" s="5">
        <v>2.2400000000000002</v>
      </c>
      <c r="P93" t="s">
        <v>54</v>
      </c>
      <c r="Q93" s="6">
        <v>0</v>
      </c>
      <c r="R93" s="1" t="s">
        <v>29</v>
      </c>
      <c r="BI93" s="7">
        <v>454805.44925087399</v>
      </c>
      <c r="BJ93" s="7">
        <v>50.813760015606498</v>
      </c>
      <c r="BK93" s="7">
        <v>48.313408759872097</v>
      </c>
    </row>
    <row r="94" spans="1:63" s="10" customFormat="1" x14ac:dyDescent="0.25">
      <c r="A94" s="9">
        <v>91</v>
      </c>
      <c r="B94" s="10" t="str">
        <f t="shared" si="1"/>
        <v>RMOT116</v>
      </c>
      <c r="C94" s="10" t="s">
        <v>23</v>
      </c>
      <c r="D94" s="10">
        <v>116</v>
      </c>
      <c r="E94" s="10" t="s">
        <v>24</v>
      </c>
      <c r="F94" s="10" t="s">
        <v>25</v>
      </c>
      <c r="G94" s="10" t="s">
        <v>26</v>
      </c>
      <c r="H94" s="10" t="s">
        <v>56</v>
      </c>
      <c r="I94" s="11">
        <v>1.2999999999999999E-2</v>
      </c>
      <c r="J94" s="11">
        <v>1.2999999999999999E-2</v>
      </c>
      <c r="K94" s="16">
        <v>7.1735999999999995</v>
      </c>
      <c r="L94" s="12">
        <v>119.56</v>
      </c>
      <c r="M94" s="9">
        <v>4</v>
      </c>
      <c r="N94" s="13">
        <v>0</v>
      </c>
      <c r="O94" s="13">
        <v>20.73</v>
      </c>
      <c r="P94" s="10" t="s">
        <v>28</v>
      </c>
      <c r="Q94" s="14">
        <v>0</v>
      </c>
      <c r="R94" s="9" t="s">
        <v>29</v>
      </c>
      <c r="BI94" s="15">
        <v>1796996.3051235799</v>
      </c>
      <c r="BJ94" s="15">
        <v>200.78506102599599</v>
      </c>
      <c r="BK94" s="15">
        <v>190.96807730032</v>
      </c>
    </row>
    <row r="95" spans="1:63" customFormat="1" x14ac:dyDescent="0.25">
      <c r="A95" s="1">
        <v>92</v>
      </c>
      <c r="B95" t="str">
        <f t="shared" si="1"/>
        <v>RMON116</v>
      </c>
      <c r="C95" t="s">
        <v>30</v>
      </c>
      <c r="D95">
        <v>116</v>
      </c>
      <c r="E95" t="s">
        <v>24</v>
      </c>
      <c r="F95" t="s">
        <v>25</v>
      </c>
      <c r="G95" t="s">
        <v>31</v>
      </c>
      <c r="H95" t="s">
        <v>56</v>
      </c>
      <c r="I95" s="2">
        <v>1.2999999999999999E-2</v>
      </c>
      <c r="J95" s="2">
        <v>1.2999999999999999E-2</v>
      </c>
      <c r="K95" s="3">
        <v>7.1735999999999995</v>
      </c>
      <c r="L95" s="4">
        <v>119.56</v>
      </c>
      <c r="M95" s="1">
        <v>4</v>
      </c>
      <c r="N95" s="5">
        <v>0</v>
      </c>
      <c r="O95" s="5">
        <v>20.73</v>
      </c>
      <c r="P95" t="s">
        <v>28</v>
      </c>
      <c r="Q95" s="6">
        <v>0</v>
      </c>
      <c r="R95" s="1" t="s">
        <v>29</v>
      </c>
      <c r="BI95" s="7">
        <v>22708.832176589702</v>
      </c>
      <c r="BJ95" s="7">
        <v>2.5373420309242598</v>
      </c>
      <c r="BK95" s="7">
        <v>2.4132837703307</v>
      </c>
    </row>
    <row r="96" spans="1:63" customFormat="1" x14ac:dyDescent="0.25">
      <c r="A96" s="1">
        <v>93</v>
      </c>
      <c r="B96" t="str">
        <f t="shared" si="1"/>
        <v>RMFT116</v>
      </c>
      <c r="C96" t="s">
        <v>32</v>
      </c>
      <c r="D96">
        <v>116</v>
      </c>
      <c r="E96" t="s">
        <v>24</v>
      </c>
      <c r="F96" t="s">
        <v>33</v>
      </c>
      <c r="G96" t="s">
        <v>26</v>
      </c>
      <c r="H96" t="s">
        <v>56</v>
      </c>
      <c r="I96" s="2">
        <v>1.2999999999999999E-2</v>
      </c>
      <c r="J96" s="2">
        <v>1.2999999999999999E-2</v>
      </c>
      <c r="K96" s="3">
        <v>7.1735999999999995</v>
      </c>
      <c r="L96" s="4">
        <v>119.56</v>
      </c>
      <c r="M96" s="1">
        <v>4</v>
      </c>
      <c r="N96" s="5">
        <v>0</v>
      </c>
      <c r="O96" s="5">
        <v>20.73</v>
      </c>
      <c r="P96" t="s">
        <v>28</v>
      </c>
      <c r="Q96" s="6">
        <v>0</v>
      </c>
      <c r="R96" s="1" t="s">
        <v>29</v>
      </c>
      <c r="BI96" s="7">
        <v>23970128.5260217</v>
      </c>
      <c r="BJ96" s="7">
        <v>2670.4964766954299</v>
      </c>
      <c r="BK96" s="7">
        <v>2538.6656609859501</v>
      </c>
    </row>
    <row r="97" spans="1:63" customFormat="1" x14ac:dyDescent="0.25">
      <c r="A97" s="1">
        <v>94</v>
      </c>
      <c r="B97" t="str">
        <f t="shared" si="1"/>
        <v>RMFN116</v>
      </c>
      <c r="C97" t="s">
        <v>34</v>
      </c>
      <c r="D97">
        <v>116</v>
      </c>
      <c r="E97" t="s">
        <v>24</v>
      </c>
      <c r="F97" t="s">
        <v>33</v>
      </c>
      <c r="G97" t="s">
        <v>31</v>
      </c>
      <c r="H97" t="s">
        <v>56</v>
      </c>
      <c r="I97" s="2">
        <v>1.2999999999999999E-2</v>
      </c>
      <c r="J97" s="2">
        <v>1.2999999999999999E-2</v>
      </c>
      <c r="K97" s="3">
        <v>7.1735999999999995</v>
      </c>
      <c r="L97" s="4">
        <v>119.56</v>
      </c>
      <c r="M97" s="1">
        <v>4</v>
      </c>
      <c r="N97" s="5">
        <v>0</v>
      </c>
      <c r="O97" s="5">
        <v>20.73</v>
      </c>
      <c r="P97" t="s">
        <v>28</v>
      </c>
      <c r="Q97" s="6">
        <v>0</v>
      </c>
      <c r="R97" s="1" t="s">
        <v>29</v>
      </c>
      <c r="BI97" s="7">
        <v>302913.04684195103</v>
      </c>
      <c r="BJ97" s="7">
        <v>33.747346137854201</v>
      </c>
      <c r="BK97" s="7">
        <v>32.081386190628002</v>
      </c>
    </row>
    <row r="98" spans="1:63" customFormat="1" x14ac:dyDescent="0.25">
      <c r="A98" s="1">
        <v>95</v>
      </c>
      <c r="B98" t="str">
        <f t="shared" si="1"/>
        <v>RSFT116</v>
      </c>
      <c r="C98" t="s">
        <v>35</v>
      </c>
      <c r="D98">
        <v>116</v>
      </c>
      <c r="E98" t="s">
        <v>24</v>
      </c>
      <c r="F98" t="s">
        <v>36</v>
      </c>
      <c r="G98" t="s">
        <v>26</v>
      </c>
      <c r="H98" t="s">
        <v>56</v>
      </c>
      <c r="I98" s="2">
        <v>1.2999999999999999E-2</v>
      </c>
      <c r="J98" s="2">
        <v>1.2999999999999999E-2</v>
      </c>
      <c r="K98" s="3">
        <v>7.1735999999999995</v>
      </c>
      <c r="L98" s="4">
        <v>119.56</v>
      </c>
      <c r="M98" s="1">
        <v>4</v>
      </c>
      <c r="N98" s="5">
        <v>0</v>
      </c>
      <c r="O98" s="5">
        <v>20.73</v>
      </c>
      <c r="P98" t="s">
        <v>28</v>
      </c>
      <c r="Q98" s="6">
        <v>0</v>
      </c>
      <c r="R98" s="1" t="s">
        <v>29</v>
      </c>
      <c r="BI98" s="7">
        <v>50175516.357408099</v>
      </c>
      <c r="BJ98" s="7">
        <v>5605.9280974843596</v>
      </c>
      <c r="BK98" s="7">
        <v>5330.0817646446603</v>
      </c>
    </row>
    <row r="99" spans="1:63" customFormat="1" ht="15.75" thickBot="1" x14ac:dyDescent="0.3">
      <c r="A99" s="1">
        <v>96</v>
      </c>
      <c r="B99" t="str">
        <f t="shared" si="1"/>
        <v>RSFN116</v>
      </c>
      <c r="C99" t="s">
        <v>37</v>
      </c>
      <c r="D99">
        <v>116</v>
      </c>
      <c r="E99" t="s">
        <v>24</v>
      </c>
      <c r="F99" t="s">
        <v>36</v>
      </c>
      <c r="G99" t="s">
        <v>31</v>
      </c>
      <c r="H99" t="s">
        <v>56</v>
      </c>
      <c r="I99" s="2">
        <v>1.2999999999999999E-2</v>
      </c>
      <c r="J99" s="2">
        <v>1.2999999999999999E-2</v>
      </c>
      <c r="K99" s="3">
        <v>7.1735999999999995</v>
      </c>
      <c r="L99" s="4">
        <v>119.56</v>
      </c>
      <c r="M99" s="1">
        <v>4</v>
      </c>
      <c r="N99" s="5">
        <v>0</v>
      </c>
      <c r="O99" s="5">
        <v>20.73</v>
      </c>
      <c r="P99" t="s">
        <v>28</v>
      </c>
      <c r="Q99" s="6">
        <v>0</v>
      </c>
      <c r="R99" s="1" t="s">
        <v>29</v>
      </c>
      <c r="BI99" s="7">
        <v>634073.30170094594</v>
      </c>
      <c r="BJ99" s="7">
        <v>70.842705684387198</v>
      </c>
      <c r="BK99" s="7">
        <v>67.356806430657898</v>
      </c>
    </row>
    <row r="100" spans="1:63" s="10" customFormat="1" x14ac:dyDescent="0.25">
      <c r="A100" s="9">
        <v>97</v>
      </c>
      <c r="B100" s="10" t="str">
        <f t="shared" si="1"/>
        <v>RMOT117</v>
      </c>
      <c r="C100" s="10" t="s">
        <v>23</v>
      </c>
      <c r="D100" s="10">
        <v>117</v>
      </c>
      <c r="E100" s="10" t="s">
        <v>24</v>
      </c>
      <c r="F100" s="10" t="s">
        <v>25</v>
      </c>
      <c r="G100" s="10" t="s">
        <v>26</v>
      </c>
      <c r="H100" s="10" t="s">
        <v>57</v>
      </c>
      <c r="I100" s="11">
        <v>5.0000000000000001E-3</v>
      </c>
      <c r="J100" s="11">
        <v>4.0000000000000001E-3</v>
      </c>
      <c r="K100" s="16">
        <v>2.04</v>
      </c>
      <c r="L100" s="12">
        <v>34</v>
      </c>
      <c r="M100" s="9">
        <v>17</v>
      </c>
      <c r="N100" s="13">
        <v>0</v>
      </c>
      <c r="O100" s="13">
        <v>41.15</v>
      </c>
      <c r="P100" s="10" t="s">
        <v>28</v>
      </c>
      <c r="Q100" s="14">
        <v>0</v>
      </c>
      <c r="R100" s="9" t="s">
        <v>29</v>
      </c>
      <c r="BI100" s="15">
        <v>0</v>
      </c>
      <c r="BJ100" s="15">
        <v>0</v>
      </c>
      <c r="BK100" s="15">
        <v>0</v>
      </c>
    </row>
    <row r="101" spans="1:63" customFormat="1" x14ac:dyDescent="0.25">
      <c r="A101" s="1">
        <v>98</v>
      </c>
      <c r="B101" t="str">
        <f t="shared" si="1"/>
        <v>RMON117</v>
      </c>
      <c r="C101" t="s">
        <v>30</v>
      </c>
      <c r="D101">
        <v>117</v>
      </c>
      <c r="E101" t="s">
        <v>24</v>
      </c>
      <c r="F101" t="s">
        <v>25</v>
      </c>
      <c r="G101" t="s">
        <v>31</v>
      </c>
      <c r="H101" t="s">
        <v>57</v>
      </c>
      <c r="I101" s="2">
        <v>5.0000000000000001E-3</v>
      </c>
      <c r="J101" s="2">
        <v>4.0000000000000001E-3</v>
      </c>
      <c r="K101" s="3">
        <v>2.04</v>
      </c>
      <c r="L101" s="4">
        <v>34</v>
      </c>
      <c r="M101" s="1">
        <v>17</v>
      </c>
      <c r="N101" s="5">
        <v>0</v>
      </c>
      <c r="O101" s="5">
        <v>41.15</v>
      </c>
      <c r="P101" t="s">
        <v>28</v>
      </c>
      <c r="Q101" s="6">
        <v>0</v>
      </c>
      <c r="R101" s="1" t="s">
        <v>29</v>
      </c>
      <c r="BI101" s="7">
        <v>0</v>
      </c>
      <c r="BJ101" s="7">
        <v>0</v>
      </c>
      <c r="BK101" s="7">
        <v>0</v>
      </c>
    </row>
    <row r="102" spans="1:63" customFormat="1" x14ac:dyDescent="0.25">
      <c r="A102" s="1">
        <v>99</v>
      </c>
      <c r="B102" t="str">
        <f t="shared" si="1"/>
        <v>RMFT117</v>
      </c>
      <c r="C102" t="s">
        <v>32</v>
      </c>
      <c r="D102">
        <v>117</v>
      </c>
      <c r="E102" t="s">
        <v>24</v>
      </c>
      <c r="F102" t="s">
        <v>33</v>
      </c>
      <c r="G102" t="s">
        <v>26</v>
      </c>
      <c r="H102" t="s">
        <v>57</v>
      </c>
      <c r="I102" s="2">
        <v>4.0000000000000001E-3</v>
      </c>
      <c r="J102" s="2">
        <v>4.0000000000000001E-3</v>
      </c>
      <c r="K102" s="3">
        <v>2.04</v>
      </c>
      <c r="L102" s="4">
        <v>34</v>
      </c>
      <c r="M102" s="1">
        <v>17</v>
      </c>
      <c r="N102" s="5">
        <v>0</v>
      </c>
      <c r="O102" s="5">
        <v>41.15</v>
      </c>
      <c r="P102" t="s">
        <v>28</v>
      </c>
      <c r="Q102" s="6">
        <v>0</v>
      </c>
      <c r="R102" s="1" t="s">
        <v>29</v>
      </c>
      <c r="BI102" s="7">
        <v>0</v>
      </c>
      <c r="BJ102" s="7">
        <v>0</v>
      </c>
      <c r="BK102" s="7">
        <v>0</v>
      </c>
    </row>
    <row r="103" spans="1:63" customFormat="1" x14ac:dyDescent="0.25">
      <c r="A103" s="1">
        <v>100</v>
      </c>
      <c r="B103" t="str">
        <f t="shared" si="1"/>
        <v>RMFN117</v>
      </c>
      <c r="C103" t="s">
        <v>34</v>
      </c>
      <c r="D103">
        <v>117</v>
      </c>
      <c r="E103" t="s">
        <v>24</v>
      </c>
      <c r="F103" t="s">
        <v>33</v>
      </c>
      <c r="G103" t="s">
        <v>31</v>
      </c>
      <c r="H103" t="s">
        <v>57</v>
      </c>
      <c r="I103" s="2">
        <v>4.0000000000000001E-3</v>
      </c>
      <c r="J103" s="2">
        <v>4.0000000000000001E-3</v>
      </c>
      <c r="K103" s="3">
        <v>2.04</v>
      </c>
      <c r="L103" s="4">
        <v>34</v>
      </c>
      <c r="M103" s="1">
        <v>17</v>
      </c>
      <c r="N103" s="5">
        <v>0</v>
      </c>
      <c r="O103" s="5">
        <v>41.15</v>
      </c>
      <c r="P103" t="s">
        <v>28</v>
      </c>
      <c r="Q103" s="6">
        <v>0</v>
      </c>
      <c r="R103" s="1" t="s">
        <v>29</v>
      </c>
      <c r="BI103" s="7">
        <v>0</v>
      </c>
      <c r="BJ103" s="7">
        <v>0</v>
      </c>
      <c r="BK103" s="7">
        <v>0</v>
      </c>
    </row>
    <row r="104" spans="1:63" customFormat="1" x14ac:dyDescent="0.25">
      <c r="A104" s="1">
        <v>101</v>
      </c>
      <c r="B104" t="str">
        <f t="shared" si="1"/>
        <v>RSFT117</v>
      </c>
      <c r="C104" t="s">
        <v>35</v>
      </c>
      <c r="D104">
        <v>117</v>
      </c>
      <c r="E104" t="s">
        <v>24</v>
      </c>
      <c r="F104" t="s">
        <v>36</v>
      </c>
      <c r="G104" t="s">
        <v>26</v>
      </c>
      <c r="H104" t="s">
        <v>57</v>
      </c>
      <c r="I104" s="2">
        <v>4.0000000000000001E-3</v>
      </c>
      <c r="J104" s="2">
        <v>4.0000000000000001E-3</v>
      </c>
      <c r="K104" s="3">
        <v>2.04</v>
      </c>
      <c r="L104" s="4">
        <v>34</v>
      </c>
      <c r="M104" s="1">
        <v>17</v>
      </c>
      <c r="N104" s="5">
        <v>0</v>
      </c>
      <c r="O104" s="5">
        <v>41.15</v>
      </c>
      <c r="P104" t="s">
        <v>28</v>
      </c>
      <c r="Q104" s="6">
        <v>0</v>
      </c>
      <c r="R104" s="1" t="s">
        <v>29</v>
      </c>
      <c r="BI104" s="7">
        <v>0</v>
      </c>
      <c r="BJ104" s="7">
        <v>0</v>
      </c>
      <c r="BK104" s="7">
        <v>0</v>
      </c>
    </row>
    <row r="105" spans="1:63" customFormat="1" ht="15.75" thickBot="1" x14ac:dyDescent="0.3">
      <c r="A105" s="1">
        <v>102</v>
      </c>
      <c r="B105" t="str">
        <f t="shared" si="1"/>
        <v>RSFN117</v>
      </c>
      <c r="C105" t="s">
        <v>37</v>
      </c>
      <c r="D105">
        <v>117</v>
      </c>
      <c r="E105" t="s">
        <v>24</v>
      </c>
      <c r="F105" t="s">
        <v>36</v>
      </c>
      <c r="G105" t="s">
        <v>31</v>
      </c>
      <c r="H105" t="s">
        <v>57</v>
      </c>
      <c r="I105" s="2">
        <v>4.0000000000000001E-3</v>
      </c>
      <c r="J105" s="2">
        <v>4.0000000000000001E-3</v>
      </c>
      <c r="K105" s="3">
        <v>2.04</v>
      </c>
      <c r="L105" s="4">
        <v>34</v>
      </c>
      <c r="M105" s="1">
        <v>17</v>
      </c>
      <c r="N105" s="5">
        <v>0</v>
      </c>
      <c r="O105" s="5">
        <v>41.15</v>
      </c>
      <c r="P105" t="s">
        <v>28</v>
      </c>
      <c r="Q105" s="6">
        <v>0</v>
      </c>
      <c r="R105" s="1" t="s">
        <v>29</v>
      </c>
      <c r="BI105" s="7">
        <v>0</v>
      </c>
      <c r="BJ105" s="7">
        <v>0</v>
      </c>
      <c r="BK105" s="7">
        <v>0</v>
      </c>
    </row>
    <row r="106" spans="1:63" s="10" customFormat="1" x14ac:dyDescent="0.25">
      <c r="A106" s="9">
        <v>103</v>
      </c>
      <c r="B106" s="10" t="str">
        <f t="shared" si="1"/>
        <v>RMOT118</v>
      </c>
      <c r="C106" s="10" t="s">
        <v>23</v>
      </c>
      <c r="D106" s="10">
        <v>118</v>
      </c>
      <c r="E106" s="10" t="s">
        <v>24</v>
      </c>
      <c r="F106" s="10" t="s">
        <v>25</v>
      </c>
      <c r="G106" s="10" t="s">
        <v>26</v>
      </c>
      <c r="H106" s="10" t="s">
        <v>58</v>
      </c>
      <c r="I106" s="11">
        <v>5.0000000000000001E-3</v>
      </c>
      <c r="J106" s="11">
        <v>5.0000000000000001E-3</v>
      </c>
      <c r="K106" s="16">
        <v>2.6399999999999997</v>
      </c>
      <c r="L106" s="12">
        <v>44</v>
      </c>
      <c r="M106" s="9">
        <v>6</v>
      </c>
      <c r="N106" s="13">
        <v>0</v>
      </c>
      <c r="O106" s="13">
        <v>49.99</v>
      </c>
      <c r="P106" s="10" t="s">
        <v>28</v>
      </c>
      <c r="Q106" s="14">
        <v>0</v>
      </c>
      <c r="R106" s="9" t="s">
        <v>29</v>
      </c>
      <c r="BI106" s="15">
        <v>1149996.2446055701</v>
      </c>
      <c r="BJ106" s="15">
        <v>128.493344974861</v>
      </c>
      <c r="BK106" s="15">
        <v>122.21092002735701</v>
      </c>
    </row>
    <row r="107" spans="1:63" customFormat="1" x14ac:dyDescent="0.25">
      <c r="A107" s="1">
        <v>104</v>
      </c>
      <c r="B107" t="str">
        <f t="shared" si="1"/>
        <v>RMON118</v>
      </c>
      <c r="C107" t="s">
        <v>30</v>
      </c>
      <c r="D107">
        <v>118</v>
      </c>
      <c r="E107" t="s">
        <v>24</v>
      </c>
      <c r="F107" t="s">
        <v>25</v>
      </c>
      <c r="G107" t="s">
        <v>31</v>
      </c>
      <c r="H107" t="s">
        <v>58</v>
      </c>
      <c r="I107" s="2">
        <v>5.0000000000000001E-3</v>
      </c>
      <c r="J107" s="2">
        <v>5.0000000000000001E-3</v>
      </c>
      <c r="K107" s="3">
        <v>2.6399999999999997</v>
      </c>
      <c r="L107" s="4">
        <v>44</v>
      </c>
      <c r="M107" s="1">
        <v>6</v>
      </c>
      <c r="N107" s="5">
        <v>0</v>
      </c>
      <c r="O107" s="5">
        <v>49.99</v>
      </c>
      <c r="P107" t="s">
        <v>28</v>
      </c>
      <c r="Q107" s="6">
        <v>0</v>
      </c>
      <c r="R107" s="1" t="s">
        <v>29</v>
      </c>
      <c r="BI107" s="7">
        <v>9942.1280481466601</v>
      </c>
      <c r="BJ107" s="7">
        <v>1.1108708355068599</v>
      </c>
      <c r="BK107" s="7">
        <v>1.05655702920189</v>
      </c>
    </row>
    <row r="108" spans="1:63" customFormat="1" x14ac:dyDescent="0.25">
      <c r="A108" s="1">
        <v>105</v>
      </c>
      <c r="B108" t="str">
        <f t="shared" si="1"/>
        <v>RMFT118</v>
      </c>
      <c r="C108" t="s">
        <v>32</v>
      </c>
      <c r="D108">
        <v>118</v>
      </c>
      <c r="E108" t="s">
        <v>24</v>
      </c>
      <c r="F108" t="s">
        <v>33</v>
      </c>
      <c r="G108" t="s">
        <v>26</v>
      </c>
      <c r="H108" t="s">
        <v>58</v>
      </c>
      <c r="I108" s="2">
        <v>5.0000000000000001E-3</v>
      </c>
      <c r="J108" s="2">
        <v>5.0000000000000001E-3</v>
      </c>
      <c r="K108" s="3">
        <v>2.6399999999999997</v>
      </c>
      <c r="L108" s="4">
        <v>44</v>
      </c>
      <c r="M108" s="1">
        <v>6</v>
      </c>
      <c r="N108" s="5">
        <v>0</v>
      </c>
      <c r="O108" s="5">
        <v>49.99</v>
      </c>
      <c r="P108" t="s">
        <v>28</v>
      </c>
      <c r="Q108" s="6">
        <v>0</v>
      </c>
      <c r="R108" s="1" t="s">
        <v>29</v>
      </c>
      <c r="BI108" s="7">
        <v>14943044.5475053</v>
      </c>
      <c r="BJ108" s="7">
        <v>1664.7949038694101</v>
      </c>
      <c r="BK108" s="7">
        <v>1582.6112080355699</v>
      </c>
    </row>
    <row r="109" spans="1:63" customFormat="1" x14ac:dyDescent="0.25">
      <c r="A109" s="1">
        <v>106</v>
      </c>
      <c r="B109" t="str">
        <f t="shared" si="1"/>
        <v>RMFN118</v>
      </c>
      <c r="C109" t="s">
        <v>34</v>
      </c>
      <c r="D109">
        <v>118</v>
      </c>
      <c r="E109" t="s">
        <v>24</v>
      </c>
      <c r="F109" t="s">
        <v>33</v>
      </c>
      <c r="G109" t="s">
        <v>31</v>
      </c>
      <c r="H109" t="s">
        <v>58</v>
      </c>
      <c r="I109" s="2">
        <v>5.0000000000000001E-3</v>
      </c>
      <c r="J109" s="2">
        <v>5.0000000000000001E-3</v>
      </c>
      <c r="K109" s="3">
        <v>2.6399999999999997</v>
      </c>
      <c r="L109" s="4">
        <v>44</v>
      </c>
      <c r="M109" s="1">
        <v>6</v>
      </c>
      <c r="N109" s="5">
        <v>0</v>
      </c>
      <c r="O109" s="5">
        <v>49.99</v>
      </c>
      <c r="P109" t="s">
        <v>28</v>
      </c>
      <c r="Q109" s="6">
        <v>0</v>
      </c>
      <c r="R109" s="1" t="s">
        <v>29</v>
      </c>
      <c r="BI109" s="7">
        <v>129188.030278791</v>
      </c>
      <c r="BJ109" s="7">
        <v>14.3927546869935</v>
      </c>
      <c r="BK109" s="7">
        <v>13.682246881703</v>
      </c>
    </row>
    <row r="110" spans="1:63" customFormat="1" x14ac:dyDescent="0.25">
      <c r="A110" s="1">
        <v>107</v>
      </c>
      <c r="B110" t="str">
        <f t="shared" si="1"/>
        <v>RSFT118</v>
      </c>
      <c r="C110" t="s">
        <v>35</v>
      </c>
      <c r="D110">
        <v>118</v>
      </c>
      <c r="E110" t="s">
        <v>24</v>
      </c>
      <c r="F110" t="s">
        <v>36</v>
      </c>
      <c r="G110" t="s">
        <v>26</v>
      </c>
      <c r="H110" t="s">
        <v>58</v>
      </c>
      <c r="I110" s="2">
        <v>5.0000000000000001E-3</v>
      </c>
      <c r="J110" s="2">
        <v>5.0000000000000001E-3</v>
      </c>
      <c r="K110" s="3">
        <v>2.6399999999999997</v>
      </c>
      <c r="L110" s="4">
        <v>44</v>
      </c>
      <c r="M110" s="1">
        <v>6</v>
      </c>
      <c r="N110" s="5">
        <v>0</v>
      </c>
      <c r="O110" s="5">
        <v>49.99</v>
      </c>
      <c r="P110" t="s">
        <v>28</v>
      </c>
      <c r="Q110" s="6">
        <v>0</v>
      </c>
      <c r="R110" s="1" t="s">
        <v>29</v>
      </c>
      <c r="BI110" s="7">
        <v>28976051.6065454</v>
      </c>
      <c r="BJ110" s="7">
        <v>3237.3889428107</v>
      </c>
      <c r="BK110" s="7">
        <v>3078.0893848568799</v>
      </c>
    </row>
    <row r="111" spans="1:63" customFormat="1" ht="15.75" thickBot="1" x14ac:dyDescent="0.3">
      <c r="A111" s="1">
        <v>108</v>
      </c>
      <c r="B111" t="str">
        <f t="shared" si="1"/>
        <v>RSFN118</v>
      </c>
      <c r="C111" t="s">
        <v>37</v>
      </c>
      <c r="D111">
        <v>118</v>
      </c>
      <c r="E111" t="s">
        <v>24</v>
      </c>
      <c r="F111" t="s">
        <v>36</v>
      </c>
      <c r="G111" t="s">
        <v>31</v>
      </c>
      <c r="H111" t="s">
        <v>58</v>
      </c>
      <c r="I111" s="2">
        <v>5.0000000000000001E-3</v>
      </c>
      <c r="J111" s="2">
        <v>5.0000000000000001E-3</v>
      </c>
      <c r="K111" s="3">
        <v>2.6399999999999997</v>
      </c>
      <c r="L111" s="4">
        <v>44</v>
      </c>
      <c r="M111" s="1">
        <v>6</v>
      </c>
      <c r="N111" s="5">
        <v>0</v>
      </c>
      <c r="O111" s="5">
        <v>49.99</v>
      </c>
      <c r="P111" t="s">
        <v>28</v>
      </c>
      <c r="Q111" s="6">
        <v>0</v>
      </c>
      <c r="R111" s="1" t="s">
        <v>29</v>
      </c>
      <c r="BI111" s="7">
        <v>256291.66160623799</v>
      </c>
      <c r="BJ111" s="7">
        <v>28.634535950066699</v>
      </c>
      <c r="BK111" s="7">
        <v>27.2255396880674</v>
      </c>
    </row>
    <row r="112" spans="1:63" s="10" customFormat="1" x14ac:dyDescent="0.25">
      <c r="A112" s="9">
        <v>109</v>
      </c>
      <c r="B112" s="10" t="str">
        <f t="shared" si="1"/>
        <v>RMOT119</v>
      </c>
      <c r="C112" s="10" t="s">
        <v>23</v>
      </c>
      <c r="D112" s="10">
        <v>119</v>
      </c>
      <c r="E112" s="10" t="s">
        <v>24</v>
      </c>
      <c r="F112" s="10" t="s">
        <v>25</v>
      </c>
      <c r="G112" s="10" t="s">
        <v>26</v>
      </c>
      <c r="H112" s="10" t="s">
        <v>59</v>
      </c>
      <c r="I112" s="11">
        <v>6.0000000000000001E-3</v>
      </c>
      <c r="J112" s="11">
        <v>5.0000000000000001E-3</v>
      </c>
      <c r="K112" s="16">
        <v>3</v>
      </c>
      <c r="L112" s="12">
        <v>50</v>
      </c>
      <c r="M112" s="9">
        <v>6</v>
      </c>
      <c r="N112" s="13">
        <v>0</v>
      </c>
      <c r="O112" s="13">
        <v>0</v>
      </c>
      <c r="P112" s="10" t="s">
        <v>28</v>
      </c>
      <c r="Q112" s="14">
        <v>0</v>
      </c>
      <c r="R112" s="9" t="s">
        <v>29</v>
      </c>
      <c r="BI112" s="15">
        <v>3801313.1248444798</v>
      </c>
      <c r="BJ112" s="15">
        <v>424.73481196074403</v>
      </c>
      <c r="BK112" s="15">
        <v>403.96825335603398</v>
      </c>
    </row>
    <row r="113" spans="1:63" customFormat="1" x14ac:dyDescent="0.25">
      <c r="A113" s="1">
        <v>110</v>
      </c>
      <c r="B113" t="str">
        <f t="shared" si="1"/>
        <v>RMON119</v>
      </c>
      <c r="C113" t="s">
        <v>30</v>
      </c>
      <c r="D113">
        <v>119</v>
      </c>
      <c r="E113" t="s">
        <v>24</v>
      </c>
      <c r="F113" t="s">
        <v>25</v>
      </c>
      <c r="G113" t="s">
        <v>31</v>
      </c>
      <c r="H113" t="s">
        <v>59</v>
      </c>
      <c r="I113" s="2">
        <v>6.0000000000000001E-3</v>
      </c>
      <c r="J113" s="2">
        <v>5.0000000000000001E-3</v>
      </c>
      <c r="K113" s="3">
        <v>3</v>
      </c>
      <c r="L113" s="4">
        <v>50</v>
      </c>
      <c r="M113" s="1">
        <v>6</v>
      </c>
      <c r="N113" s="5">
        <v>0</v>
      </c>
      <c r="O113" s="5">
        <v>0</v>
      </c>
      <c r="P113" t="s">
        <v>28</v>
      </c>
      <c r="Q113" s="6">
        <v>0</v>
      </c>
      <c r="R113" s="1" t="s">
        <v>29</v>
      </c>
      <c r="BI113" s="7">
        <v>32863.708916950898</v>
      </c>
      <c r="BJ113" s="7">
        <v>3.6719840667545198</v>
      </c>
      <c r="BK113" s="7">
        <v>3.4924497545897202</v>
      </c>
    </row>
    <row r="114" spans="1:63" customFormat="1" x14ac:dyDescent="0.25">
      <c r="A114" s="1">
        <v>111</v>
      </c>
      <c r="B114" t="str">
        <f t="shared" si="1"/>
        <v>RMFT119</v>
      </c>
      <c r="C114" t="s">
        <v>32</v>
      </c>
      <c r="D114">
        <v>119</v>
      </c>
      <c r="E114" t="s">
        <v>24</v>
      </c>
      <c r="F114" t="s">
        <v>33</v>
      </c>
      <c r="G114" t="s">
        <v>26</v>
      </c>
      <c r="H114" t="s">
        <v>59</v>
      </c>
      <c r="I114" s="2">
        <v>6.0000000000000001E-3</v>
      </c>
      <c r="J114" s="2">
        <v>5.0000000000000001E-3</v>
      </c>
      <c r="K114" s="3">
        <v>3</v>
      </c>
      <c r="L114" s="4">
        <v>50</v>
      </c>
      <c r="M114" s="1">
        <v>6</v>
      </c>
      <c r="N114" s="5">
        <v>0</v>
      </c>
      <c r="O114" s="5">
        <v>0</v>
      </c>
      <c r="P114" t="s">
        <v>28</v>
      </c>
      <c r="Q114" s="6">
        <v>0</v>
      </c>
      <c r="R114" s="1" t="s">
        <v>29</v>
      </c>
      <c r="BI114" s="7">
        <v>49394240.746455699</v>
      </c>
      <c r="BJ114" s="7">
        <v>5502.9803340127601</v>
      </c>
      <c r="BK114" s="7">
        <v>5231.3220889647</v>
      </c>
    </row>
    <row r="115" spans="1:63" customFormat="1" x14ac:dyDescent="0.25">
      <c r="A115" s="1">
        <v>112</v>
      </c>
      <c r="B115" t="str">
        <f t="shared" si="1"/>
        <v>RMFN119</v>
      </c>
      <c r="C115" t="s">
        <v>34</v>
      </c>
      <c r="D115">
        <v>119</v>
      </c>
      <c r="E115" t="s">
        <v>24</v>
      </c>
      <c r="F115" t="s">
        <v>33</v>
      </c>
      <c r="G115" t="s">
        <v>31</v>
      </c>
      <c r="H115" t="s">
        <v>59</v>
      </c>
      <c r="I115" s="2">
        <v>6.0000000000000001E-3</v>
      </c>
      <c r="J115" s="2">
        <v>5.0000000000000001E-3</v>
      </c>
      <c r="K115" s="3">
        <v>3</v>
      </c>
      <c r="L115" s="4">
        <v>50</v>
      </c>
      <c r="M115" s="1">
        <v>6</v>
      </c>
      <c r="N115" s="5">
        <v>0</v>
      </c>
      <c r="O115" s="5">
        <v>0</v>
      </c>
      <c r="P115" t="s">
        <v>28</v>
      </c>
      <c r="Q115" s="6">
        <v>0</v>
      </c>
      <c r="R115" s="1" t="s">
        <v>29</v>
      </c>
      <c r="BI115" s="7">
        <v>427031.09455805802</v>
      </c>
      <c r="BJ115" s="7">
        <v>47.575257354949002</v>
      </c>
      <c r="BK115" s="7">
        <v>45.226673471980398</v>
      </c>
    </row>
    <row r="116" spans="1:63" customFormat="1" x14ac:dyDescent="0.25">
      <c r="A116" s="1">
        <v>113</v>
      </c>
      <c r="B116" t="str">
        <f t="shared" si="1"/>
        <v>RSFT119</v>
      </c>
      <c r="C116" t="s">
        <v>35</v>
      </c>
      <c r="D116">
        <v>119</v>
      </c>
      <c r="E116" t="s">
        <v>24</v>
      </c>
      <c r="F116" t="s">
        <v>36</v>
      </c>
      <c r="G116" t="s">
        <v>26</v>
      </c>
      <c r="H116" t="s">
        <v>59</v>
      </c>
      <c r="I116" s="2">
        <v>6.0000000000000001E-3</v>
      </c>
      <c r="J116" s="2">
        <v>5.0000000000000001E-3</v>
      </c>
      <c r="K116" s="3">
        <v>3</v>
      </c>
      <c r="L116" s="4">
        <v>50</v>
      </c>
      <c r="M116" s="1">
        <v>6</v>
      </c>
      <c r="N116" s="5">
        <v>0</v>
      </c>
      <c r="O116" s="5">
        <v>0</v>
      </c>
      <c r="P116" t="s">
        <v>28</v>
      </c>
      <c r="Q116" s="6">
        <v>0</v>
      </c>
      <c r="R116" s="1" t="s">
        <v>29</v>
      </c>
      <c r="BI116" s="7">
        <v>95780352.148810998</v>
      </c>
      <c r="BJ116" s="7">
        <v>10701.1906658473</v>
      </c>
      <c r="BK116" s="7">
        <v>10174.625902464601</v>
      </c>
    </row>
    <row r="117" spans="1:63" customFormat="1" ht="15.75" thickBot="1" x14ac:dyDescent="0.3">
      <c r="A117" s="1">
        <v>114</v>
      </c>
      <c r="B117" t="str">
        <f t="shared" si="1"/>
        <v>RSFN119</v>
      </c>
      <c r="C117" t="s">
        <v>37</v>
      </c>
      <c r="D117">
        <v>119</v>
      </c>
      <c r="E117" t="s">
        <v>24</v>
      </c>
      <c r="F117" t="s">
        <v>36</v>
      </c>
      <c r="G117" t="s">
        <v>31</v>
      </c>
      <c r="H117" t="s">
        <v>59</v>
      </c>
      <c r="I117" s="2">
        <v>6.0000000000000001E-3</v>
      </c>
      <c r="J117" s="2">
        <v>5.0000000000000001E-3</v>
      </c>
      <c r="K117" s="3">
        <v>3</v>
      </c>
      <c r="L117" s="4">
        <v>50</v>
      </c>
      <c r="M117" s="1">
        <v>6</v>
      </c>
      <c r="N117" s="5">
        <v>0</v>
      </c>
      <c r="O117" s="5">
        <v>0</v>
      </c>
      <c r="P117" t="s">
        <v>28</v>
      </c>
      <c r="Q117" s="6">
        <v>0</v>
      </c>
      <c r="R117" s="1" t="s">
        <v>29</v>
      </c>
      <c r="BI117" s="7">
        <v>847172.20740675798</v>
      </c>
      <c r="BJ117" s="7">
        <v>94.651471986460507</v>
      </c>
      <c r="BK117" s="7">
        <v>89.994034182885798</v>
      </c>
    </row>
    <row r="118" spans="1:63" s="10" customFormat="1" x14ac:dyDescent="0.25">
      <c r="A118" s="9">
        <v>115</v>
      </c>
      <c r="B118" s="10" t="str">
        <f t="shared" si="1"/>
        <v>RMOT120</v>
      </c>
      <c r="C118" s="10" t="s">
        <v>23</v>
      </c>
      <c r="D118" s="10">
        <v>120</v>
      </c>
      <c r="E118" s="10" t="s">
        <v>24</v>
      </c>
      <c r="F118" s="10" t="s">
        <v>25</v>
      </c>
      <c r="G118" s="10" t="s">
        <v>26</v>
      </c>
      <c r="H118" s="10" t="s">
        <v>60</v>
      </c>
      <c r="I118" s="11">
        <v>0.12</v>
      </c>
      <c r="J118" s="11">
        <v>9.8000000000000004E-2</v>
      </c>
      <c r="K118" s="16">
        <v>54.3</v>
      </c>
      <c r="L118" s="12">
        <v>905</v>
      </c>
      <c r="M118" s="9">
        <v>6.5</v>
      </c>
      <c r="N118" s="13">
        <v>0</v>
      </c>
      <c r="O118" s="13">
        <v>50</v>
      </c>
      <c r="P118" s="10" t="s">
        <v>28</v>
      </c>
      <c r="Q118" s="14">
        <v>0</v>
      </c>
      <c r="R118" s="9" t="s">
        <v>29</v>
      </c>
      <c r="BI118" s="15">
        <v>1013532.39418185</v>
      </c>
      <c r="BJ118" s="15">
        <v>134.80288051071901</v>
      </c>
      <c r="BK118" s="15">
        <v>108.971602777279</v>
      </c>
    </row>
    <row r="119" spans="1:63" customFormat="1" x14ac:dyDescent="0.25">
      <c r="A119" s="1">
        <v>116</v>
      </c>
      <c r="B119" t="str">
        <f t="shared" si="1"/>
        <v>RMON120</v>
      </c>
      <c r="C119" t="s">
        <v>30</v>
      </c>
      <c r="D119">
        <v>120</v>
      </c>
      <c r="E119" t="s">
        <v>24</v>
      </c>
      <c r="F119" t="s">
        <v>25</v>
      </c>
      <c r="G119" t="s">
        <v>31</v>
      </c>
      <c r="H119" t="s">
        <v>60</v>
      </c>
      <c r="I119" s="2">
        <v>0.12</v>
      </c>
      <c r="J119" s="2">
        <v>9.8000000000000004E-2</v>
      </c>
      <c r="K119" s="3">
        <v>54.3</v>
      </c>
      <c r="L119" s="4">
        <v>905</v>
      </c>
      <c r="M119" s="1">
        <v>6.5</v>
      </c>
      <c r="N119" s="5">
        <v>0</v>
      </c>
      <c r="O119" s="5">
        <v>50</v>
      </c>
      <c r="P119" t="s">
        <v>28</v>
      </c>
      <c r="Q119" s="6">
        <v>0</v>
      </c>
      <c r="R119" s="1" t="s">
        <v>29</v>
      </c>
      <c r="BI119" s="7">
        <v>12808.115954044701</v>
      </c>
      <c r="BJ119" s="7">
        <v>1.70351824414478</v>
      </c>
      <c r="BK119" s="7">
        <v>1.37708565812161</v>
      </c>
    </row>
    <row r="120" spans="1:63" customFormat="1" x14ac:dyDescent="0.25">
      <c r="A120" s="1">
        <v>117</v>
      </c>
      <c r="B120" t="str">
        <f t="shared" si="1"/>
        <v>RMFT120</v>
      </c>
      <c r="C120" t="s">
        <v>32</v>
      </c>
      <c r="D120">
        <v>120</v>
      </c>
      <c r="E120" t="s">
        <v>24</v>
      </c>
      <c r="F120" t="s">
        <v>33</v>
      </c>
      <c r="G120" t="s">
        <v>26</v>
      </c>
      <c r="H120" t="s">
        <v>60</v>
      </c>
      <c r="I120" s="2">
        <v>0.11899999999999999</v>
      </c>
      <c r="J120" s="2">
        <v>9.7000000000000003E-2</v>
      </c>
      <c r="K120" s="3">
        <v>54.3</v>
      </c>
      <c r="L120" s="4">
        <v>905</v>
      </c>
      <c r="M120" s="1">
        <v>6.5</v>
      </c>
      <c r="N120" s="5">
        <v>0</v>
      </c>
      <c r="O120" s="5">
        <v>50</v>
      </c>
      <c r="P120" t="s">
        <v>28</v>
      </c>
      <c r="Q120" s="6">
        <v>0</v>
      </c>
      <c r="R120" s="1" t="s">
        <v>29</v>
      </c>
      <c r="BI120" s="7">
        <v>1481299.69870628</v>
      </c>
      <c r="BJ120" s="7">
        <v>195.73681436512601</v>
      </c>
      <c r="BK120" s="7">
        <v>158.71282073316101</v>
      </c>
    </row>
    <row r="121" spans="1:63" customFormat="1" x14ac:dyDescent="0.25">
      <c r="A121" s="1">
        <v>118</v>
      </c>
      <c r="B121" t="str">
        <f t="shared" si="1"/>
        <v>RMFN120</v>
      </c>
      <c r="C121" t="s">
        <v>34</v>
      </c>
      <c r="D121">
        <v>120</v>
      </c>
      <c r="E121" t="s">
        <v>24</v>
      </c>
      <c r="F121" t="s">
        <v>33</v>
      </c>
      <c r="G121" t="s">
        <v>31</v>
      </c>
      <c r="H121" t="s">
        <v>60</v>
      </c>
      <c r="I121" s="2">
        <v>0.11899999999999999</v>
      </c>
      <c r="J121" s="2">
        <v>9.7000000000000003E-2</v>
      </c>
      <c r="K121" s="3">
        <v>54.3</v>
      </c>
      <c r="L121" s="4">
        <v>905</v>
      </c>
      <c r="M121" s="1">
        <v>6.5</v>
      </c>
      <c r="N121" s="5">
        <v>0</v>
      </c>
      <c r="O121" s="5">
        <v>50</v>
      </c>
      <c r="P121" t="s">
        <v>28</v>
      </c>
      <c r="Q121" s="6">
        <v>0</v>
      </c>
      <c r="R121" s="1" t="s">
        <v>29</v>
      </c>
      <c r="BI121" s="7">
        <v>18719.340805122301</v>
      </c>
      <c r="BJ121" s="7">
        <v>2.4735468044784099</v>
      </c>
      <c r="BK121" s="7">
        <v>2.0056706850349699</v>
      </c>
    </row>
    <row r="122" spans="1:63" customFormat="1" x14ac:dyDescent="0.25">
      <c r="A122" s="1">
        <v>119</v>
      </c>
      <c r="B122" t="str">
        <f t="shared" si="1"/>
        <v>RSFT120</v>
      </c>
      <c r="C122" t="s">
        <v>35</v>
      </c>
      <c r="D122">
        <v>120</v>
      </c>
      <c r="E122" t="s">
        <v>24</v>
      </c>
      <c r="F122" t="s">
        <v>36</v>
      </c>
      <c r="G122" t="s">
        <v>26</v>
      </c>
      <c r="H122" t="s">
        <v>60</v>
      </c>
      <c r="I122" s="2">
        <v>0.11899999999999999</v>
      </c>
      <c r="J122" s="2">
        <v>9.7000000000000003E-2</v>
      </c>
      <c r="K122" s="3">
        <v>54.3</v>
      </c>
      <c r="L122" s="4">
        <v>905</v>
      </c>
      <c r="M122" s="1">
        <v>6.5</v>
      </c>
      <c r="N122" s="5">
        <v>0</v>
      </c>
      <c r="O122" s="5">
        <v>50</v>
      </c>
      <c r="P122" t="s">
        <v>28</v>
      </c>
      <c r="Q122" s="6">
        <v>0</v>
      </c>
      <c r="R122" s="1" t="s">
        <v>29</v>
      </c>
      <c r="BI122" s="7">
        <v>12082643.8882183</v>
      </c>
      <c r="BJ122" s="7">
        <v>1595.55986106149</v>
      </c>
      <c r="BK122" s="7">
        <v>1294.1456566501499</v>
      </c>
    </row>
    <row r="123" spans="1:63" customFormat="1" ht="15.75" thickBot="1" x14ac:dyDescent="0.3">
      <c r="A123" s="1">
        <v>120</v>
      </c>
      <c r="B123" t="str">
        <f t="shared" si="1"/>
        <v>RSFN120</v>
      </c>
      <c r="C123" t="s">
        <v>37</v>
      </c>
      <c r="D123">
        <v>120</v>
      </c>
      <c r="E123" t="s">
        <v>24</v>
      </c>
      <c r="F123" t="s">
        <v>36</v>
      </c>
      <c r="G123" t="s">
        <v>31</v>
      </c>
      <c r="H123" t="s">
        <v>60</v>
      </c>
      <c r="I123" s="2">
        <v>0.11899999999999999</v>
      </c>
      <c r="J123" s="2">
        <v>9.7000000000000003E-2</v>
      </c>
      <c r="K123" s="3">
        <v>54.3</v>
      </c>
      <c r="L123" s="4">
        <v>905</v>
      </c>
      <c r="M123" s="1">
        <v>6.5</v>
      </c>
      <c r="N123" s="5">
        <v>0</v>
      </c>
      <c r="O123" s="5">
        <v>50</v>
      </c>
      <c r="P123" t="s">
        <v>28</v>
      </c>
      <c r="Q123" s="6">
        <v>0</v>
      </c>
      <c r="R123" s="1" t="s">
        <v>29</v>
      </c>
      <c r="BI123" s="7">
        <v>152689.647454883</v>
      </c>
      <c r="BJ123" s="7">
        <v>20.163258549413801</v>
      </c>
      <c r="BK123" s="7">
        <v>16.3542554011593</v>
      </c>
    </row>
    <row r="124" spans="1:63" s="10" customFormat="1" x14ac:dyDescent="0.25">
      <c r="A124" s="9">
        <v>121</v>
      </c>
      <c r="B124" s="10" t="str">
        <f t="shared" si="1"/>
        <v>RMOT121</v>
      </c>
      <c r="C124" s="10" t="s">
        <v>23</v>
      </c>
      <c r="D124" s="10">
        <v>121</v>
      </c>
      <c r="E124" s="10" t="s">
        <v>24</v>
      </c>
      <c r="F124" s="10" t="s">
        <v>25</v>
      </c>
      <c r="G124" s="10" t="s">
        <v>26</v>
      </c>
      <c r="H124" s="10" t="s">
        <v>61</v>
      </c>
      <c r="I124" s="11">
        <v>5.7000000000000002E-2</v>
      </c>
      <c r="J124" s="11">
        <v>2.9000000000000001E-2</v>
      </c>
      <c r="K124" s="16">
        <v>23.437200000000001</v>
      </c>
      <c r="L124" s="12">
        <v>390.62</v>
      </c>
      <c r="M124" s="9">
        <v>16</v>
      </c>
      <c r="N124" s="13">
        <v>0</v>
      </c>
      <c r="O124" s="13">
        <v>800</v>
      </c>
      <c r="P124" s="10" t="s">
        <v>28</v>
      </c>
      <c r="Q124" s="14">
        <v>0</v>
      </c>
      <c r="R124" s="9" t="s">
        <v>29</v>
      </c>
      <c r="BI124" s="15">
        <v>39393917.453468397</v>
      </c>
      <c r="BJ124" s="15">
        <v>5718.8838719257901</v>
      </c>
      <c r="BK124" s="15">
        <v>2893.3369689054298</v>
      </c>
    </row>
    <row r="125" spans="1:63" customFormat="1" x14ac:dyDescent="0.25">
      <c r="A125" s="1">
        <v>122</v>
      </c>
      <c r="B125" t="str">
        <f t="shared" si="1"/>
        <v>RMON121</v>
      </c>
      <c r="C125" t="s">
        <v>30</v>
      </c>
      <c r="D125">
        <v>121</v>
      </c>
      <c r="E125" t="s">
        <v>24</v>
      </c>
      <c r="F125" t="s">
        <v>25</v>
      </c>
      <c r="G125" t="s">
        <v>31</v>
      </c>
      <c r="H125" t="s">
        <v>61</v>
      </c>
      <c r="I125" s="2">
        <v>5.7000000000000002E-2</v>
      </c>
      <c r="J125" s="2">
        <v>2.9000000000000001E-2</v>
      </c>
      <c r="K125" s="3">
        <v>23.437200000000001</v>
      </c>
      <c r="L125" s="4">
        <v>390.62</v>
      </c>
      <c r="M125" s="1">
        <v>16</v>
      </c>
      <c r="N125" s="5">
        <v>0</v>
      </c>
      <c r="O125" s="5">
        <v>800</v>
      </c>
      <c r="P125" t="s">
        <v>28</v>
      </c>
      <c r="Q125" s="6">
        <v>0</v>
      </c>
      <c r="R125" s="1" t="s">
        <v>29</v>
      </c>
      <c r="BI125" s="7">
        <v>497825.09717944002</v>
      </c>
      <c r="BJ125" s="7">
        <v>72.270139740792104</v>
      </c>
      <c r="BK125" s="7">
        <v>36.563404983004503</v>
      </c>
    </row>
    <row r="126" spans="1:63" customFormat="1" x14ac:dyDescent="0.25">
      <c r="A126" s="1">
        <v>123</v>
      </c>
      <c r="B126" t="str">
        <f t="shared" si="1"/>
        <v>RMFT121</v>
      </c>
      <c r="C126" t="s">
        <v>32</v>
      </c>
      <c r="D126">
        <v>121</v>
      </c>
      <c r="E126" t="s">
        <v>24</v>
      </c>
      <c r="F126" t="s">
        <v>33</v>
      </c>
      <c r="G126" t="s">
        <v>26</v>
      </c>
      <c r="H126" t="s">
        <v>61</v>
      </c>
      <c r="I126" s="2">
        <v>5.5E-2</v>
      </c>
      <c r="J126" s="2">
        <v>2.9000000000000001E-2</v>
      </c>
      <c r="K126" s="3">
        <v>23.437200000000001</v>
      </c>
      <c r="L126" s="4">
        <v>390.62</v>
      </c>
      <c r="M126" s="1">
        <v>16</v>
      </c>
      <c r="N126" s="5">
        <v>0</v>
      </c>
      <c r="O126" s="5">
        <v>800</v>
      </c>
      <c r="P126" t="s">
        <v>28</v>
      </c>
      <c r="Q126" s="6">
        <v>0</v>
      </c>
      <c r="R126" s="1" t="s">
        <v>29</v>
      </c>
      <c r="BI126" s="7">
        <v>195896808.13676599</v>
      </c>
      <c r="BJ126" s="7">
        <v>27812.632784348199</v>
      </c>
      <c r="BK126" s="7">
        <v>14781.291194547301</v>
      </c>
    </row>
    <row r="127" spans="1:63" customFormat="1" x14ac:dyDescent="0.25">
      <c r="A127" s="1">
        <v>124</v>
      </c>
      <c r="B127" t="str">
        <f t="shared" si="1"/>
        <v>RMFN121</v>
      </c>
      <c r="C127" t="s">
        <v>34</v>
      </c>
      <c r="D127">
        <v>121</v>
      </c>
      <c r="E127" t="s">
        <v>24</v>
      </c>
      <c r="F127" t="s">
        <v>33</v>
      </c>
      <c r="G127" t="s">
        <v>31</v>
      </c>
      <c r="H127" t="s">
        <v>61</v>
      </c>
      <c r="I127" s="2">
        <v>5.5E-2</v>
      </c>
      <c r="J127" s="2">
        <v>2.9000000000000001E-2</v>
      </c>
      <c r="K127" s="3">
        <v>23.437200000000001</v>
      </c>
      <c r="L127" s="4">
        <v>390.62</v>
      </c>
      <c r="M127" s="1">
        <v>16</v>
      </c>
      <c r="N127" s="5">
        <v>0</v>
      </c>
      <c r="O127" s="5">
        <v>800</v>
      </c>
      <c r="P127" t="s">
        <v>28</v>
      </c>
      <c r="Q127" s="6">
        <v>0</v>
      </c>
      <c r="R127" s="1" t="s">
        <v>29</v>
      </c>
      <c r="BI127" s="7">
        <v>2475568.66267539</v>
      </c>
      <c r="BJ127" s="7">
        <v>351.471179149389</v>
      </c>
      <c r="BK127" s="7">
        <v>186.79273860120401</v>
      </c>
    </row>
    <row r="128" spans="1:63" customFormat="1" x14ac:dyDescent="0.25">
      <c r="A128" s="1">
        <v>125</v>
      </c>
      <c r="B128" t="str">
        <f t="shared" si="1"/>
        <v>RSFT121</v>
      </c>
      <c r="C128" t="s">
        <v>35</v>
      </c>
      <c r="D128">
        <v>121</v>
      </c>
      <c r="E128" t="s">
        <v>24</v>
      </c>
      <c r="F128" t="s">
        <v>36</v>
      </c>
      <c r="G128" t="s">
        <v>26</v>
      </c>
      <c r="H128" t="s">
        <v>61</v>
      </c>
      <c r="I128" s="2">
        <v>5.7000000000000002E-2</v>
      </c>
      <c r="J128" s="2">
        <v>2.9000000000000001E-2</v>
      </c>
      <c r="K128" s="3">
        <v>23.437200000000001</v>
      </c>
      <c r="L128" s="4">
        <v>390.62</v>
      </c>
      <c r="M128" s="1">
        <v>16</v>
      </c>
      <c r="N128" s="5">
        <v>0</v>
      </c>
      <c r="O128" s="5">
        <v>800</v>
      </c>
      <c r="P128" t="s">
        <v>28</v>
      </c>
      <c r="Q128" s="6">
        <v>0</v>
      </c>
      <c r="R128" s="1" t="s">
        <v>29</v>
      </c>
      <c r="BI128" s="7">
        <v>672713249.03855395</v>
      </c>
      <c r="BJ128" s="7">
        <v>97459.638257549101</v>
      </c>
      <c r="BK128" s="7">
        <v>49535.61165934</v>
      </c>
    </row>
    <row r="129" spans="1:63" customFormat="1" ht="15.75" thickBot="1" x14ac:dyDescent="0.3">
      <c r="A129" s="1">
        <v>126</v>
      </c>
      <c r="B129" t="str">
        <f t="shared" si="1"/>
        <v>RSFN121</v>
      </c>
      <c r="C129" t="s">
        <v>37</v>
      </c>
      <c r="D129">
        <v>121</v>
      </c>
      <c r="E129" t="s">
        <v>24</v>
      </c>
      <c r="F129" t="s">
        <v>36</v>
      </c>
      <c r="G129" t="s">
        <v>31</v>
      </c>
      <c r="H129" t="s">
        <v>61</v>
      </c>
      <c r="I129" s="2">
        <v>5.7000000000000002E-2</v>
      </c>
      <c r="J129" s="2">
        <v>2.9000000000000001E-2</v>
      </c>
      <c r="K129" s="3">
        <v>23.437200000000001</v>
      </c>
      <c r="L129" s="4">
        <v>390.62</v>
      </c>
      <c r="M129" s="1">
        <v>16</v>
      </c>
      <c r="N129" s="5">
        <v>0</v>
      </c>
      <c r="O129" s="5">
        <v>800</v>
      </c>
      <c r="P129" t="s">
        <v>28</v>
      </c>
      <c r="Q129" s="6">
        <v>0</v>
      </c>
      <c r="R129" s="1" t="s">
        <v>29</v>
      </c>
      <c r="BI129" s="7">
        <v>8501148.4062758293</v>
      </c>
      <c r="BJ129" s="7">
        <v>1231.6077461437001</v>
      </c>
      <c r="BK129" s="7">
        <v>625.98675841980105</v>
      </c>
    </row>
    <row r="130" spans="1:63" s="10" customFormat="1" x14ac:dyDescent="0.25">
      <c r="A130" s="9">
        <v>127</v>
      </c>
      <c r="B130" s="10" t="str">
        <f t="shared" si="1"/>
        <v>RMOT122</v>
      </c>
      <c r="C130" s="10" t="s">
        <v>23</v>
      </c>
      <c r="D130" s="10">
        <v>122</v>
      </c>
      <c r="E130" s="10" t="s">
        <v>24</v>
      </c>
      <c r="F130" s="10" t="s">
        <v>25</v>
      </c>
      <c r="G130" s="10" t="s">
        <v>26</v>
      </c>
      <c r="H130" s="10" t="s">
        <v>62</v>
      </c>
      <c r="I130" s="11">
        <v>4.1000000000000002E-2</v>
      </c>
      <c r="J130" s="11">
        <v>3.5000000000000003E-2</v>
      </c>
      <c r="K130" s="16">
        <v>12.263999999999999</v>
      </c>
      <c r="L130" s="12">
        <v>204.4</v>
      </c>
      <c r="M130" s="9">
        <v>12</v>
      </c>
      <c r="N130" s="13">
        <v>0</v>
      </c>
      <c r="O130" s="13">
        <v>425</v>
      </c>
      <c r="P130" s="10" t="s">
        <v>63</v>
      </c>
      <c r="Q130" s="14">
        <v>0</v>
      </c>
      <c r="R130" s="9" t="s">
        <v>29</v>
      </c>
      <c r="BI130" s="15">
        <v>9460560.7708798293</v>
      </c>
      <c r="BJ130" s="15">
        <v>1922.04753847954</v>
      </c>
      <c r="BK130" s="15">
        <v>1639.45194458223</v>
      </c>
    </row>
    <row r="131" spans="1:63" customFormat="1" x14ac:dyDescent="0.25">
      <c r="A131" s="1">
        <v>128</v>
      </c>
      <c r="B131" t="str">
        <f t="shared" si="1"/>
        <v>RMON122</v>
      </c>
      <c r="C131" t="s">
        <v>30</v>
      </c>
      <c r="D131">
        <v>122</v>
      </c>
      <c r="E131" t="s">
        <v>24</v>
      </c>
      <c r="F131" t="s">
        <v>25</v>
      </c>
      <c r="G131" t="s">
        <v>31</v>
      </c>
      <c r="H131" t="s">
        <v>62</v>
      </c>
      <c r="I131" s="2">
        <v>4.1000000000000002E-2</v>
      </c>
      <c r="J131" s="2">
        <v>3.5000000000000003E-2</v>
      </c>
      <c r="K131" s="3">
        <v>12.263999999999999</v>
      </c>
      <c r="L131" s="4">
        <v>204.4</v>
      </c>
      <c r="M131" s="1">
        <v>12</v>
      </c>
      <c r="N131" s="5">
        <v>0</v>
      </c>
      <c r="O131" s="5">
        <v>425</v>
      </c>
      <c r="P131" t="s">
        <v>63</v>
      </c>
      <c r="Q131" s="6">
        <v>0</v>
      </c>
      <c r="R131" s="1" t="s">
        <v>29</v>
      </c>
      <c r="BI131" s="7">
        <v>81789.924995468406</v>
      </c>
      <c r="BJ131" s="7">
        <v>16.6167870824159</v>
      </c>
      <c r="BK131" s="7">
        <v>14.1736472951788</v>
      </c>
    </row>
    <row r="132" spans="1:63" customFormat="1" x14ac:dyDescent="0.25">
      <c r="A132" s="1">
        <v>129</v>
      </c>
      <c r="B132" t="str">
        <f t="shared" si="1"/>
        <v>RMFT122</v>
      </c>
      <c r="C132" t="s">
        <v>32</v>
      </c>
      <c r="D132">
        <v>122</v>
      </c>
      <c r="E132" t="s">
        <v>24</v>
      </c>
      <c r="F132" t="s">
        <v>33</v>
      </c>
      <c r="G132" t="s">
        <v>26</v>
      </c>
      <c r="H132" t="s">
        <v>62</v>
      </c>
      <c r="I132" s="2">
        <v>4.2000000000000003E-2</v>
      </c>
      <c r="J132" s="2">
        <v>3.5000000000000003E-2</v>
      </c>
      <c r="K132" s="3">
        <v>12.263999999999999</v>
      </c>
      <c r="L132" s="4">
        <v>204.4</v>
      </c>
      <c r="M132" s="1">
        <v>12</v>
      </c>
      <c r="N132" s="5">
        <v>0</v>
      </c>
      <c r="O132" s="5">
        <v>425</v>
      </c>
      <c r="P132" t="s">
        <v>63</v>
      </c>
      <c r="Q132" s="6">
        <v>0</v>
      </c>
      <c r="R132" s="1" t="s">
        <v>29</v>
      </c>
      <c r="BI132" s="7">
        <v>89863413.731933296</v>
      </c>
      <c r="BJ132" s="7">
        <v>18529.9603884565</v>
      </c>
      <c r="BK132" s="7">
        <v>15353.3693125559</v>
      </c>
    </row>
    <row r="133" spans="1:63" customFormat="1" x14ac:dyDescent="0.25">
      <c r="A133" s="1">
        <v>130</v>
      </c>
      <c r="B133" t="str">
        <f t="shared" si="1"/>
        <v>RMFN122</v>
      </c>
      <c r="C133" t="s">
        <v>34</v>
      </c>
      <c r="D133">
        <v>122</v>
      </c>
      <c r="E133" t="s">
        <v>24</v>
      </c>
      <c r="F133" t="s">
        <v>33</v>
      </c>
      <c r="G133" t="s">
        <v>31</v>
      </c>
      <c r="H133" t="s">
        <v>62</v>
      </c>
      <c r="I133" s="2">
        <v>4.2000000000000003E-2</v>
      </c>
      <c r="J133" s="2">
        <v>3.5000000000000003E-2</v>
      </c>
      <c r="K133" s="3">
        <v>12.263999999999999</v>
      </c>
      <c r="L133" s="4">
        <v>204.4</v>
      </c>
      <c r="M133" s="1">
        <v>12</v>
      </c>
      <c r="N133" s="5">
        <v>0</v>
      </c>
      <c r="O133" s="5">
        <v>425</v>
      </c>
      <c r="P133" t="s">
        <v>63</v>
      </c>
      <c r="Q133" s="6">
        <v>0</v>
      </c>
      <c r="R133" s="1" t="s">
        <v>29</v>
      </c>
      <c r="BI133" s="7">
        <v>776901.74697997898</v>
      </c>
      <c r="BJ133" s="7">
        <v>160.198216375415</v>
      </c>
      <c r="BK133" s="7">
        <v>132.73543643173201</v>
      </c>
    </row>
    <row r="134" spans="1:63" customFormat="1" x14ac:dyDescent="0.25">
      <c r="A134" s="1">
        <v>131</v>
      </c>
      <c r="B134" t="str">
        <f t="shared" ref="B134:B197" si="2">CONCATENATE(C134,D134)</f>
        <v>RSFT122</v>
      </c>
      <c r="C134" t="s">
        <v>35</v>
      </c>
      <c r="D134">
        <v>122</v>
      </c>
      <c r="E134" t="s">
        <v>24</v>
      </c>
      <c r="F134" t="s">
        <v>36</v>
      </c>
      <c r="G134" t="s">
        <v>26</v>
      </c>
      <c r="H134" t="s">
        <v>62</v>
      </c>
      <c r="I134" s="2">
        <v>4.1000000000000002E-2</v>
      </c>
      <c r="J134" s="2">
        <v>3.5999999999999997E-2</v>
      </c>
      <c r="K134" s="3">
        <v>12.263999999999999</v>
      </c>
      <c r="L134" s="4">
        <v>204.4</v>
      </c>
      <c r="M134" s="1">
        <v>12</v>
      </c>
      <c r="N134" s="5">
        <v>0</v>
      </c>
      <c r="O134" s="5">
        <v>425</v>
      </c>
      <c r="P134" t="s">
        <v>63</v>
      </c>
      <c r="Q134" s="6">
        <v>0</v>
      </c>
      <c r="R134" s="1" t="s">
        <v>29</v>
      </c>
      <c r="BI134" s="7">
        <v>170941581.799182</v>
      </c>
      <c r="BJ134" s="7">
        <v>34599.624851172099</v>
      </c>
      <c r="BK134" s="7">
        <v>29864.410178211099</v>
      </c>
    </row>
    <row r="135" spans="1:63" customFormat="1" ht="15.75" thickBot="1" x14ac:dyDescent="0.3">
      <c r="A135" s="1">
        <v>132</v>
      </c>
      <c r="B135" t="str">
        <f t="shared" si="2"/>
        <v>RSFN122</v>
      </c>
      <c r="C135" t="s">
        <v>37</v>
      </c>
      <c r="D135">
        <v>122</v>
      </c>
      <c r="E135" t="s">
        <v>24</v>
      </c>
      <c r="F135" t="s">
        <v>36</v>
      </c>
      <c r="G135" t="s">
        <v>31</v>
      </c>
      <c r="H135" t="s">
        <v>62</v>
      </c>
      <c r="I135" s="2">
        <v>4.1000000000000002E-2</v>
      </c>
      <c r="J135" s="2">
        <v>3.5999999999999997E-2</v>
      </c>
      <c r="K135" s="3">
        <v>12.263999999999999</v>
      </c>
      <c r="L135" s="4">
        <v>204.4</v>
      </c>
      <c r="M135" s="1">
        <v>12</v>
      </c>
      <c r="N135" s="5">
        <v>0</v>
      </c>
      <c r="O135" s="5">
        <v>425</v>
      </c>
      <c r="P135" t="s">
        <v>63</v>
      </c>
      <c r="Q135" s="6">
        <v>0</v>
      </c>
      <c r="R135" s="1" t="s">
        <v>29</v>
      </c>
      <c r="BI135" s="7">
        <v>1511969.35427235</v>
      </c>
      <c r="BJ135" s="7">
        <v>306.03187295732999</v>
      </c>
      <c r="BK135" s="7">
        <v>264.14914672967302</v>
      </c>
    </row>
    <row r="136" spans="1:63" s="10" customFormat="1" x14ac:dyDescent="0.25">
      <c r="A136" s="9">
        <v>133</v>
      </c>
      <c r="B136" s="10" t="str">
        <f t="shared" si="2"/>
        <v>RMOT123</v>
      </c>
      <c r="C136" s="10" t="s">
        <v>23</v>
      </c>
      <c r="D136" s="10">
        <v>123</v>
      </c>
      <c r="E136" s="10" t="s">
        <v>24</v>
      </c>
      <c r="F136" s="10" t="s">
        <v>25</v>
      </c>
      <c r="G136" s="10" t="s">
        <v>26</v>
      </c>
      <c r="H136" s="10" t="s">
        <v>64</v>
      </c>
      <c r="I136" s="11">
        <v>0.01</v>
      </c>
      <c r="J136" s="11">
        <v>8.9999999999999993E-3</v>
      </c>
      <c r="K136" s="16">
        <v>3.0659999999999998</v>
      </c>
      <c r="L136" s="12">
        <v>51.1</v>
      </c>
      <c r="M136" s="9">
        <v>16</v>
      </c>
      <c r="N136" s="13">
        <v>0</v>
      </c>
      <c r="O136" s="13">
        <v>652.5</v>
      </c>
      <c r="P136" s="10" t="s">
        <v>65</v>
      </c>
      <c r="Q136" s="14">
        <v>0</v>
      </c>
      <c r="R136" s="9" t="s">
        <v>29</v>
      </c>
      <c r="BI136" s="15">
        <v>2144393.7747327699</v>
      </c>
      <c r="BJ136" s="15">
        <v>435.66410872203301</v>
      </c>
      <c r="BK136" s="15">
        <v>371.60910743864298</v>
      </c>
    </row>
    <row r="137" spans="1:63" customFormat="1" x14ac:dyDescent="0.25">
      <c r="A137" s="1">
        <v>134</v>
      </c>
      <c r="B137" t="str">
        <f t="shared" si="2"/>
        <v>RMON123</v>
      </c>
      <c r="C137" t="s">
        <v>30</v>
      </c>
      <c r="D137">
        <v>123</v>
      </c>
      <c r="E137" t="s">
        <v>24</v>
      </c>
      <c r="F137" t="s">
        <v>25</v>
      </c>
      <c r="G137" t="s">
        <v>31</v>
      </c>
      <c r="H137" t="s">
        <v>64</v>
      </c>
      <c r="I137" s="2">
        <v>0.01</v>
      </c>
      <c r="J137" s="2">
        <v>8.9999999999999993E-3</v>
      </c>
      <c r="K137" s="3">
        <v>3.0659999999999998</v>
      </c>
      <c r="L137" s="4">
        <v>51.1</v>
      </c>
      <c r="M137" s="1">
        <v>16</v>
      </c>
      <c r="N137" s="5">
        <v>0</v>
      </c>
      <c r="O137" s="5">
        <v>652.5</v>
      </c>
      <c r="P137" t="s">
        <v>65</v>
      </c>
      <c r="Q137" s="6">
        <v>0</v>
      </c>
      <c r="R137" s="1" t="s">
        <v>29</v>
      </c>
      <c r="BI137" s="7">
        <v>18539.049665639599</v>
      </c>
      <c r="BJ137" s="7">
        <v>3.7664717386809601</v>
      </c>
      <c r="BK137" s="7">
        <v>3.2126933869072198</v>
      </c>
    </row>
    <row r="138" spans="1:63" customFormat="1" x14ac:dyDescent="0.25">
      <c r="A138" s="1">
        <v>135</v>
      </c>
      <c r="B138" t="str">
        <f t="shared" si="2"/>
        <v>RMFT123</v>
      </c>
      <c r="C138" t="s">
        <v>32</v>
      </c>
      <c r="D138">
        <v>123</v>
      </c>
      <c r="E138" t="s">
        <v>24</v>
      </c>
      <c r="F138" t="s">
        <v>33</v>
      </c>
      <c r="G138" t="s">
        <v>26</v>
      </c>
      <c r="H138" t="s">
        <v>64</v>
      </c>
      <c r="I138" s="2">
        <v>1.0999999999999999E-2</v>
      </c>
      <c r="J138" s="2">
        <v>8.9999999999999993E-3</v>
      </c>
      <c r="K138" s="3">
        <v>3.0659999999999998</v>
      </c>
      <c r="L138" s="4">
        <v>51.1</v>
      </c>
      <c r="M138" s="1">
        <v>16</v>
      </c>
      <c r="N138" s="5">
        <v>0</v>
      </c>
      <c r="O138" s="5">
        <v>652.5</v>
      </c>
      <c r="P138" t="s">
        <v>65</v>
      </c>
      <c r="Q138" s="6">
        <v>0</v>
      </c>
      <c r="R138" s="1" t="s">
        <v>29</v>
      </c>
      <c r="BI138" s="7">
        <v>20369040.445905</v>
      </c>
      <c r="BJ138" s="7">
        <v>4200.1243547168397</v>
      </c>
      <c r="BK138" s="7">
        <v>3480.0970441793702</v>
      </c>
    </row>
    <row r="139" spans="1:63" customFormat="1" x14ac:dyDescent="0.25">
      <c r="A139" s="1">
        <v>136</v>
      </c>
      <c r="B139" t="str">
        <f t="shared" si="2"/>
        <v>RMFN123</v>
      </c>
      <c r="C139" t="s">
        <v>34</v>
      </c>
      <c r="D139">
        <v>123</v>
      </c>
      <c r="E139" t="s">
        <v>24</v>
      </c>
      <c r="F139" t="s">
        <v>33</v>
      </c>
      <c r="G139" t="s">
        <v>31</v>
      </c>
      <c r="H139" t="s">
        <v>64</v>
      </c>
      <c r="I139" s="2">
        <v>1.0999999999999999E-2</v>
      </c>
      <c r="J139" s="2">
        <v>8.9999999999999993E-3</v>
      </c>
      <c r="K139" s="3">
        <v>3.0659999999999998</v>
      </c>
      <c r="L139" s="4">
        <v>51.1</v>
      </c>
      <c r="M139" s="1">
        <v>16</v>
      </c>
      <c r="N139" s="5">
        <v>0</v>
      </c>
      <c r="O139" s="5">
        <v>652.5</v>
      </c>
      <c r="P139" t="s">
        <v>65</v>
      </c>
      <c r="Q139" s="6">
        <v>0</v>
      </c>
      <c r="R139" s="1" t="s">
        <v>29</v>
      </c>
      <c r="BI139" s="7">
        <v>176097.72931546299</v>
      </c>
      <c r="BJ139" s="7">
        <v>36.311595711761001</v>
      </c>
      <c r="BK139" s="7">
        <v>30.086698924526299</v>
      </c>
    </row>
    <row r="140" spans="1:63" customFormat="1" x14ac:dyDescent="0.25">
      <c r="A140" s="1">
        <v>137</v>
      </c>
      <c r="B140" t="str">
        <f t="shared" si="2"/>
        <v>RSFT123</v>
      </c>
      <c r="C140" t="s">
        <v>35</v>
      </c>
      <c r="D140">
        <v>123</v>
      </c>
      <c r="E140" t="s">
        <v>24</v>
      </c>
      <c r="F140" t="s">
        <v>36</v>
      </c>
      <c r="G140" t="s">
        <v>26</v>
      </c>
      <c r="H140" t="s">
        <v>64</v>
      </c>
      <c r="I140" s="2">
        <v>0.01</v>
      </c>
      <c r="J140" s="2">
        <v>8.9999999999999993E-3</v>
      </c>
      <c r="K140" s="3">
        <v>3.0659999999999998</v>
      </c>
      <c r="L140" s="4">
        <v>51.1</v>
      </c>
      <c r="M140" s="1">
        <v>16</v>
      </c>
      <c r="N140" s="5">
        <v>0</v>
      </c>
      <c r="O140" s="5">
        <v>652.5</v>
      </c>
      <c r="P140" t="s">
        <v>65</v>
      </c>
      <c r="Q140" s="6">
        <v>0</v>
      </c>
      <c r="R140" s="1" t="s">
        <v>29</v>
      </c>
      <c r="BI140" s="7">
        <v>38928403.396419697</v>
      </c>
      <c r="BJ140" s="7">
        <v>7879.3476659969701</v>
      </c>
      <c r="BK140" s="7">
        <v>6801.0006364589899</v>
      </c>
    </row>
    <row r="141" spans="1:63" customFormat="1" ht="15.75" thickBot="1" x14ac:dyDescent="0.3">
      <c r="A141" s="1">
        <v>138</v>
      </c>
      <c r="B141" t="str">
        <f t="shared" si="2"/>
        <v>RSFN123</v>
      </c>
      <c r="C141" t="s">
        <v>37</v>
      </c>
      <c r="D141">
        <v>123</v>
      </c>
      <c r="E141" t="s">
        <v>24</v>
      </c>
      <c r="F141" t="s">
        <v>36</v>
      </c>
      <c r="G141" t="s">
        <v>31</v>
      </c>
      <c r="H141" t="s">
        <v>64</v>
      </c>
      <c r="I141" s="2">
        <v>0.01</v>
      </c>
      <c r="J141" s="2">
        <v>8.9999999999999993E-3</v>
      </c>
      <c r="K141" s="3">
        <v>3.0659999999999998</v>
      </c>
      <c r="L141" s="4">
        <v>51.1</v>
      </c>
      <c r="M141" s="1">
        <v>16</v>
      </c>
      <c r="N141" s="5">
        <v>0</v>
      </c>
      <c r="O141" s="5">
        <v>652.5</v>
      </c>
      <c r="P141" t="s">
        <v>65</v>
      </c>
      <c r="Q141" s="6">
        <v>0</v>
      </c>
      <c r="R141" s="1" t="s">
        <v>29</v>
      </c>
      <c r="BI141" s="7">
        <v>344319.69288364198</v>
      </c>
      <c r="BJ141" s="7">
        <v>69.692418177341494</v>
      </c>
      <c r="BK141" s="7">
        <v>60.154495076527802</v>
      </c>
    </row>
    <row r="142" spans="1:63" s="10" customFormat="1" x14ac:dyDescent="0.25">
      <c r="A142" s="9">
        <v>139</v>
      </c>
      <c r="B142" s="10" t="str">
        <f t="shared" si="2"/>
        <v>RMOT124</v>
      </c>
      <c r="C142" s="10" t="s">
        <v>23</v>
      </c>
      <c r="D142" s="10">
        <v>124</v>
      </c>
      <c r="E142" s="10" t="s">
        <v>24</v>
      </c>
      <c r="F142" s="10" t="s">
        <v>25</v>
      </c>
      <c r="G142" s="10" t="s">
        <v>26</v>
      </c>
      <c r="H142" s="10" t="s">
        <v>66</v>
      </c>
      <c r="I142" s="11">
        <v>0.01</v>
      </c>
      <c r="J142" s="11">
        <v>8.9999999999999993E-3</v>
      </c>
      <c r="K142" s="16">
        <v>3.0659999999999998</v>
      </c>
      <c r="L142" s="12">
        <v>51.1</v>
      </c>
      <c r="M142" s="9">
        <v>16</v>
      </c>
      <c r="N142" s="13">
        <v>0</v>
      </c>
      <c r="O142" s="13">
        <v>946.25</v>
      </c>
      <c r="P142" s="10" t="s">
        <v>67</v>
      </c>
      <c r="Q142" s="14">
        <v>0</v>
      </c>
      <c r="R142" s="9" t="s">
        <v>29</v>
      </c>
      <c r="BI142" s="15">
        <v>2058618.02374346</v>
      </c>
      <c r="BJ142" s="15">
        <v>418.23754437315199</v>
      </c>
      <c r="BK142" s="15">
        <v>356.74474314109801</v>
      </c>
    </row>
    <row r="143" spans="1:63" customFormat="1" x14ac:dyDescent="0.25">
      <c r="A143" s="1">
        <v>140</v>
      </c>
      <c r="B143" t="str">
        <f t="shared" si="2"/>
        <v>RMON124</v>
      </c>
      <c r="C143" t="s">
        <v>30</v>
      </c>
      <c r="D143">
        <v>124</v>
      </c>
      <c r="E143" t="s">
        <v>24</v>
      </c>
      <c r="F143" t="s">
        <v>25</v>
      </c>
      <c r="G143" t="s">
        <v>31</v>
      </c>
      <c r="H143" t="s">
        <v>66</v>
      </c>
      <c r="I143" s="2">
        <v>0.01</v>
      </c>
      <c r="J143" s="2">
        <v>8.9999999999999993E-3</v>
      </c>
      <c r="K143" s="3">
        <v>3.0659999999999998</v>
      </c>
      <c r="L143" s="4">
        <v>51.1</v>
      </c>
      <c r="M143" s="1">
        <v>16</v>
      </c>
      <c r="N143" s="5">
        <v>0</v>
      </c>
      <c r="O143" s="5">
        <v>946.25</v>
      </c>
      <c r="P143" t="s">
        <v>67</v>
      </c>
      <c r="Q143" s="6">
        <v>0</v>
      </c>
      <c r="R143" s="1" t="s">
        <v>29</v>
      </c>
      <c r="BI143" s="7">
        <v>17797.487679014001</v>
      </c>
      <c r="BJ143" s="7">
        <v>3.6158128691337299</v>
      </c>
      <c r="BK143" s="7">
        <v>3.08418565143094</v>
      </c>
    </row>
    <row r="144" spans="1:63" customFormat="1" x14ac:dyDescent="0.25">
      <c r="A144" s="1">
        <v>141</v>
      </c>
      <c r="B144" t="str">
        <f t="shared" si="2"/>
        <v>RMFT124</v>
      </c>
      <c r="C144" t="s">
        <v>32</v>
      </c>
      <c r="D144">
        <v>124</v>
      </c>
      <c r="E144" t="s">
        <v>24</v>
      </c>
      <c r="F144" t="s">
        <v>33</v>
      </c>
      <c r="G144" t="s">
        <v>26</v>
      </c>
      <c r="H144" t="s">
        <v>66</v>
      </c>
      <c r="I144" s="2">
        <v>1.0999999999999999E-2</v>
      </c>
      <c r="J144" s="2">
        <v>8.9999999999999993E-3</v>
      </c>
      <c r="K144" s="3">
        <v>3.0659999999999998</v>
      </c>
      <c r="L144" s="4">
        <v>51.1</v>
      </c>
      <c r="M144" s="1">
        <v>16</v>
      </c>
      <c r="N144" s="5">
        <v>0</v>
      </c>
      <c r="O144" s="5">
        <v>946.25</v>
      </c>
      <c r="P144" t="s">
        <v>67</v>
      </c>
      <c r="Q144" s="6">
        <v>0</v>
      </c>
      <c r="R144" s="1" t="s">
        <v>29</v>
      </c>
      <c r="BI144" s="7">
        <v>19554278.8280688</v>
      </c>
      <c r="BJ144" s="7">
        <v>4032.11938052817</v>
      </c>
      <c r="BK144" s="7">
        <v>3340.8931624122101</v>
      </c>
    </row>
    <row r="145" spans="1:63" customFormat="1" x14ac:dyDescent="0.25">
      <c r="A145" s="1">
        <v>142</v>
      </c>
      <c r="B145" t="str">
        <f t="shared" si="2"/>
        <v>RMFN124</v>
      </c>
      <c r="C145" t="s">
        <v>34</v>
      </c>
      <c r="D145">
        <v>124</v>
      </c>
      <c r="E145" t="s">
        <v>24</v>
      </c>
      <c r="F145" t="s">
        <v>33</v>
      </c>
      <c r="G145" t="s">
        <v>31</v>
      </c>
      <c r="H145" t="s">
        <v>66</v>
      </c>
      <c r="I145" s="2">
        <v>1.0999999999999999E-2</v>
      </c>
      <c r="J145" s="2">
        <v>8.9999999999999993E-3</v>
      </c>
      <c r="K145" s="3">
        <v>3.0659999999999998</v>
      </c>
      <c r="L145" s="4">
        <v>51.1</v>
      </c>
      <c r="M145" s="1">
        <v>16</v>
      </c>
      <c r="N145" s="5">
        <v>0</v>
      </c>
      <c r="O145" s="5">
        <v>946.25</v>
      </c>
      <c r="P145" t="s">
        <v>67</v>
      </c>
      <c r="Q145" s="6">
        <v>0</v>
      </c>
      <c r="R145" s="1" t="s">
        <v>29</v>
      </c>
      <c r="BI145" s="7">
        <v>169053.82014284501</v>
      </c>
      <c r="BJ145" s="7">
        <v>34.859131883290601</v>
      </c>
      <c r="BK145" s="7">
        <v>28.883230967545298</v>
      </c>
    </row>
    <row r="146" spans="1:63" customFormat="1" x14ac:dyDescent="0.25">
      <c r="A146" s="1">
        <v>143</v>
      </c>
      <c r="B146" t="str">
        <f t="shared" si="2"/>
        <v>RSFT124</v>
      </c>
      <c r="C146" t="s">
        <v>35</v>
      </c>
      <c r="D146">
        <v>124</v>
      </c>
      <c r="E146" t="s">
        <v>24</v>
      </c>
      <c r="F146" t="s">
        <v>36</v>
      </c>
      <c r="G146" t="s">
        <v>26</v>
      </c>
      <c r="H146" t="s">
        <v>66</v>
      </c>
      <c r="I146" s="2">
        <v>0.01</v>
      </c>
      <c r="J146" s="2">
        <v>8.9999999999999993E-3</v>
      </c>
      <c r="K146" s="3">
        <v>3.0659999999999998</v>
      </c>
      <c r="L146" s="4">
        <v>51.1</v>
      </c>
      <c r="M146" s="1">
        <v>16</v>
      </c>
      <c r="N146" s="5">
        <v>0</v>
      </c>
      <c r="O146" s="5">
        <v>946.25</v>
      </c>
      <c r="P146" t="s">
        <v>67</v>
      </c>
      <c r="Q146" s="6">
        <v>0</v>
      </c>
      <c r="R146" s="1" t="s">
        <v>29</v>
      </c>
      <c r="BI146" s="7">
        <v>37411263.605535403</v>
      </c>
      <c r="BJ146" s="7">
        <v>7572.2692649497003</v>
      </c>
      <c r="BK146" s="7">
        <v>6535.9481867520399</v>
      </c>
    </row>
    <row r="147" spans="1:63" customFormat="1" ht="15.75" thickBot="1" x14ac:dyDescent="0.3">
      <c r="A147" s="1">
        <v>144</v>
      </c>
      <c r="B147" t="str">
        <f t="shared" si="2"/>
        <v>RSFN124</v>
      </c>
      <c r="C147" t="s">
        <v>37</v>
      </c>
      <c r="D147">
        <v>124</v>
      </c>
      <c r="E147" t="s">
        <v>24</v>
      </c>
      <c r="F147" t="s">
        <v>36</v>
      </c>
      <c r="G147" t="s">
        <v>31</v>
      </c>
      <c r="H147" t="s">
        <v>66</v>
      </c>
      <c r="I147" s="2">
        <v>0.01</v>
      </c>
      <c r="J147" s="2">
        <v>8.9999999999999993E-3</v>
      </c>
      <c r="K147" s="3">
        <v>3.0659999999999998</v>
      </c>
      <c r="L147" s="4">
        <v>51.1</v>
      </c>
      <c r="M147" s="1">
        <v>16</v>
      </c>
      <c r="N147" s="5">
        <v>0</v>
      </c>
      <c r="O147" s="5">
        <v>946.25</v>
      </c>
      <c r="P147" t="s">
        <v>67</v>
      </c>
      <c r="Q147" s="6">
        <v>0</v>
      </c>
      <c r="R147" s="1" t="s">
        <v>29</v>
      </c>
      <c r="BI147" s="7">
        <v>330900.67074858799</v>
      </c>
      <c r="BJ147" s="7">
        <v>66.976325773985295</v>
      </c>
      <c r="BK147" s="7">
        <v>57.810120015680702</v>
      </c>
    </row>
    <row r="148" spans="1:63" s="10" customFormat="1" x14ac:dyDescent="0.25">
      <c r="A148" s="9">
        <v>145</v>
      </c>
      <c r="B148" s="10" t="str">
        <f t="shared" si="2"/>
        <v>RMOT125</v>
      </c>
      <c r="C148" s="10" t="s">
        <v>23</v>
      </c>
      <c r="D148" s="10">
        <v>125</v>
      </c>
      <c r="E148" s="10" t="s">
        <v>24</v>
      </c>
      <c r="F148" s="10" t="s">
        <v>25</v>
      </c>
      <c r="G148" s="10" t="s">
        <v>26</v>
      </c>
      <c r="H148" s="10" t="s">
        <v>68</v>
      </c>
      <c r="I148" s="11">
        <v>3.5000000000000003E-2</v>
      </c>
      <c r="J148" s="11">
        <v>2.5000000000000001E-2</v>
      </c>
      <c r="K148" s="16">
        <v>13.5162</v>
      </c>
      <c r="L148" s="12">
        <v>225.27</v>
      </c>
      <c r="M148" s="9">
        <v>10</v>
      </c>
      <c r="N148" s="13">
        <v>0</v>
      </c>
      <c r="O148" s="13">
        <v>308.66000000000003</v>
      </c>
      <c r="P148" s="10" t="s">
        <v>69</v>
      </c>
      <c r="Q148" s="14">
        <v>0</v>
      </c>
      <c r="R148" s="9" t="s">
        <v>29</v>
      </c>
      <c r="BI148" s="15">
        <v>4585220.9851266099</v>
      </c>
      <c r="BJ148" s="15">
        <v>707.40283455071199</v>
      </c>
      <c r="BK148" s="15">
        <v>511.137799666614</v>
      </c>
    </row>
    <row r="149" spans="1:63" customFormat="1" x14ac:dyDescent="0.25">
      <c r="A149" s="1">
        <v>146</v>
      </c>
      <c r="B149" t="str">
        <f t="shared" si="2"/>
        <v>RMON125</v>
      </c>
      <c r="C149" t="s">
        <v>30</v>
      </c>
      <c r="D149">
        <v>125</v>
      </c>
      <c r="E149" t="s">
        <v>24</v>
      </c>
      <c r="F149" t="s">
        <v>25</v>
      </c>
      <c r="G149" t="s">
        <v>31</v>
      </c>
      <c r="H149" t="s">
        <v>68</v>
      </c>
      <c r="I149" s="2">
        <v>3.5000000000000003E-2</v>
      </c>
      <c r="J149" s="2">
        <v>2.5000000000000001E-2</v>
      </c>
      <c r="K149" s="3">
        <v>13.5162</v>
      </c>
      <c r="L149" s="4">
        <v>225.27</v>
      </c>
      <c r="M149" s="1">
        <v>10</v>
      </c>
      <c r="N149" s="5">
        <v>0</v>
      </c>
      <c r="O149" s="5">
        <v>308.66000000000003</v>
      </c>
      <c r="P149" t="s">
        <v>69</v>
      </c>
      <c r="Q149" s="6">
        <v>0</v>
      </c>
      <c r="R149" s="1" t="s">
        <v>29</v>
      </c>
      <c r="BI149" s="7">
        <v>57943.922058680299</v>
      </c>
      <c r="BJ149" s="7">
        <v>8.9395243636581707</v>
      </c>
      <c r="BK149" s="7">
        <v>6.4593023806702803</v>
      </c>
    </row>
    <row r="150" spans="1:63" customFormat="1" x14ac:dyDescent="0.25">
      <c r="A150" s="1">
        <v>147</v>
      </c>
      <c r="B150" t="str">
        <f t="shared" si="2"/>
        <v>RMFT125</v>
      </c>
      <c r="C150" t="s">
        <v>32</v>
      </c>
      <c r="D150">
        <v>125</v>
      </c>
      <c r="E150" t="s">
        <v>24</v>
      </c>
      <c r="F150" t="s">
        <v>33</v>
      </c>
      <c r="G150" t="s">
        <v>26</v>
      </c>
      <c r="H150" t="s">
        <v>68</v>
      </c>
      <c r="I150" s="2">
        <v>3.4000000000000002E-2</v>
      </c>
      <c r="J150" s="2">
        <v>2.5000000000000001E-2</v>
      </c>
      <c r="K150" s="3">
        <v>13.5162</v>
      </c>
      <c r="L150" s="4">
        <v>225.27</v>
      </c>
      <c r="M150" s="1">
        <v>10</v>
      </c>
      <c r="N150" s="5">
        <v>0</v>
      </c>
      <c r="O150" s="5">
        <v>308.66000000000003</v>
      </c>
      <c r="P150" t="s">
        <v>69</v>
      </c>
      <c r="Q150" s="6">
        <v>0</v>
      </c>
      <c r="R150" s="1" t="s">
        <v>29</v>
      </c>
      <c r="BI150" s="7">
        <v>22683130.523004901</v>
      </c>
      <c r="BJ150" s="7">
        <v>3478.9930106116799</v>
      </c>
      <c r="BK150" s="7">
        <v>2563.1919091643499</v>
      </c>
    </row>
    <row r="151" spans="1:63" customFormat="1" x14ac:dyDescent="0.25">
      <c r="A151" s="1">
        <v>148</v>
      </c>
      <c r="B151" t="str">
        <f t="shared" si="2"/>
        <v>RMFN125</v>
      </c>
      <c r="C151" t="s">
        <v>34</v>
      </c>
      <c r="D151">
        <v>125</v>
      </c>
      <c r="E151" t="s">
        <v>24</v>
      </c>
      <c r="F151" t="s">
        <v>33</v>
      </c>
      <c r="G151" t="s">
        <v>31</v>
      </c>
      <c r="H151" t="s">
        <v>68</v>
      </c>
      <c r="I151" s="2">
        <v>3.4000000000000002E-2</v>
      </c>
      <c r="J151" s="2">
        <v>2.5000000000000001E-2</v>
      </c>
      <c r="K151" s="3">
        <v>13.5162</v>
      </c>
      <c r="L151" s="4">
        <v>225.27</v>
      </c>
      <c r="M151" s="1">
        <v>10</v>
      </c>
      <c r="N151" s="5">
        <v>0</v>
      </c>
      <c r="O151" s="5">
        <v>308.66000000000003</v>
      </c>
      <c r="P151" t="s">
        <v>69</v>
      </c>
      <c r="Q151" s="6">
        <v>0</v>
      </c>
      <c r="R151" s="1" t="s">
        <v>29</v>
      </c>
      <c r="BI151" s="7">
        <v>286649.11709497002</v>
      </c>
      <c r="BJ151" s="7">
        <v>43.964402261848797</v>
      </c>
      <c r="BK151" s="7">
        <v>32.391326980275998</v>
      </c>
    </row>
    <row r="152" spans="1:63" customFormat="1" x14ac:dyDescent="0.25">
      <c r="A152" s="1">
        <v>149</v>
      </c>
      <c r="B152" t="str">
        <f t="shared" si="2"/>
        <v>RSFT125</v>
      </c>
      <c r="C152" t="s">
        <v>35</v>
      </c>
      <c r="D152">
        <v>125</v>
      </c>
      <c r="E152" t="s">
        <v>24</v>
      </c>
      <c r="F152" t="s">
        <v>36</v>
      </c>
      <c r="G152" t="s">
        <v>26</v>
      </c>
      <c r="H152" t="s">
        <v>68</v>
      </c>
      <c r="I152" s="2">
        <v>2.1999999999999999E-2</v>
      </c>
      <c r="J152" s="2">
        <v>1.4999999999999999E-2</v>
      </c>
      <c r="K152" s="3">
        <v>8.361600000000001</v>
      </c>
      <c r="L152" s="4">
        <v>139.36000000000001</v>
      </c>
      <c r="M152" s="1">
        <v>10</v>
      </c>
      <c r="N152" s="5">
        <v>0</v>
      </c>
      <c r="O152" s="5">
        <v>308.66000000000003</v>
      </c>
      <c r="P152" t="s">
        <v>69</v>
      </c>
      <c r="Q152" s="6">
        <v>0</v>
      </c>
      <c r="R152" s="1" t="s">
        <v>29</v>
      </c>
      <c r="BI152" s="7">
        <v>77003871.003614098</v>
      </c>
      <c r="BJ152" s="7">
        <v>12059.026919316901</v>
      </c>
      <c r="BK152" s="7">
        <v>8434.1814097968199</v>
      </c>
    </row>
    <row r="153" spans="1:63" customFormat="1" ht="15.75" thickBot="1" x14ac:dyDescent="0.3">
      <c r="A153" s="1">
        <v>150</v>
      </c>
      <c r="B153" t="str">
        <f t="shared" si="2"/>
        <v>RSFN125</v>
      </c>
      <c r="C153" t="s">
        <v>37</v>
      </c>
      <c r="D153">
        <v>125</v>
      </c>
      <c r="E153" t="s">
        <v>24</v>
      </c>
      <c r="F153" t="s">
        <v>36</v>
      </c>
      <c r="G153" t="s">
        <v>31</v>
      </c>
      <c r="H153" t="s">
        <v>68</v>
      </c>
      <c r="I153" s="2">
        <v>2.1999999999999999E-2</v>
      </c>
      <c r="J153" s="2">
        <v>1.4999999999999999E-2</v>
      </c>
      <c r="K153" s="3">
        <v>8.361600000000001</v>
      </c>
      <c r="L153" s="4">
        <v>139.36000000000001</v>
      </c>
      <c r="M153" s="1">
        <v>10</v>
      </c>
      <c r="N153" s="5">
        <v>0</v>
      </c>
      <c r="O153" s="5">
        <v>308.66000000000003</v>
      </c>
      <c r="P153" t="s">
        <v>69</v>
      </c>
      <c r="Q153" s="6">
        <v>0</v>
      </c>
      <c r="R153" s="1" t="s">
        <v>29</v>
      </c>
      <c r="BI153" s="7">
        <v>973106.054020838</v>
      </c>
      <c r="BJ153" s="7">
        <v>152.391197323532</v>
      </c>
      <c r="BK153" s="7">
        <v>106.583641622355</v>
      </c>
    </row>
    <row r="154" spans="1:63" s="10" customFormat="1" x14ac:dyDescent="0.25">
      <c r="A154" s="9">
        <v>151</v>
      </c>
      <c r="B154" s="10" t="str">
        <f t="shared" si="2"/>
        <v>RMOE126</v>
      </c>
      <c r="C154" s="10" t="s">
        <v>70</v>
      </c>
      <c r="D154" s="10">
        <v>126</v>
      </c>
      <c r="E154" s="10" t="s">
        <v>24</v>
      </c>
      <c r="F154" s="10" t="s">
        <v>25</v>
      </c>
      <c r="G154" s="10" t="s">
        <v>71</v>
      </c>
      <c r="H154" s="10" t="s">
        <v>72</v>
      </c>
      <c r="I154" s="11">
        <v>5.0000000000000001E-3</v>
      </c>
      <c r="J154" s="11">
        <v>4.0000000000000001E-3</v>
      </c>
      <c r="K154" s="16">
        <v>2.3874</v>
      </c>
      <c r="L154" s="12">
        <v>39.79</v>
      </c>
      <c r="M154" s="9">
        <v>1</v>
      </c>
      <c r="N154" s="13">
        <v>0</v>
      </c>
      <c r="O154" s="13">
        <v>150</v>
      </c>
      <c r="P154" s="10" t="s">
        <v>73</v>
      </c>
      <c r="Q154" s="14">
        <v>0</v>
      </c>
      <c r="R154" s="9" t="s">
        <v>29</v>
      </c>
      <c r="BI154" s="15">
        <v>7243760.0847500199</v>
      </c>
      <c r="BJ154" s="15">
        <v>962.24234751848201</v>
      </c>
      <c r="BK154" s="15">
        <v>778.30804676855405</v>
      </c>
    </row>
    <row r="155" spans="1:63" customFormat="1" x14ac:dyDescent="0.25">
      <c r="A155" s="1">
        <v>152</v>
      </c>
      <c r="B155" t="str">
        <f t="shared" si="2"/>
        <v>RMON126</v>
      </c>
      <c r="C155" t="s">
        <v>30</v>
      </c>
      <c r="D155">
        <v>126</v>
      </c>
      <c r="E155" t="s">
        <v>24</v>
      </c>
      <c r="F155" t="s">
        <v>25</v>
      </c>
      <c r="G155" t="s">
        <v>31</v>
      </c>
      <c r="H155" t="s">
        <v>72</v>
      </c>
      <c r="I155" s="2">
        <v>5.0000000000000001E-3</v>
      </c>
      <c r="J155" s="2">
        <v>4.0000000000000001E-3</v>
      </c>
      <c r="K155" s="3">
        <v>2.3874</v>
      </c>
      <c r="L155" s="4">
        <v>39.79</v>
      </c>
      <c r="M155" s="1">
        <v>1</v>
      </c>
      <c r="N155" s="5">
        <v>0</v>
      </c>
      <c r="O155" s="5">
        <v>150</v>
      </c>
      <c r="P155" t="s">
        <v>73</v>
      </c>
      <c r="Q155" s="6">
        <v>0</v>
      </c>
      <c r="R155" s="1" t="s">
        <v>29</v>
      </c>
      <c r="BI155" s="7">
        <v>45515.041292654401</v>
      </c>
      <c r="BJ155" s="7">
        <v>6.0461003219926299</v>
      </c>
      <c r="BK155" s="7">
        <v>4.8903777144212803</v>
      </c>
    </row>
    <row r="156" spans="1:63" customFormat="1" x14ac:dyDescent="0.25">
      <c r="A156" s="1">
        <v>153</v>
      </c>
      <c r="B156" t="str">
        <f t="shared" si="2"/>
        <v>RMFE126</v>
      </c>
      <c r="C156" t="s">
        <v>74</v>
      </c>
      <c r="D156">
        <v>126</v>
      </c>
      <c r="E156" t="s">
        <v>24</v>
      </c>
      <c r="F156" t="s">
        <v>33</v>
      </c>
      <c r="G156" t="s">
        <v>71</v>
      </c>
      <c r="H156" t="s">
        <v>72</v>
      </c>
      <c r="I156" s="2">
        <v>5.0000000000000001E-3</v>
      </c>
      <c r="J156" s="2">
        <v>4.0000000000000001E-3</v>
      </c>
      <c r="K156" s="3">
        <v>2.3874</v>
      </c>
      <c r="L156" s="4">
        <v>39.79</v>
      </c>
      <c r="M156" s="1">
        <v>1</v>
      </c>
      <c r="N156" s="5">
        <v>0</v>
      </c>
      <c r="O156" s="5">
        <v>150</v>
      </c>
      <c r="P156" t="s">
        <v>73</v>
      </c>
      <c r="Q156" s="6">
        <v>0</v>
      </c>
      <c r="R156" s="1" t="s">
        <v>29</v>
      </c>
      <c r="BI156" s="7">
        <v>68095720.511944205</v>
      </c>
      <c r="BJ156" s="7">
        <v>9020.7885398718208</v>
      </c>
      <c r="BK156" s="7">
        <v>7305.8534236779096</v>
      </c>
    </row>
    <row r="157" spans="1:63" customFormat="1" x14ac:dyDescent="0.25">
      <c r="A157" s="1">
        <v>154</v>
      </c>
      <c r="B157" t="str">
        <f t="shared" si="2"/>
        <v>RMFN126</v>
      </c>
      <c r="C157" t="s">
        <v>34</v>
      </c>
      <c r="D157">
        <v>126</v>
      </c>
      <c r="E157" t="s">
        <v>24</v>
      </c>
      <c r="F157" t="s">
        <v>33</v>
      </c>
      <c r="G157" t="s">
        <v>31</v>
      </c>
      <c r="H157" t="s">
        <v>72</v>
      </c>
      <c r="I157" s="2">
        <v>5.0000000000000001E-3</v>
      </c>
      <c r="J157" s="2">
        <v>4.0000000000000001E-3</v>
      </c>
      <c r="K157" s="3">
        <v>2.3874</v>
      </c>
      <c r="L157" s="4">
        <v>39.79</v>
      </c>
      <c r="M157" s="1">
        <v>1</v>
      </c>
      <c r="N157" s="5">
        <v>0</v>
      </c>
      <c r="O157" s="5">
        <v>150</v>
      </c>
      <c r="P157" t="s">
        <v>73</v>
      </c>
      <c r="Q157" s="6">
        <v>0</v>
      </c>
      <c r="R157" s="1" t="s">
        <v>29</v>
      </c>
      <c r="BI157" s="7">
        <v>427869.133840825</v>
      </c>
      <c r="BJ157" s="7">
        <v>56.680756883087803</v>
      </c>
      <c r="BK157" s="7">
        <v>45.9052221322601</v>
      </c>
    </row>
    <row r="158" spans="1:63" customFormat="1" x14ac:dyDescent="0.25">
      <c r="A158" s="1">
        <v>155</v>
      </c>
      <c r="B158" t="str">
        <f t="shared" si="2"/>
        <v>RSFE126</v>
      </c>
      <c r="C158" t="s">
        <v>75</v>
      </c>
      <c r="D158">
        <v>126</v>
      </c>
      <c r="E158" t="s">
        <v>24</v>
      </c>
      <c r="F158" t="s">
        <v>36</v>
      </c>
      <c r="G158" t="s">
        <v>71</v>
      </c>
      <c r="H158" t="s">
        <v>72</v>
      </c>
      <c r="I158" s="2">
        <v>5.0000000000000001E-3</v>
      </c>
      <c r="J158" s="2">
        <v>4.0000000000000001E-3</v>
      </c>
      <c r="K158" s="3">
        <v>2.3874</v>
      </c>
      <c r="L158" s="4">
        <v>39.79</v>
      </c>
      <c r="M158" s="1">
        <v>1</v>
      </c>
      <c r="N158" s="5">
        <v>0</v>
      </c>
      <c r="O158" s="5">
        <v>150</v>
      </c>
      <c r="P158" t="s">
        <v>73</v>
      </c>
      <c r="Q158" s="6">
        <v>0</v>
      </c>
      <c r="R158" s="1" t="s">
        <v>29</v>
      </c>
      <c r="BI158" s="7">
        <v>168117281.87016699</v>
      </c>
      <c r="BJ158" s="7">
        <v>22206.1363193906</v>
      </c>
      <c r="BK158" s="7">
        <v>18009.0872975969</v>
      </c>
    </row>
    <row r="159" spans="1:63" customFormat="1" ht="15.75" thickBot="1" x14ac:dyDescent="0.3">
      <c r="A159" s="1">
        <v>156</v>
      </c>
      <c r="B159" t="str">
        <f t="shared" si="2"/>
        <v>RSFN126</v>
      </c>
      <c r="C159" t="s">
        <v>37</v>
      </c>
      <c r="D159">
        <v>126</v>
      </c>
      <c r="E159" t="s">
        <v>24</v>
      </c>
      <c r="F159" t="s">
        <v>36</v>
      </c>
      <c r="G159" t="s">
        <v>31</v>
      </c>
      <c r="H159" t="s">
        <v>72</v>
      </c>
      <c r="I159" s="2">
        <v>5.0000000000000001E-3</v>
      </c>
      <c r="J159" s="2">
        <v>4.0000000000000001E-3</v>
      </c>
      <c r="K159" s="3">
        <v>2.3874</v>
      </c>
      <c r="L159" s="4">
        <v>39.79</v>
      </c>
      <c r="M159" s="1">
        <v>1</v>
      </c>
      <c r="N159" s="5">
        <v>0</v>
      </c>
      <c r="O159" s="5">
        <v>150</v>
      </c>
      <c r="P159" t="s">
        <v>73</v>
      </c>
      <c r="Q159" s="6">
        <v>0</v>
      </c>
      <c r="R159" s="1" t="s">
        <v>29</v>
      </c>
      <c r="BI159" s="7">
        <v>1080725.9581367399</v>
      </c>
      <c r="BJ159" s="7">
        <v>142.75003547120301</v>
      </c>
      <c r="BK159" s="7">
        <v>115.769704984252</v>
      </c>
    </row>
    <row r="160" spans="1:63" s="10" customFormat="1" x14ac:dyDescent="0.25">
      <c r="A160" s="9">
        <v>157</v>
      </c>
      <c r="B160" s="10" t="str">
        <f t="shared" si="2"/>
        <v>RMOT127</v>
      </c>
      <c r="C160" s="10" t="s">
        <v>23</v>
      </c>
      <c r="D160" s="10">
        <v>127</v>
      </c>
      <c r="E160" s="10" t="s">
        <v>24</v>
      </c>
      <c r="F160" s="10" t="s">
        <v>25</v>
      </c>
      <c r="G160" s="10" t="s">
        <v>26</v>
      </c>
      <c r="H160" s="10" t="s">
        <v>76</v>
      </c>
      <c r="I160" s="11">
        <v>0.12</v>
      </c>
      <c r="J160" s="11">
        <v>9.6000000000000002E-2</v>
      </c>
      <c r="K160" s="16">
        <v>54.053999999999995</v>
      </c>
      <c r="L160" s="12">
        <v>900.9</v>
      </c>
      <c r="M160" s="9">
        <v>6.5</v>
      </c>
      <c r="N160" s="13">
        <v>0</v>
      </c>
      <c r="O160" s="13">
        <v>50</v>
      </c>
      <c r="P160" s="10" t="s">
        <v>28</v>
      </c>
      <c r="Q160" s="14">
        <v>0</v>
      </c>
      <c r="R160" s="9" t="s">
        <v>29</v>
      </c>
      <c r="BI160" s="15">
        <v>22455900.608100001</v>
      </c>
      <c r="BJ160" s="15">
        <v>2982.9837355146901</v>
      </c>
      <c r="BK160" s="15">
        <v>2412.78119874703</v>
      </c>
    </row>
    <row r="161" spans="1:63" customFormat="1" x14ac:dyDescent="0.25">
      <c r="A161" s="1">
        <v>158</v>
      </c>
      <c r="B161" t="str">
        <f t="shared" si="2"/>
        <v>RMON127</v>
      </c>
      <c r="C161" t="s">
        <v>30</v>
      </c>
      <c r="D161">
        <v>127</v>
      </c>
      <c r="E161" t="s">
        <v>24</v>
      </c>
      <c r="F161" t="s">
        <v>25</v>
      </c>
      <c r="G161" t="s">
        <v>31</v>
      </c>
      <c r="H161" t="s">
        <v>76</v>
      </c>
      <c r="I161" s="2">
        <v>0.12</v>
      </c>
      <c r="J161" s="2">
        <v>9.6000000000000002E-2</v>
      </c>
      <c r="K161" s="3">
        <v>54.053999999999995</v>
      </c>
      <c r="L161" s="4">
        <v>900.9</v>
      </c>
      <c r="M161" s="1">
        <v>6.5</v>
      </c>
      <c r="N161" s="5">
        <v>0</v>
      </c>
      <c r="O161" s="5">
        <v>50</v>
      </c>
      <c r="P161" t="s">
        <v>28</v>
      </c>
      <c r="Q161" s="6">
        <v>0</v>
      </c>
      <c r="R161" s="1" t="s">
        <v>29</v>
      </c>
      <c r="BI161" s="7">
        <v>283777.58865144203</v>
      </c>
      <c r="BJ161" s="7">
        <v>37.696280644628899</v>
      </c>
      <c r="BK161" s="7">
        <v>30.490570940494599</v>
      </c>
    </row>
    <row r="162" spans="1:63" customFormat="1" x14ac:dyDescent="0.25">
      <c r="A162" s="1">
        <v>159</v>
      </c>
      <c r="B162" t="str">
        <f t="shared" si="2"/>
        <v>RMFT127</v>
      </c>
      <c r="C162" t="s">
        <v>32</v>
      </c>
      <c r="D162">
        <v>127</v>
      </c>
      <c r="E162" t="s">
        <v>24</v>
      </c>
      <c r="F162" t="s">
        <v>33</v>
      </c>
      <c r="G162" t="s">
        <v>26</v>
      </c>
      <c r="H162" t="s">
        <v>76</v>
      </c>
      <c r="I162" s="2">
        <v>0.11899999999999999</v>
      </c>
      <c r="J162" s="2">
        <v>9.6000000000000002E-2</v>
      </c>
      <c r="K162" s="3">
        <v>54.053999999999995</v>
      </c>
      <c r="L162" s="4">
        <v>900.9</v>
      </c>
      <c r="M162" s="1">
        <v>6.5</v>
      </c>
      <c r="N162" s="5">
        <v>0</v>
      </c>
      <c r="O162" s="5">
        <v>50</v>
      </c>
      <c r="P162" t="s">
        <v>28</v>
      </c>
      <c r="Q162" s="6">
        <v>0</v>
      </c>
      <c r="R162" s="1" t="s">
        <v>29</v>
      </c>
      <c r="BI162" s="7">
        <v>211099030.58115199</v>
      </c>
      <c r="BJ162" s="7">
        <v>27964.748761421699</v>
      </c>
      <c r="BK162" s="7">
        <v>22648.392053299202</v>
      </c>
    </row>
    <row r="163" spans="1:63" customFormat="1" x14ac:dyDescent="0.25">
      <c r="A163" s="1">
        <v>160</v>
      </c>
      <c r="B163" t="str">
        <f t="shared" si="2"/>
        <v>RMFN127</v>
      </c>
      <c r="C163" t="s">
        <v>34</v>
      </c>
      <c r="D163">
        <v>127</v>
      </c>
      <c r="E163" t="s">
        <v>24</v>
      </c>
      <c r="F163" t="s">
        <v>33</v>
      </c>
      <c r="G163" t="s">
        <v>31</v>
      </c>
      <c r="H163" t="s">
        <v>76</v>
      </c>
      <c r="I163" s="2">
        <v>0.11899999999999999</v>
      </c>
      <c r="J163" s="2">
        <v>9.6000000000000002E-2</v>
      </c>
      <c r="K163" s="3">
        <v>54.053999999999995</v>
      </c>
      <c r="L163" s="4">
        <v>900.9</v>
      </c>
      <c r="M163" s="1">
        <v>6.5</v>
      </c>
      <c r="N163" s="5">
        <v>0</v>
      </c>
      <c r="O163" s="5">
        <v>50</v>
      </c>
      <c r="P163" t="s">
        <v>28</v>
      </c>
      <c r="Q163" s="6">
        <v>0</v>
      </c>
      <c r="R163" s="1" t="s">
        <v>29</v>
      </c>
      <c r="BI163" s="7">
        <v>2667680.7539559598</v>
      </c>
      <c r="BJ163" s="7">
        <v>353.39348482408002</v>
      </c>
      <c r="BK163" s="7">
        <v>286.21012338286801</v>
      </c>
    </row>
    <row r="164" spans="1:63" customFormat="1" x14ac:dyDescent="0.25">
      <c r="A164" s="1">
        <v>161</v>
      </c>
      <c r="B164" t="str">
        <f t="shared" si="2"/>
        <v>RSFT127</v>
      </c>
      <c r="C164" t="s">
        <v>35</v>
      </c>
      <c r="D164">
        <v>127</v>
      </c>
      <c r="E164" t="s">
        <v>24</v>
      </c>
      <c r="F164" t="s">
        <v>36</v>
      </c>
      <c r="G164" t="s">
        <v>26</v>
      </c>
      <c r="H164" t="s">
        <v>76</v>
      </c>
      <c r="I164" s="2">
        <v>0.11899999999999999</v>
      </c>
      <c r="J164" s="2">
        <v>9.6000000000000002E-2</v>
      </c>
      <c r="K164" s="3">
        <v>54.053999999999995</v>
      </c>
      <c r="L164" s="4">
        <v>900.9</v>
      </c>
      <c r="M164" s="1">
        <v>6.5</v>
      </c>
      <c r="N164" s="5">
        <v>0</v>
      </c>
      <c r="O164" s="5">
        <v>50</v>
      </c>
      <c r="P164" t="s">
        <v>28</v>
      </c>
      <c r="Q164" s="6">
        <v>0</v>
      </c>
      <c r="R164" s="1" t="s">
        <v>29</v>
      </c>
      <c r="BI164" s="7">
        <v>521169244.70320803</v>
      </c>
      <c r="BJ164" s="7">
        <v>68839.771644005799</v>
      </c>
      <c r="BK164" s="7">
        <v>55828.778102248398</v>
      </c>
    </row>
    <row r="165" spans="1:63" customFormat="1" ht="15.75" thickBot="1" x14ac:dyDescent="0.3">
      <c r="A165" s="1">
        <v>162</v>
      </c>
      <c r="B165" t="str">
        <f t="shared" si="2"/>
        <v>RSFN127</v>
      </c>
      <c r="C165" t="s">
        <v>37</v>
      </c>
      <c r="D165">
        <v>127</v>
      </c>
      <c r="E165" t="s">
        <v>24</v>
      </c>
      <c r="F165" t="s">
        <v>36</v>
      </c>
      <c r="G165" t="s">
        <v>31</v>
      </c>
      <c r="H165" t="s">
        <v>76</v>
      </c>
      <c r="I165" s="2">
        <v>0.11899999999999999</v>
      </c>
      <c r="J165" s="2">
        <v>9.6000000000000002E-2</v>
      </c>
      <c r="K165" s="3">
        <v>54.053999999999995</v>
      </c>
      <c r="L165" s="4">
        <v>900.9</v>
      </c>
      <c r="M165" s="1">
        <v>6.5</v>
      </c>
      <c r="N165" s="5">
        <v>0</v>
      </c>
      <c r="O165" s="5">
        <v>50</v>
      </c>
      <c r="P165" t="s">
        <v>28</v>
      </c>
      <c r="Q165" s="6">
        <v>0</v>
      </c>
      <c r="R165" s="1" t="s">
        <v>29</v>
      </c>
      <c r="BI165" s="7">
        <v>6586070.81150968</v>
      </c>
      <c r="BJ165" s="7">
        <v>869.93546780330098</v>
      </c>
      <c r="BK165" s="7">
        <v>705.51416768819502</v>
      </c>
    </row>
    <row r="166" spans="1:63" s="10" customFormat="1" x14ac:dyDescent="0.25">
      <c r="A166" s="9">
        <v>163</v>
      </c>
      <c r="B166" s="10" t="str">
        <f t="shared" si="2"/>
        <v>RMOE128</v>
      </c>
      <c r="C166" s="10" t="s">
        <v>70</v>
      </c>
      <c r="D166" s="10">
        <v>128</v>
      </c>
      <c r="E166" s="10" t="s">
        <v>24</v>
      </c>
      <c r="F166" s="10" t="s">
        <v>25</v>
      </c>
      <c r="G166" s="10" t="s">
        <v>71</v>
      </c>
      <c r="H166" s="10" t="s">
        <v>77</v>
      </c>
      <c r="I166" s="11">
        <v>7.0000000000000001E-3</v>
      </c>
      <c r="J166" s="11">
        <v>7.0000000000000001E-3</v>
      </c>
      <c r="K166" s="16">
        <v>3.9420000000000002</v>
      </c>
      <c r="L166" s="12">
        <v>65.7</v>
      </c>
      <c r="M166" s="9">
        <v>7</v>
      </c>
      <c r="N166" s="13">
        <v>0</v>
      </c>
      <c r="O166" s="13">
        <v>20.170000000000002</v>
      </c>
      <c r="P166" s="10" t="s">
        <v>78</v>
      </c>
      <c r="Q166" s="14">
        <v>0</v>
      </c>
      <c r="R166" s="9" t="s">
        <v>29</v>
      </c>
      <c r="BI166" s="15">
        <v>4476738.4416442402</v>
      </c>
      <c r="BJ166" s="15">
        <v>500.20258730645799</v>
      </c>
      <c r="BK166" s="15">
        <v>475.74618286064702</v>
      </c>
    </row>
    <row r="167" spans="1:63" customFormat="1" x14ac:dyDescent="0.25">
      <c r="A167" s="1">
        <v>164</v>
      </c>
      <c r="B167" t="str">
        <f t="shared" si="2"/>
        <v>RMON128</v>
      </c>
      <c r="C167" t="s">
        <v>30</v>
      </c>
      <c r="D167">
        <v>128</v>
      </c>
      <c r="E167" t="s">
        <v>24</v>
      </c>
      <c r="F167" t="s">
        <v>25</v>
      </c>
      <c r="G167" t="s">
        <v>31</v>
      </c>
      <c r="H167" t="s">
        <v>77</v>
      </c>
      <c r="I167" s="2">
        <v>7.0000000000000001E-3</v>
      </c>
      <c r="J167" s="2">
        <v>7.0000000000000001E-3</v>
      </c>
      <c r="K167" s="3">
        <v>3.9420000000000002</v>
      </c>
      <c r="L167" s="4">
        <v>65.7</v>
      </c>
      <c r="M167" s="1">
        <v>7</v>
      </c>
      <c r="N167" s="5">
        <v>0</v>
      </c>
      <c r="O167" s="5">
        <v>20.170000000000002</v>
      </c>
      <c r="P167" t="s">
        <v>78</v>
      </c>
      <c r="Q167" s="6">
        <v>0</v>
      </c>
      <c r="R167" s="1" t="s">
        <v>29</v>
      </c>
      <c r="BI167" s="7">
        <v>34517.8513634419</v>
      </c>
      <c r="BJ167" s="7">
        <v>3.8568075364063201</v>
      </c>
      <c r="BK167" s="7">
        <v>3.6682366505819801</v>
      </c>
    </row>
    <row r="168" spans="1:63" customFormat="1" x14ac:dyDescent="0.25">
      <c r="A168" s="1">
        <v>165</v>
      </c>
      <c r="B168" t="str">
        <f t="shared" si="2"/>
        <v>RMFE128</v>
      </c>
      <c r="C168" t="s">
        <v>74</v>
      </c>
      <c r="D168">
        <v>128</v>
      </c>
      <c r="E168" t="s">
        <v>24</v>
      </c>
      <c r="F168" t="s">
        <v>33</v>
      </c>
      <c r="G168" t="s">
        <v>71</v>
      </c>
      <c r="H168" t="s">
        <v>77</v>
      </c>
      <c r="I168" s="2">
        <v>7.0000000000000001E-3</v>
      </c>
      <c r="J168" s="2">
        <v>7.0000000000000001E-3</v>
      </c>
      <c r="K168" s="3">
        <v>3.9420000000000002</v>
      </c>
      <c r="L168" s="4">
        <v>65.7</v>
      </c>
      <c r="M168" s="1">
        <v>7</v>
      </c>
      <c r="N168" s="5">
        <v>0</v>
      </c>
      <c r="O168" s="5">
        <v>20.170000000000002</v>
      </c>
      <c r="P168" t="s">
        <v>78</v>
      </c>
      <c r="Q168" s="6">
        <v>0</v>
      </c>
      <c r="R168" s="1" t="s">
        <v>29</v>
      </c>
      <c r="BI168" s="7">
        <v>66266315.526646703</v>
      </c>
      <c r="BJ168" s="7">
        <v>7382.6872453098304</v>
      </c>
      <c r="BK168" s="7">
        <v>7018.23603177312</v>
      </c>
    </row>
    <row r="169" spans="1:63" customFormat="1" x14ac:dyDescent="0.25">
      <c r="A169" s="1">
        <v>166</v>
      </c>
      <c r="B169" t="str">
        <f t="shared" si="2"/>
        <v>RMFN128</v>
      </c>
      <c r="C169" t="s">
        <v>34</v>
      </c>
      <c r="D169">
        <v>128</v>
      </c>
      <c r="E169" t="s">
        <v>24</v>
      </c>
      <c r="F169" t="s">
        <v>33</v>
      </c>
      <c r="G169" t="s">
        <v>31</v>
      </c>
      <c r="H169" t="s">
        <v>77</v>
      </c>
      <c r="I169" s="2">
        <v>7.0000000000000001E-3</v>
      </c>
      <c r="J169" s="2">
        <v>7.0000000000000001E-3</v>
      </c>
      <c r="K169" s="3">
        <v>3.9420000000000002</v>
      </c>
      <c r="L169" s="4">
        <v>65.7</v>
      </c>
      <c r="M169" s="1">
        <v>7</v>
      </c>
      <c r="N169" s="5">
        <v>0</v>
      </c>
      <c r="O169" s="5">
        <v>20.170000000000002</v>
      </c>
      <c r="P169" t="s">
        <v>78</v>
      </c>
      <c r="Q169" s="6">
        <v>0</v>
      </c>
      <c r="R169" s="1" t="s">
        <v>29</v>
      </c>
      <c r="BI169" s="7">
        <v>510946.12839505501</v>
      </c>
      <c r="BJ169" s="7">
        <v>56.924176863670198</v>
      </c>
      <c r="BK169" s="7">
        <v>54.1140774177371</v>
      </c>
    </row>
    <row r="170" spans="1:63" customFormat="1" x14ac:dyDescent="0.25">
      <c r="A170" s="1">
        <v>167</v>
      </c>
      <c r="B170" t="str">
        <f t="shared" si="2"/>
        <v>RSFE128</v>
      </c>
      <c r="C170" t="s">
        <v>75</v>
      </c>
      <c r="D170">
        <v>128</v>
      </c>
      <c r="E170" t="s">
        <v>24</v>
      </c>
      <c r="F170" t="s">
        <v>36</v>
      </c>
      <c r="G170" t="s">
        <v>71</v>
      </c>
      <c r="H170" t="s">
        <v>77</v>
      </c>
      <c r="I170" s="2">
        <v>7.0000000000000001E-3</v>
      </c>
      <c r="J170" s="2">
        <v>7.0000000000000001E-3</v>
      </c>
      <c r="K170" s="3">
        <v>3.9420000000000002</v>
      </c>
      <c r="L170" s="4">
        <v>65.7</v>
      </c>
      <c r="M170" s="1">
        <v>7</v>
      </c>
      <c r="N170" s="5">
        <v>0</v>
      </c>
      <c r="O170" s="5">
        <v>20.170000000000002</v>
      </c>
      <c r="P170" t="s">
        <v>78</v>
      </c>
      <c r="Q170" s="6">
        <v>0</v>
      </c>
      <c r="R170" s="1" t="s">
        <v>29</v>
      </c>
      <c r="BI170" s="7">
        <v>15929347.800250201</v>
      </c>
      <c r="BJ170" s="7">
        <v>1779.72814015374</v>
      </c>
      <c r="BK170" s="7">
        <v>1692.1545087449899</v>
      </c>
    </row>
    <row r="171" spans="1:63" customFormat="1" ht="15.75" thickBot="1" x14ac:dyDescent="0.3">
      <c r="A171" s="1">
        <v>168</v>
      </c>
      <c r="B171" t="str">
        <f t="shared" si="2"/>
        <v>RSFN128</v>
      </c>
      <c r="C171" t="s">
        <v>37</v>
      </c>
      <c r="D171">
        <v>128</v>
      </c>
      <c r="E171" t="s">
        <v>24</v>
      </c>
      <c r="F171" t="s">
        <v>36</v>
      </c>
      <c r="G171" t="s">
        <v>31</v>
      </c>
      <c r="H171" t="s">
        <v>77</v>
      </c>
      <c r="I171" s="2">
        <v>7.0000000000000001E-3</v>
      </c>
      <c r="J171" s="2">
        <v>7.0000000000000001E-3</v>
      </c>
      <c r="K171" s="3">
        <v>3.9420000000000002</v>
      </c>
      <c r="L171" s="4">
        <v>65.7</v>
      </c>
      <c r="M171" s="1">
        <v>7</v>
      </c>
      <c r="N171" s="5">
        <v>0</v>
      </c>
      <c r="O171" s="5">
        <v>20.170000000000002</v>
      </c>
      <c r="P171" t="s">
        <v>78</v>
      </c>
      <c r="Q171" s="6">
        <v>0</v>
      </c>
      <c r="R171" s="1" t="s">
        <v>29</v>
      </c>
      <c r="BI171" s="7">
        <v>125658.643802623</v>
      </c>
      <c r="BJ171" s="7">
        <v>14.0393836102675</v>
      </c>
      <c r="BK171" s="7">
        <v>13.348559108619</v>
      </c>
    </row>
    <row r="172" spans="1:63" s="10" customFormat="1" x14ac:dyDescent="0.25">
      <c r="A172" s="9">
        <v>169</v>
      </c>
      <c r="B172" s="10" t="str">
        <f t="shared" si="2"/>
        <v>RMOE201</v>
      </c>
      <c r="C172" s="10" t="s">
        <v>70</v>
      </c>
      <c r="D172" s="10">
        <v>201</v>
      </c>
      <c r="E172" s="10" t="s">
        <v>79</v>
      </c>
      <c r="F172" s="10" t="s">
        <v>25</v>
      </c>
      <c r="G172" s="10" t="s">
        <v>71</v>
      </c>
      <c r="H172" s="10" t="s">
        <v>80</v>
      </c>
      <c r="I172" s="11">
        <v>0.13700000000000001</v>
      </c>
      <c r="J172" s="11">
        <v>0.24</v>
      </c>
      <c r="K172" s="16">
        <v>88.317752529953339</v>
      </c>
      <c r="L172" s="12">
        <v>466.59999999999997</v>
      </c>
      <c r="M172" s="9">
        <v>20</v>
      </c>
      <c r="N172" s="13">
        <v>104.8349999999997</v>
      </c>
      <c r="O172" s="13">
        <v>674.45</v>
      </c>
      <c r="P172" s="10" t="s">
        <v>78</v>
      </c>
      <c r="Q172" s="14">
        <v>0</v>
      </c>
      <c r="R172" s="9" t="s">
        <v>29</v>
      </c>
      <c r="BI172" s="15">
        <v>8340762.1363403499</v>
      </c>
      <c r="BJ172" s="15">
        <v>2477.38979192841</v>
      </c>
      <c r="BK172" s="15">
        <v>4169.304690393672</v>
      </c>
    </row>
    <row r="173" spans="1:63" customFormat="1" x14ac:dyDescent="0.25">
      <c r="A173" s="1">
        <v>170</v>
      </c>
      <c r="B173" t="str">
        <f t="shared" si="2"/>
        <v>RMON201</v>
      </c>
      <c r="C173" t="s">
        <v>30</v>
      </c>
      <c r="D173">
        <v>201</v>
      </c>
      <c r="E173" t="s">
        <v>79</v>
      </c>
      <c r="F173" t="s">
        <v>25</v>
      </c>
      <c r="G173" t="s">
        <v>31</v>
      </c>
      <c r="H173" t="s">
        <v>80</v>
      </c>
      <c r="I173" s="2">
        <v>0.13700000000000001</v>
      </c>
      <c r="J173" s="2">
        <v>0.24</v>
      </c>
      <c r="K173" s="3">
        <v>88.317752529953339</v>
      </c>
      <c r="L173" s="4">
        <v>466.59999999999997</v>
      </c>
      <c r="M173" s="1">
        <v>20</v>
      </c>
      <c r="N173" s="5">
        <v>0</v>
      </c>
      <c r="O173" s="5">
        <v>674.45</v>
      </c>
      <c r="P173" t="s">
        <v>78</v>
      </c>
      <c r="Q173" s="6">
        <v>0</v>
      </c>
      <c r="R173" s="1" t="s">
        <v>29</v>
      </c>
      <c r="BI173" s="7">
        <v>63908.204669244806</v>
      </c>
      <c r="BJ173" s="7">
        <v>16.3089867488981</v>
      </c>
      <c r="BK173" s="7">
        <v>43.181370557702429</v>
      </c>
    </row>
    <row r="174" spans="1:63" customFormat="1" x14ac:dyDescent="0.25">
      <c r="A174" s="1">
        <v>171</v>
      </c>
      <c r="B174" t="str">
        <f t="shared" si="2"/>
        <v>RMFE201</v>
      </c>
      <c r="C174" t="s">
        <v>74</v>
      </c>
      <c r="D174">
        <v>201</v>
      </c>
      <c r="E174" t="s">
        <v>79</v>
      </c>
      <c r="F174" t="s">
        <v>33</v>
      </c>
      <c r="G174" t="s">
        <v>71</v>
      </c>
      <c r="H174" t="s">
        <v>80</v>
      </c>
      <c r="I174" s="2">
        <v>8.5000000000000006E-2</v>
      </c>
      <c r="J174" s="2">
        <v>3.1E-2</v>
      </c>
      <c r="K174" s="3">
        <v>41.817490498162442</v>
      </c>
      <c r="L174" s="4">
        <v>220.93</v>
      </c>
      <c r="M174" s="1">
        <v>20</v>
      </c>
      <c r="N174" s="5">
        <v>79.145999999999745</v>
      </c>
      <c r="O174" s="5">
        <v>588.81999997999992</v>
      </c>
      <c r="P174" t="s">
        <v>78</v>
      </c>
      <c r="Q174" s="6">
        <v>0</v>
      </c>
      <c r="R174" s="1" t="s">
        <v>29</v>
      </c>
      <c r="BI174" s="7">
        <v>87045990.703457564</v>
      </c>
      <c r="BJ174" s="7">
        <v>32171.0911097879</v>
      </c>
      <c r="BK174" s="7">
        <v>16962.865449582521</v>
      </c>
    </row>
    <row r="175" spans="1:63" customFormat="1" x14ac:dyDescent="0.25">
      <c r="A175" s="1">
        <v>172</v>
      </c>
      <c r="B175" t="str">
        <f t="shared" si="2"/>
        <v>RMFN201</v>
      </c>
      <c r="C175" t="s">
        <v>34</v>
      </c>
      <c r="D175">
        <v>201</v>
      </c>
      <c r="E175" t="s">
        <v>79</v>
      </c>
      <c r="F175" t="s">
        <v>33</v>
      </c>
      <c r="G175" t="s">
        <v>31</v>
      </c>
      <c r="H175" t="s">
        <v>80</v>
      </c>
      <c r="I175" s="2">
        <v>8.5000000000000006E-2</v>
      </c>
      <c r="J175" s="2">
        <v>3.1E-2</v>
      </c>
      <c r="K175" s="3">
        <v>41.817490498162442</v>
      </c>
      <c r="L175" s="4">
        <v>220.93</v>
      </c>
      <c r="M175" s="1">
        <v>20</v>
      </c>
      <c r="N175" s="5">
        <v>0</v>
      </c>
      <c r="O175" s="5">
        <v>588.81999997999992</v>
      </c>
      <c r="P175" t="s">
        <v>78</v>
      </c>
      <c r="Q175" s="6">
        <v>0</v>
      </c>
      <c r="R175" s="1" t="s">
        <v>29</v>
      </c>
      <c r="BI175" s="7">
        <v>623647.15141422907</v>
      </c>
      <c r="BJ175" s="7">
        <v>211.815389829086</v>
      </c>
      <c r="BK175" s="7">
        <v>200.03137049994075</v>
      </c>
    </row>
    <row r="176" spans="1:63" customFormat="1" x14ac:dyDescent="0.25">
      <c r="A176" s="1">
        <v>173</v>
      </c>
      <c r="B176" t="str">
        <f t="shared" si="2"/>
        <v>RSFE201</v>
      </c>
      <c r="C176" t="s">
        <v>75</v>
      </c>
      <c r="D176">
        <v>201</v>
      </c>
      <c r="E176" t="s">
        <v>79</v>
      </c>
      <c r="F176" t="s">
        <v>36</v>
      </c>
      <c r="G176" t="s">
        <v>71</v>
      </c>
      <c r="H176" t="s">
        <v>80</v>
      </c>
      <c r="I176" s="2">
        <v>0.20599999999999999</v>
      </c>
      <c r="J176" s="2">
        <v>0.22800000000000001</v>
      </c>
      <c r="K176" s="3">
        <v>118.16710866791658</v>
      </c>
      <c r="L176" s="4">
        <v>624.29999999999995</v>
      </c>
      <c r="M176" s="1">
        <v>20</v>
      </c>
      <c r="N176" s="5">
        <v>178.30799999999971</v>
      </c>
      <c r="O176" s="5">
        <v>919.36</v>
      </c>
      <c r="P176" t="s">
        <v>78</v>
      </c>
      <c r="Q176" s="6">
        <v>0</v>
      </c>
      <c r="R176" s="1" t="s">
        <v>29</v>
      </c>
      <c r="BI176" s="7">
        <v>280467030.85890681</v>
      </c>
      <c r="BJ176" s="7">
        <v>91985.3407350989</v>
      </c>
      <c r="BK176" s="7">
        <v>103712.54135405156</v>
      </c>
    </row>
    <row r="177" spans="1:63" customFormat="1" ht="15.75" thickBot="1" x14ac:dyDescent="0.3">
      <c r="A177" s="1">
        <v>174</v>
      </c>
      <c r="B177" t="str">
        <f t="shared" si="2"/>
        <v>RSFN201</v>
      </c>
      <c r="C177" t="s">
        <v>37</v>
      </c>
      <c r="D177">
        <v>201</v>
      </c>
      <c r="E177" t="s">
        <v>79</v>
      </c>
      <c r="F177" t="s">
        <v>36</v>
      </c>
      <c r="G177" t="s">
        <v>31</v>
      </c>
      <c r="H177" t="s">
        <v>80</v>
      </c>
      <c r="I177" s="2">
        <v>0.20599999999999999</v>
      </c>
      <c r="J177" s="2">
        <v>0.22800000000000001</v>
      </c>
      <c r="K177" s="3">
        <v>118.16710866791658</v>
      </c>
      <c r="L177" s="4">
        <v>624.29999999999995</v>
      </c>
      <c r="M177" s="1">
        <v>20</v>
      </c>
      <c r="N177" s="5">
        <v>0</v>
      </c>
      <c r="O177" s="5">
        <v>919.36</v>
      </c>
      <c r="P177" t="s">
        <v>78</v>
      </c>
      <c r="Q177" s="6">
        <v>0</v>
      </c>
      <c r="R177" s="1" t="s">
        <v>29</v>
      </c>
      <c r="BI177" s="7">
        <v>2205963.6697192928</v>
      </c>
      <c r="BJ177" s="7">
        <v>604.95477597604201</v>
      </c>
      <c r="BK177" s="7">
        <v>1313.9653018808392</v>
      </c>
    </row>
    <row r="178" spans="1:63" s="10" customFormat="1" x14ac:dyDescent="0.25">
      <c r="A178" s="9">
        <v>175</v>
      </c>
      <c r="B178" s="10" t="str">
        <f t="shared" si="2"/>
        <v>RMOE202</v>
      </c>
      <c r="C178" s="10" t="s">
        <v>70</v>
      </c>
      <c r="D178" s="10">
        <v>202</v>
      </c>
      <c r="E178" s="10" t="s">
        <v>79</v>
      </c>
      <c r="F178" s="10" t="s">
        <v>25</v>
      </c>
      <c r="G178" s="10" t="s">
        <v>71</v>
      </c>
      <c r="H178" s="10" t="s">
        <v>81</v>
      </c>
      <c r="I178" s="11">
        <v>0.30941956318498154</v>
      </c>
      <c r="J178" s="11">
        <v>0.6353410129411885</v>
      </c>
      <c r="K178" s="16">
        <v>249.22414221215084</v>
      </c>
      <c r="L178" s="12">
        <v>1316.7</v>
      </c>
      <c r="M178" s="9">
        <v>20</v>
      </c>
      <c r="N178" s="13">
        <v>678.77999999999815</v>
      </c>
      <c r="O178" s="13">
        <v>2262.5999999000001</v>
      </c>
      <c r="P178" s="10" t="s">
        <v>82</v>
      </c>
      <c r="Q178" s="14">
        <v>0</v>
      </c>
      <c r="R178" s="9" t="s">
        <v>29</v>
      </c>
      <c r="BI178" s="15">
        <v>7266799.2162131602</v>
      </c>
      <c r="BJ178" s="15">
        <v>3532.2609834475402</v>
      </c>
      <c r="BK178" s="15">
        <v>1298.9340199494045</v>
      </c>
    </row>
    <row r="179" spans="1:63" customFormat="1" x14ac:dyDescent="0.25">
      <c r="A179" s="1">
        <v>176</v>
      </c>
      <c r="B179" t="str">
        <f t="shared" si="2"/>
        <v>RMON202</v>
      </c>
      <c r="C179" t="s">
        <v>30</v>
      </c>
      <c r="D179">
        <v>202</v>
      </c>
      <c r="E179" t="s">
        <v>79</v>
      </c>
      <c r="F179" t="s">
        <v>25</v>
      </c>
      <c r="G179" t="s">
        <v>31</v>
      </c>
      <c r="H179" t="s">
        <v>81</v>
      </c>
      <c r="I179" s="2">
        <v>0.30941956318498154</v>
      </c>
      <c r="J179" s="2">
        <v>0.6353410129411885</v>
      </c>
      <c r="K179" s="3">
        <v>249.22414221215084</v>
      </c>
      <c r="L179" s="4">
        <v>1316.7</v>
      </c>
      <c r="M179" s="1">
        <v>20</v>
      </c>
      <c r="N179" s="5">
        <v>0</v>
      </c>
      <c r="O179" s="5">
        <v>2262.5999999000001</v>
      </c>
      <c r="P179" t="s">
        <v>82</v>
      </c>
      <c r="Q179" s="6">
        <v>0</v>
      </c>
      <c r="R179" s="1" t="s">
        <v>29</v>
      </c>
      <c r="BI179" s="7">
        <v>59305.080809897307</v>
      </c>
      <c r="BJ179" s="7">
        <v>23.0864839977481</v>
      </c>
      <c r="BK179" s="7">
        <v>17.546059893062868</v>
      </c>
    </row>
    <row r="180" spans="1:63" customFormat="1" x14ac:dyDescent="0.25">
      <c r="A180" s="1">
        <v>177</v>
      </c>
      <c r="B180" t="str">
        <f t="shared" si="2"/>
        <v>RMFE202</v>
      </c>
      <c r="C180" t="s">
        <v>74</v>
      </c>
      <c r="D180">
        <v>202</v>
      </c>
      <c r="E180" t="s">
        <v>79</v>
      </c>
      <c r="F180" t="s">
        <v>33</v>
      </c>
      <c r="G180" t="s">
        <v>71</v>
      </c>
      <c r="H180" t="s">
        <v>81</v>
      </c>
      <c r="I180" s="2">
        <v>0.17355670740585</v>
      </c>
      <c r="J180" s="2">
        <v>0.32289639292911476</v>
      </c>
      <c r="K180" s="3">
        <v>131.53023196113284</v>
      </c>
      <c r="L180" s="4">
        <v>694.9</v>
      </c>
      <c r="M180" s="1">
        <v>20</v>
      </c>
      <c r="N180" s="5">
        <v>512.45999999999799</v>
      </c>
      <c r="O180" s="5">
        <v>1708.2000004000001</v>
      </c>
      <c r="P180" t="s">
        <v>82</v>
      </c>
      <c r="Q180" s="6">
        <v>0</v>
      </c>
      <c r="R180" s="1" t="s">
        <v>29</v>
      </c>
      <c r="BI180" s="7">
        <v>66807676.622252002</v>
      </c>
      <c r="BJ180" s="7">
        <v>33230.815492354901</v>
      </c>
      <c r="BK180" s="7">
        <v>11026.199517819756</v>
      </c>
    </row>
    <row r="181" spans="1:63" customFormat="1" x14ac:dyDescent="0.25">
      <c r="A181" s="1">
        <v>178</v>
      </c>
      <c r="B181" t="str">
        <f t="shared" si="2"/>
        <v>RMFN202</v>
      </c>
      <c r="C181" t="s">
        <v>34</v>
      </c>
      <c r="D181">
        <v>202</v>
      </c>
      <c r="E181" t="s">
        <v>79</v>
      </c>
      <c r="F181" t="s">
        <v>33</v>
      </c>
      <c r="G181" t="s">
        <v>31</v>
      </c>
      <c r="H181" t="s">
        <v>81</v>
      </c>
      <c r="I181" s="2">
        <v>0.17355670740585</v>
      </c>
      <c r="J181" s="2">
        <v>0.32289639292911476</v>
      </c>
      <c r="K181" s="3">
        <v>131.53023196113284</v>
      </c>
      <c r="L181" s="4">
        <v>694.9</v>
      </c>
      <c r="M181" s="1">
        <v>20</v>
      </c>
      <c r="N181" s="5">
        <v>0</v>
      </c>
      <c r="O181" s="5">
        <v>1708.2000004000001</v>
      </c>
      <c r="P181" t="s">
        <v>82</v>
      </c>
      <c r="Q181" s="6">
        <v>0</v>
      </c>
      <c r="R181" s="1" t="s">
        <v>29</v>
      </c>
      <c r="BI181" s="7">
        <v>253415.19598716349</v>
      </c>
      <c r="BJ181" s="7">
        <v>101.22939486538201</v>
      </c>
      <c r="BK181" s="7">
        <v>71.855391292920046</v>
      </c>
    </row>
    <row r="182" spans="1:63" customFormat="1" x14ac:dyDescent="0.25">
      <c r="A182" s="1">
        <v>179</v>
      </c>
      <c r="B182" t="str">
        <f t="shared" si="2"/>
        <v>RSFE202</v>
      </c>
      <c r="C182" t="s">
        <v>75</v>
      </c>
      <c r="D182">
        <v>202</v>
      </c>
      <c r="E182" t="s">
        <v>79</v>
      </c>
      <c r="F182" t="s">
        <v>36</v>
      </c>
      <c r="G182" t="s">
        <v>71</v>
      </c>
      <c r="H182" t="s">
        <v>81</v>
      </c>
      <c r="I182" s="2">
        <v>0.41926477726890343</v>
      </c>
      <c r="J182" s="2">
        <v>0.84614044241884756</v>
      </c>
      <c r="K182" s="3">
        <v>334.05915439373058</v>
      </c>
      <c r="L182" s="4">
        <v>1764.9</v>
      </c>
      <c r="M182" s="1">
        <v>20</v>
      </c>
      <c r="N182" s="5">
        <v>1032.2008975012741</v>
      </c>
      <c r="O182" s="5">
        <v>3848.3999999999996</v>
      </c>
      <c r="P182" t="s">
        <v>82</v>
      </c>
      <c r="Q182" s="6">
        <v>0</v>
      </c>
      <c r="R182" s="1" t="s">
        <v>29</v>
      </c>
      <c r="BI182" s="7">
        <v>89455652.047554091</v>
      </c>
      <c r="BJ182" s="7">
        <v>44433.545005268599</v>
      </c>
      <c r="BK182" s="7">
        <v>14839.849955860956</v>
      </c>
    </row>
    <row r="183" spans="1:63" customFormat="1" ht="15.75" thickBot="1" x14ac:dyDescent="0.3">
      <c r="A183" s="1">
        <v>180</v>
      </c>
      <c r="B183" t="str">
        <f t="shared" si="2"/>
        <v>RSFN202</v>
      </c>
      <c r="C183" t="s">
        <v>37</v>
      </c>
      <c r="D183">
        <v>202</v>
      </c>
      <c r="E183" t="s">
        <v>79</v>
      </c>
      <c r="F183" t="s">
        <v>36</v>
      </c>
      <c r="G183" t="s">
        <v>31</v>
      </c>
      <c r="H183" t="s">
        <v>81</v>
      </c>
      <c r="I183" s="2">
        <v>0.41926477726890343</v>
      </c>
      <c r="J183" s="2">
        <v>0.84614044241884756</v>
      </c>
      <c r="K183" s="3">
        <v>334.05915439373058</v>
      </c>
      <c r="L183" s="4">
        <v>1764.9</v>
      </c>
      <c r="M183" s="1">
        <v>20</v>
      </c>
      <c r="N183" s="5">
        <v>0</v>
      </c>
      <c r="O183" s="5">
        <v>3848.3999999999996</v>
      </c>
      <c r="P183" t="s">
        <v>82</v>
      </c>
      <c r="Q183" s="6">
        <v>0</v>
      </c>
      <c r="R183" s="1" t="s">
        <v>29</v>
      </c>
      <c r="BI183" s="7">
        <v>1070809.7956101981</v>
      </c>
      <c r="BJ183" s="7">
        <v>445.67633572671002</v>
      </c>
      <c r="BK183" s="7">
        <v>281.93348146684684</v>
      </c>
    </row>
    <row r="184" spans="1:63" s="10" customFormat="1" x14ac:dyDescent="0.25">
      <c r="A184" s="9">
        <v>181</v>
      </c>
      <c r="B184" s="10" t="str">
        <f t="shared" si="2"/>
        <v>RMOE203</v>
      </c>
      <c r="C184" s="10" t="s">
        <v>70</v>
      </c>
      <c r="D184" s="10">
        <v>203</v>
      </c>
      <c r="E184" s="10" t="s">
        <v>79</v>
      </c>
      <c r="F184" s="10" t="s">
        <v>25</v>
      </c>
      <c r="G184" s="10" t="s">
        <v>71</v>
      </c>
      <c r="H184" s="10" t="s">
        <v>83</v>
      </c>
      <c r="I184" s="11">
        <v>0.22317425384849499</v>
      </c>
      <c r="J184" s="11">
        <v>1.7655660643401298E-2</v>
      </c>
      <c r="K184" s="16">
        <v>71.004368852467636</v>
      </c>
      <c r="L184" s="12">
        <v>375.13</v>
      </c>
      <c r="M184" s="9">
        <v>30</v>
      </c>
      <c r="N184" s="13">
        <v>141.10340163934424</v>
      </c>
      <c r="O184" s="13">
        <v>1043.30999997</v>
      </c>
      <c r="P184" s="10" t="s">
        <v>78</v>
      </c>
      <c r="Q184" s="14">
        <v>0</v>
      </c>
      <c r="R184" s="9" t="s">
        <v>29</v>
      </c>
      <c r="BI184" s="15">
        <v>2685600.2169827432</v>
      </c>
      <c r="BJ184" s="15">
        <v>251.90548734918599</v>
      </c>
      <c r="BK184" s="15">
        <v>1754.6455563909051</v>
      </c>
    </row>
    <row r="185" spans="1:63" customFormat="1" x14ac:dyDescent="0.25">
      <c r="A185" s="1">
        <v>182</v>
      </c>
      <c r="B185" t="str">
        <f t="shared" si="2"/>
        <v>RMON203</v>
      </c>
      <c r="C185" t="s">
        <v>30</v>
      </c>
      <c r="D185">
        <v>203</v>
      </c>
      <c r="E185" t="s">
        <v>79</v>
      </c>
      <c r="F185" t="s">
        <v>25</v>
      </c>
      <c r="G185" t="s">
        <v>31</v>
      </c>
      <c r="H185" t="s">
        <v>83</v>
      </c>
      <c r="I185" s="2">
        <v>0.22317425384849499</v>
      </c>
      <c r="J185" s="2">
        <v>1.7655660643401298E-2</v>
      </c>
      <c r="K185" s="3">
        <v>71.004368852467636</v>
      </c>
      <c r="L185" s="4">
        <v>375.13</v>
      </c>
      <c r="M185" s="1">
        <v>30</v>
      </c>
      <c r="N185" s="5">
        <v>0</v>
      </c>
      <c r="O185" s="5">
        <v>1043.30999997</v>
      </c>
      <c r="P185" t="s">
        <v>78</v>
      </c>
      <c r="Q185" s="6">
        <v>0</v>
      </c>
      <c r="R185" s="1" t="s">
        <v>29</v>
      </c>
      <c r="BI185" s="7">
        <v>0</v>
      </c>
      <c r="BJ185" s="7">
        <v>0</v>
      </c>
      <c r="BK185" s="7">
        <v>0</v>
      </c>
    </row>
    <row r="186" spans="1:63" customFormat="1" x14ac:dyDescent="0.25">
      <c r="A186" s="1">
        <v>183</v>
      </c>
      <c r="B186" t="str">
        <f t="shared" si="2"/>
        <v>RMFE203</v>
      </c>
      <c r="C186" t="s">
        <v>74</v>
      </c>
      <c r="D186">
        <v>203</v>
      </c>
      <c r="E186" t="s">
        <v>79</v>
      </c>
      <c r="F186" t="s">
        <v>33</v>
      </c>
      <c r="G186" t="s">
        <v>71</v>
      </c>
      <c r="H186" t="s">
        <v>83</v>
      </c>
      <c r="I186" s="2">
        <v>0.19900323013701848</v>
      </c>
      <c r="J186" s="2">
        <v>1.3204218808847461E-2</v>
      </c>
      <c r="K186" s="3">
        <v>62.687433477057972</v>
      </c>
      <c r="L186" s="4">
        <v>331.19</v>
      </c>
      <c r="M186" s="1">
        <v>30</v>
      </c>
      <c r="N186" s="5">
        <v>106.52913934426221</v>
      </c>
      <c r="O186" s="5">
        <v>787.67000000999997</v>
      </c>
      <c r="P186" t="s">
        <v>78</v>
      </c>
      <c r="Q186" s="6">
        <v>0</v>
      </c>
      <c r="R186" s="1" t="s">
        <v>29</v>
      </c>
      <c r="BI186" s="7">
        <v>22265571.552806731</v>
      </c>
      <c r="BJ186" s="7">
        <v>3703.4284616322798</v>
      </c>
      <c r="BK186" s="7">
        <v>12593.436792213319</v>
      </c>
    </row>
    <row r="187" spans="1:63" customFormat="1" x14ac:dyDescent="0.25">
      <c r="A187" s="1">
        <v>184</v>
      </c>
      <c r="B187" t="str">
        <f t="shared" si="2"/>
        <v>RMFN203</v>
      </c>
      <c r="C187" t="s">
        <v>34</v>
      </c>
      <c r="D187">
        <v>203</v>
      </c>
      <c r="E187" t="s">
        <v>79</v>
      </c>
      <c r="F187" t="s">
        <v>33</v>
      </c>
      <c r="G187" t="s">
        <v>31</v>
      </c>
      <c r="H187" t="s">
        <v>83</v>
      </c>
      <c r="I187" s="2">
        <v>0.19900323013701848</v>
      </c>
      <c r="J187" s="2">
        <v>1.3204218808847461E-2</v>
      </c>
      <c r="K187" s="3">
        <v>62.687433477057972</v>
      </c>
      <c r="L187" s="4">
        <v>331.19</v>
      </c>
      <c r="M187" s="1">
        <v>30</v>
      </c>
      <c r="N187" s="5">
        <v>0</v>
      </c>
      <c r="O187" s="5">
        <v>787.67000000999997</v>
      </c>
      <c r="P187" t="s">
        <v>78</v>
      </c>
      <c r="Q187" s="6">
        <v>0</v>
      </c>
      <c r="R187" s="1" t="s">
        <v>29</v>
      </c>
      <c r="BI187" s="7">
        <v>0</v>
      </c>
      <c r="BJ187" s="7">
        <v>0</v>
      </c>
      <c r="BK187" s="7">
        <v>0</v>
      </c>
    </row>
    <row r="188" spans="1:63" customFormat="1" x14ac:dyDescent="0.25">
      <c r="A188" s="1">
        <v>185</v>
      </c>
      <c r="B188" t="str">
        <f t="shared" si="2"/>
        <v>RSFE203</v>
      </c>
      <c r="C188" t="s">
        <v>75</v>
      </c>
      <c r="D188">
        <v>203</v>
      </c>
      <c r="E188" t="s">
        <v>79</v>
      </c>
      <c r="F188" t="s">
        <v>36</v>
      </c>
      <c r="G188" t="s">
        <v>71</v>
      </c>
      <c r="H188" t="s">
        <v>83</v>
      </c>
      <c r="I188" s="2">
        <v>0.2641044462714468</v>
      </c>
      <c r="J188" s="2">
        <v>2.2090818578307223E-2</v>
      </c>
      <c r="K188" s="3">
        <v>84.322065097661635</v>
      </c>
      <c r="L188" s="4">
        <v>445.49</v>
      </c>
      <c r="M188" s="1">
        <v>30</v>
      </c>
      <c r="N188" s="5">
        <v>171.42823770491788</v>
      </c>
      <c r="O188" s="5">
        <v>1267.53000021</v>
      </c>
      <c r="P188" t="s">
        <v>78</v>
      </c>
      <c r="Q188" s="6">
        <v>0</v>
      </c>
      <c r="R188" s="1" t="s">
        <v>29</v>
      </c>
      <c r="BI188" s="7">
        <v>3609094.3854034599</v>
      </c>
      <c r="BJ188" s="7">
        <v>701.16862884771297</v>
      </c>
      <c r="BK188" s="7">
        <v>1919.2727029471025</v>
      </c>
    </row>
    <row r="189" spans="1:63" customFormat="1" ht="15.75" thickBot="1" x14ac:dyDescent="0.3">
      <c r="A189" s="1">
        <v>186</v>
      </c>
      <c r="B189" t="str">
        <f t="shared" si="2"/>
        <v>RSFN203</v>
      </c>
      <c r="C189" t="s">
        <v>37</v>
      </c>
      <c r="D189">
        <v>203</v>
      </c>
      <c r="E189" t="s">
        <v>79</v>
      </c>
      <c r="F189" t="s">
        <v>36</v>
      </c>
      <c r="G189" t="s">
        <v>31</v>
      </c>
      <c r="H189" t="s">
        <v>83</v>
      </c>
      <c r="I189" s="2">
        <v>0.2641044462714468</v>
      </c>
      <c r="J189" s="2">
        <v>2.2090818578307223E-2</v>
      </c>
      <c r="K189" s="3">
        <v>84.322065097661635</v>
      </c>
      <c r="L189" s="4">
        <v>445.49</v>
      </c>
      <c r="M189" s="1">
        <v>30</v>
      </c>
      <c r="N189" s="5">
        <v>0</v>
      </c>
      <c r="O189" s="5">
        <v>1267.53000021</v>
      </c>
      <c r="P189" t="s">
        <v>78</v>
      </c>
      <c r="Q189" s="6">
        <v>0</v>
      </c>
      <c r="R189" s="1" t="s">
        <v>29</v>
      </c>
      <c r="BI189" s="7">
        <v>0</v>
      </c>
      <c r="BJ189" s="7">
        <v>0</v>
      </c>
      <c r="BK189" s="7">
        <v>0</v>
      </c>
    </row>
    <row r="190" spans="1:63" s="10" customFormat="1" x14ac:dyDescent="0.25">
      <c r="A190" s="9">
        <v>187</v>
      </c>
      <c r="B190" s="10" t="str">
        <f t="shared" si="2"/>
        <v>RMOE204</v>
      </c>
      <c r="C190" s="10" t="s">
        <v>70</v>
      </c>
      <c r="D190" s="10">
        <v>204</v>
      </c>
      <c r="E190" s="10" t="s">
        <v>79</v>
      </c>
      <c r="F190" s="10" t="s">
        <v>25</v>
      </c>
      <c r="G190" s="10" t="s">
        <v>71</v>
      </c>
      <c r="H190" s="10" t="s">
        <v>84</v>
      </c>
      <c r="I190" s="11">
        <v>0.19664260508564824</v>
      </c>
      <c r="J190" s="11">
        <v>0.28169967382470118</v>
      </c>
      <c r="K190" s="16">
        <v>128.25569891619458</v>
      </c>
      <c r="L190" s="12">
        <v>677.6</v>
      </c>
      <c r="M190" s="9">
        <v>30</v>
      </c>
      <c r="N190" s="13">
        <v>0</v>
      </c>
      <c r="O190" s="13">
        <v>980.46</v>
      </c>
      <c r="P190" s="10" t="s">
        <v>78</v>
      </c>
      <c r="Q190" s="14">
        <v>0</v>
      </c>
      <c r="R190" s="9" t="s">
        <v>29</v>
      </c>
      <c r="BI190" s="15">
        <v>60361.518960954403</v>
      </c>
      <c r="BJ190" s="15">
        <v>19.418220891000502</v>
      </c>
      <c r="BK190" s="15">
        <v>22.794221119879257</v>
      </c>
    </row>
    <row r="191" spans="1:63" customFormat="1" x14ac:dyDescent="0.25">
      <c r="A191" s="1">
        <v>188</v>
      </c>
      <c r="B191" t="str">
        <f t="shared" si="2"/>
        <v>RMON204</v>
      </c>
      <c r="C191" t="s">
        <v>30</v>
      </c>
      <c r="D191">
        <v>204</v>
      </c>
      <c r="E191" t="s">
        <v>79</v>
      </c>
      <c r="F191" t="s">
        <v>25</v>
      </c>
      <c r="G191" t="s">
        <v>31</v>
      </c>
      <c r="H191" t="s">
        <v>84</v>
      </c>
      <c r="I191" s="2">
        <v>0.19664260508564824</v>
      </c>
      <c r="J191" s="2">
        <v>0.28169967382470118</v>
      </c>
      <c r="K191" s="3">
        <v>128.25569891619458</v>
      </c>
      <c r="L191" s="4">
        <v>677.6</v>
      </c>
      <c r="M191" s="1">
        <v>30</v>
      </c>
      <c r="N191" s="5">
        <v>0</v>
      </c>
      <c r="O191" s="5">
        <v>980.46</v>
      </c>
      <c r="P191" t="s">
        <v>78</v>
      </c>
      <c r="Q191" s="6">
        <v>0</v>
      </c>
      <c r="R191" s="1" t="s">
        <v>29</v>
      </c>
      <c r="AD191" t="s">
        <v>85</v>
      </c>
      <c r="BI191" s="7">
        <v>0</v>
      </c>
      <c r="BJ191" s="7">
        <v>0</v>
      </c>
      <c r="BK191" s="7">
        <v>0</v>
      </c>
    </row>
    <row r="192" spans="1:63" customFormat="1" x14ac:dyDescent="0.25">
      <c r="A192" s="1">
        <v>189</v>
      </c>
      <c r="B192" t="str">
        <f t="shared" si="2"/>
        <v>RMFE204</v>
      </c>
      <c r="C192" t="s">
        <v>74</v>
      </c>
      <c r="D192">
        <v>204</v>
      </c>
      <c r="E192" t="s">
        <v>79</v>
      </c>
      <c r="F192" t="s">
        <v>33</v>
      </c>
      <c r="G192" t="s">
        <v>71</v>
      </c>
      <c r="H192" t="s">
        <v>84</v>
      </c>
      <c r="I192" s="2">
        <v>0.178049509922974</v>
      </c>
      <c r="J192" s="2">
        <v>0.27843652323368157</v>
      </c>
      <c r="K192" s="3">
        <v>121.89780498674509</v>
      </c>
      <c r="L192" s="4">
        <v>644.01</v>
      </c>
      <c r="M192" s="1">
        <v>30</v>
      </c>
      <c r="N192" s="5">
        <v>0</v>
      </c>
      <c r="O192" s="5">
        <v>740.22</v>
      </c>
      <c r="P192" t="s">
        <v>78</v>
      </c>
      <c r="Q192" s="6">
        <v>0</v>
      </c>
      <c r="R192" s="1" t="s">
        <v>29</v>
      </c>
      <c r="BI192" s="7">
        <v>665249.18826984707</v>
      </c>
      <c r="BJ192" s="7">
        <v>293.14676759135301</v>
      </c>
      <c r="BK192" s="7">
        <v>155.47310129697655</v>
      </c>
    </row>
    <row r="193" spans="1:63" customFormat="1" x14ac:dyDescent="0.25">
      <c r="A193" s="1">
        <v>190</v>
      </c>
      <c r="B193" t="str">
        <f t="shared" si="2"/>
        <v>RMFN204</v>
      </c>
      <c r="C193" t="s">
        <v>34</v>
      </c>
      <c r="D193">
        <v>204</v>
      </c>
      <c r="E193" t="s">
        <v>79</v>
      </c>
      <c r="F193" t="s">
        <v>33</v>
      </c>
      <c r="G193" t="s">
        <v>31</v>
      </c>
      <c r="H193" t="s">
        <v>84</v>
      </c>
      <c r="I193" s="2">
        <v>0.178049509922974</v>
      </c>
      <c r="J193" s="2">
        <v>0.27843652323368157</v>
      </c>
      <c r="K193" s="3">
        <v>121.89780498674509</v>
      </c>
      <c r="L193" s="4">
        <v>644.01</v>
      </c>
      <c r="M193" s="1">
        <v>30</v>
      </c>
      <c r="N193" s="5">
        <v>0</v>
      </c>
      <c r="O193" s="5">
        <v>740.22</v>
      </c>
      <c r="P193" t="s">
        <v>78</v>
      </c>
      <c r="Q193" s="6">
        <v>0</v>
      </c>
      <c r="R193" s="1" t="s">
        <v>29</v>
      </c>
      <c r="BI193" s="7">
        <v>0</v>
      </c>
      <c r="BJ193" s="7">
        <v>0</v>
      </c>
      <c r="BK193" s="7">
        <v>0</v>
      </c>
    </row>
    <row r="194" spans="1:63" customFormat="1" x14ac:dyDescent="0.25">
      <c r="A194" s="1">
        <v>191</v>
      </c>
      <c r="B194" t="str">
        <f t="shared" si="2"/>
        <v>RSFE204</v>
      </c>
      <c r="C194" t="s">
        <v>75</v>
      </c>
      <c r="D194">
        <v>204</v>
      </c>
      <c r="E194" t="s">
        <v>79</v>
      </c>
      <c r="F194" t="s">
        <v>36</v>
      </c>
      <c r="G194" t="s">
        <v>71</v>
      </c>
      <c r="H194" t="s">
        <v>84</v>
      </c>
      <c r="I194" s="2">
        <v>0.25851382619011032</v>
      </c>
      <c r="J194" s="2">
        <v>0.31652526339194303</v>
      </c>
      <c r="K194" s="3">
        <v>155.32832674379688</v>
      </c>
      <c r="L194" s="4">
        <v>820.63</v>
      </c>
      <c r="M194" s="1">
        <v>30</v>
      </c>
      <c r="N194" s="5">
        <v>0</v>
      </c>
      <c r="O194" s="5">
        <v>1191.17</v>
      </c>
      <c r="P194" t="s">
        <v>78</v>
      </c>
      <c r="Q194" s="6">
        <v>0</v>
      </c>
      <c r="R194" s="1" t="s">
        <v>29</v>
      </c>
      <c r="BI194" s="7">
        <v>21395.417643001281</v>
      </c>
      <c r="BJ194" s="7">
        <v>8.9811767629817503</v>
      </c>
      <c r="BK194" s="7">
        <v>5.5408897254788734</v>
      </c>
    </row>
    <row r="195" spans="1:63" customFormat="1" ht="15.75" thickBot="1" x14ac:dyDescent="0.3">
      <c r="A195" s="1">
        <v>192</v>
      </c>
      <c r="B195" t="str">
        <f t="shared" si="2"/>
        <v>RSFN204</v>
      </c>
      <c r="C195" t="s">
        <v>37</v>
      </c>
      <c r="D195">
        <v>204</v>
      </c>
      <c r="E195" t="s">
        <v>79</v>
      </c>
      <c r="F195" t="s">
        <v>36</v>
      </c>
      <c r="G195" t="s">
        <v>31</v>
      </c>
      <c r="H195" t="s">
        <v>84</v>
      </c>
      <c r="I195" s="2">
        <v>0.25851382619011032</v>
      </c>
      <c r="J195" s="2">
        <v>0.31652526339194303</v>
      </c>
      <c r="K195" s="3">
        <v>155.32832674379688</v>
      </c>
      <c r="L195" s="4">
        <v>820.63</v>
      </c>
      <c r="M195" s="1">
        <v>30</v>
      </c>
      <c r="N195" s="5">
        <v>0</v>
      </c>
      <c r="O195" s="5">
        <v>1191.17</v>
      </c>
      <c r="P195" t="s">
        <v>78</v>
      </c>
      <c r="Q195" s="6">
        <v>0</v>
      </c>
      <c r="R195" s="1" t="s">
        <v>29</v>
      </c>
      <c r="BI195" s="7">
        <v>0</v>
      </c>
      <c r="BJ195" s="7">
        <v>0</v>
      </c>
      <c r="BK195" s="7">
        <v>0</v>
      </c>
    </row>
    <row r="196" spans="1:63" s="10" customFormat="1" x14ac:dyDescent="0.25">
      <c r="A196" s="9">
        <v>193</v>
      </c>
      <c r="B196" s="10" t="str">
        <f t="shared" si="2"/>
        <v>RMOE205</v>
      </c>
      <c r="C196" s="10" t="s">
        <v>70</v>
      </c>
      <c r="D196" s="10">
        <v>205</v>
      </c>
      <c r="E196" s="10" t="s">
        <v>79</v>
      </c>
      <c r="F196" s="10" t="s">
        <v>25</v>
      </c>
      <c r="G196" s="10" t="s">
        <v>71</v>
      </c>
      <c r="H196" s="10" t="s">
        <v>86</v>
      </c>
      <c r="I196" s="11">
        <v>0.25470636642983568</v>
      </c>
      <c r="J196" s="11">
        <v>0.14233637387291517</v>
      </c>
      <c r="K196" s="16">
        <v>111.19594959016652</v>
      </c>
      <c r="L196" s="12">
        <v>587.47</v>
      </c>
      <c r="M196" s="9">
        <v>30</v>
      </c>
      <c r="N196" s="13">
        <v>220.58458193979931</v>
      </c>
      <c r="O196" s="13">
        <v>1332.42</v>
      </c>
      <c r="P196" s="10" t="s">
        <v>78</v>
      </c>
      <c r="Q196" s="14">
        <v>0</v>
      </c>
      <c r="R196" s="9" t="s">
        <v>29</v>
      </c>
      <c r="BI196" s="15">
        <v>58928.271577696301</v>
      </c>
      <c r="BJ196" s="15">
        <v>15.4465370274297</v>
      </c>
      <c r="BK196" s="15">
        <v>26.500296839516107</v>
      </c>
    </row>
    <row r="197" spans="1:63" customFormat="1" x14ac:dyDescent="0.25">
      <c r="A197" s="1">
        <v>194</v>
      </c>
      <c r="B197" t="str">
        <f t="shared" si="2"/>
        <v>RMON205</v>
      </c>
      <c r="C197" t="s">
        <v>30</v>
      </c>
      <c r="D197">
        <v>205</v>
      </c>
      <c r="E197" t="s">
        <v>79</v>
      </c>
      <c r="F197" t="s">
        <v>25</v>
      </c>
      <c r="G197" t="s">
        <v>31</v>
      </c>
      <c r="H197" t="s">
        <v>86</v>
      </c>
      <c r="I197" s="2">
        <v>0.25470636642983568</v>
      </c>
      <c r="J197" s="2">
        <v>0.14233637387291517</v>
      </c>
      <c r="K197" s="3">
        <v>111.19594959016652</v>
      </c>
      <c r="L197" s="4">
        <v>587.47</v>
      </c>
      <c r="M197" s="1">
        <v>30</v>
      </c>
      <c r="N197" s="5">
        <v>0</v>
      </c>
      <c r="O197" s="5">
        <v>1332.42</v>
      </c>
      <c r="P197" t="s">
        <v>78</v>
      </c>
      <c r="Q197" s="6">
        <v>0</v>
      </c>
      <c r="R197" s="1" t="s">
        <v>29</v>
      </c>
      <c r="BI197" s="7">
        <v>0</v>
      </c>
      <c r="BJ197" s="7">
        <v>0</v>
      </c>
      <c r="BK197" s="7">
        <v>0</v>
      </c>
    </row>
    <row r="198" spans="1:63" customFormat="1" x14ac:dyDescent="0.25">
      <c r="A198" s="1">
        <v>195</v>
      </c>
      <c r="B198" t="str">
        <f t="shared" ref="B198:B261" si="3">CONCATENATE(C198,D198)</f>
        <v>RMFE205</v>
      </c>
      <c r="C198" t="s">
        <v>74</v>
      </c>
      <c r="D198">
        <v>205</v>
      </c>
      <c r="E198" t="s">
        <v>79</v>
      </c>
      <c r="F198" t="s">
        <v>33</v>
      </c>
      <c r="G198" t="s">
        <v>71</v>
      </c>
      <c r="H198" t="s">
        <v>86</v>
      </c>
      <c r="I198" s="2">
        <v>0.22981192536390702</v>
      </c>
      <c r="J198" s="2">
        <v>0.1371114621870895</v>
      </c>
      <c r="K198" s="3">
        <v>102.47206357622406</v>
      </c>
      <c r="L198" s="4">
        <v>541.38</v>
      </c>
      <c r="M198" s="1">
        <v>30</v>
      </c>
      <c r="N198" s="5">
        <v>166.53521739130434</v>
      </c>
      <c r="O198" s="5">
        <v>1005.94</v>
      </c>
      <c r="P198" t="s">
        <v>78</v>
      </c>
      <c r="Q198" s="6">
        <v>0</v>
      </c>
      <c r="R198" s="1" t="s">
        <v>29</v>
      </c>
      <c r="BI198" s="7">
        <v>617674.51679889695</v>
      </c>
      <c r="BJ198" s="7">
        <v>229.83083794206701</v>
      </c>
      <c r="BK198" s="7">
        <v>195.59391768410123</v>
      </c>
    </row>
    <row r="199" spans="1:63" customFormat="1" x14ac:dyDescent="0.25">
      <c r="A199" s="1">
        <v>196</v>
      </c>
      <c r="B199" t="str">
        <f t="shared" si="3"/>
        <v>RMFN205</v>
      </c>
      <c r="C199" t="s">
        <v>34</v>
      </c>
      <c r="D199">
        <v>205</v>
      </c>
      <c r="E199" t="s">
        <v>79</v>
      </c>
      <c r="F199" t="s">
        <v>33</v>
      </c>
      <c r="G199" t="s">
        <v>31</v>
      </c>
      <c r="H199" t="s">
        <v>86</v>
      </c>
      <c r="I199" s="2">
        <v>0.22981192536390702</v>
      </c>
      <c r="J199" s="2">
        <v>0.1371114621870895</v>
      </c>
      <c r="K199" s="3">
        <v>102.47206357622406</v>
      </c>
      <c r="L199" s="4">
        <v>541.38</v>
      </c>
      <c r="M199" s="1">
        <v>30</v>
      </c>
      <c r="N199" s="5">
        <v>0</v>
      </c>
      <c r="O199" s="5">
        <v>1005.94</v>
      </c>
      <c r="P199" t="s">
        <v>78</v>
      </c>
      <c r="Q199" s="6">
        <v>0</v>
      </c>
      <c r="R199" s="1" t="s">
        <v>29</v>
      </c>
      <c r="BI199" s="7">
        <v>0</v>
      </c>
      <c r="BJ199" s="7">
        <v>0</v>
      </c>
      <c r="BK199" s="7">
        <v>0</v>
      </c>
    </row>
    <row r="200" spans="1:63" customFormat="1" x14ac:dyDescent="0.25">
      <c r="A200" s="1">
        <v>197</v>
      </c>
      <c r="B200" t="str">
        <f t="shared" si="3"/>
        <v>RSFE205</v>
      </c>
      <c r="C200" t="s">
        <v>75</v>
      </c>
      <c r="D200">
        <v>205</v>
      </c>
      <c r="E200" t="s">
        <v>79</v>
      </c>
      <c r="F200" t="s">
        <v>36</v>
      </c>
      <c r="G200" t="s">
        <v>71</v>
      </c>
      <c r="H200" t="s">
        <v>86</v>
      </c>
      <c r="I200" s="2">
        <v>0.32671812202916245</v>
      </c>
      <c r="J200" s="2">
        <v>0.17306023783652183</v>
      </c>
      <c r="K200" s="3">
        <v>140.2844026737568</v>
      </c>
      <c r="L200" s="4">
        <v>741.15</v>
      </c>
      <c r="M200" s="1">
        <v>30</v>
      </c>
      <c r="N200" s="5">
        <v>267.99035117056837</v>
      </c>
      <c r="O200" s="5">
        <v>1618.7699998000001</v>
      </c>
      <c r="P200" t="s">
        <v>78</v>
      </c>
      <c r="Q200" s="6">
        <v>0</v>
      </c>
      <c r="R200" s="1" t="s">
        <v>29</v>
      </c>
      <c r="BI200" s="7">
        <v>20980.449109392401</v>
      </c>
      <c r="BJ200" s="7">
        <v>7.7355245915515001</v>
      </c>
      <c r="BK200" s="7">
        <v>6.7297290762219086</v>
      </c>
    </row>
    <row r="201" spans="1:63" customFormat="1" ht="15.75" thickBot="1" x14ac:dyDescent="0.3">
      <c r="A201" s="1">
        <v>198</v>
      </c>
      <c r="B201" t="str">
        <f t="shared" si="3"/>
        <v>RSFN205</v>
      </c>
      <c r="C201" t="s">
        <v>37</v>
      </c>
      <c r="D201">
        <v>205</v>
      </c>
      <c r="E201" t="s">
        <v>79</v>
      </c>
      <c r="F201" t="s">
        <v>36</v>
      </c>
      <c r="G201" t="s">
        <v>31</v>
      </c>
      <c r="H201" t="s">
        <v>86</v>
      </c>
      <c r="I201" s="2">
        <v>0.32671812202916245</v>
      </c>
      <c r="J201" s="2">
        <v>0.17306023783652183</v>
      </c>
      <c r="K201" s="3">
        <v>140.2844026737568</v>
      </c>
      <c r="L201" s="4">
        <v>741.15</v>
      </c>
      <c r="M201" s="1">
        <v>30</v>
      </c>
      <c r="N201" s="5">
        <v>0</v>
      </c>
      <c r="O201" s="5">
        <v>1618.7699998000001</v>
      </c>
      <c r="P201" t="s">
        <v>78</v>
      </c>
      <c r="Q201" s="6">
        <v>0</v>
      </c>
      <c r="R201" s="1" t="s">
        <v>29</v>
      </c>
      <c r="BI201" s="7">
        <v>0</v>
      </c>
      <c r="BJ201" s="7">
        <v>0</v>
      </c>
      <c r="BK201" s="7">
        <v>0</v>
      </c>
    </row>
    <row r="202" spans="1:63" s="10" customFormat="1" x14ac:dyDescent="0.25">
      <c r="A202" s="9">
        <v>199</v>
      </c>
      <c r="B202" s="10" t="str">
        <f t="shared" si="3"/>
        <v>RMOE206</v>
      </c>
      <c r="C202" s="10" t="s">
        <v>70</v>
      </c>
      <c r="D202" s="10">
        <v>206</v>
      </c>
      <c r="E202" s="10" t="s">
        <v>79</v>
      </c>
      <c r="F202" s="10" t="s">
        <v>25</v>
      </c>
      <c r="G202" s="10" t="s">
        <v>71</v>
      </c>
      <c r="H202" s="10" t="s">
        <v>87</v>
      </c>
      <c r="I202" s="11">
        <v>0.12411684241868445</v>
      </c>
      <c r="J202" s="11">
        <v>1.0450950586984527E-2</v>
      </c>
      <c r="K202" s="16">
        <v>39.6445633677641</v>
      </c>
      <c r="L202" s="12">
        <v>209.45</v>
      </c>
      <c r="M202" s="9">
        <v>30</v>
      </c>
      <c r="N202" s="13">
        <v>70.932509999999994</v>
      </c>
      <c r="O202" s="13">
        <v>716.49000004000004</v>
      </c>
      <c r="P202" s="10" t="s">
        <v>78</v>
      </c>
      <c r="Q202" s="14">
        <v>0</v>
      </c>
      <c r="R202" s="9" t="s">
        <v>29</v>
      </c>
      <c r="BI202" s="15">
        <v>1039601.2513090221</v>
      </c>
      <c r="BJ202" s="15">
        <v>68.044543152993</v>
      </c>
      <c r="BK202" s="15">
        <v>714.87937848007175</v>
      </c>
    </row>
    <row r="203" spans="1:63" customFormat="1" x14ac:dyDescent="0.25">
      <c r="A203" s="1">
        <v>200</v>
      </c>
      <c r="B203" t="str">
        <f t="shared" si="3"/>
        <v>RMON206</v>
      </c>
      <c r="C203" t="s">
        <v>30</v>
      </c>
      <c r="D203">
        <v>206</v>
      </c>
      <c r="E203" t="s">
        <v>79</v>
      </c>
      <c r="F203" t="s">
        <v>25</v>
      </c>
      <c r="G203" t="s">
        <v>31</v>
      </c>
      <c r="H203" t="s">
        <v>87</v>
      </c>
      <c r="I203" s="2">
        <v>0.12411684241868445</v>
      </c>
      <c r="J203" s="2">
        <v>1.0450950586984527E-2</v>
      </c>
      <c r="K203" s="3">
        <v>39.6445633677641</v>
      </c>
      <c r="L203" s="4">
        <v>209.45</v>
      </c>
      <c r="M203" s="1">
        <v>30</v>
      </c>
      <c r="N203" s="5">
        <v>0</v>
      </c>
      <c r="O203" s="5">
        <v>716.49000004000004</v>
      </c>
      <c r="P203" t="s">
        <v>78</v>
      </c>
      <c r="Q203" s="6">
        <v>0</v>
      </c>
      <c r="R203" s="1" t="s">
        <v>29</v>
      </c>
      <c r="BI203" s="7">
        <v>0</v>
      </c>
      <c r="BJ203" s="7">
        <v>0</v>
      </c>
      <c r="BK203" s="7">
        <v>0</v>
      </c>
    </row>
    <row r="204" spans="1:63" customFormat="1" x14ac:dyDescent="0.25">
      <c r="A204" s="1">
        <v>201</v>
      </c>
      <c r="B204" t="str">
        <f t="shared" si="3"/>
        <v>RMFE206</v>
      </c>
      <c r="C204" t="s">
        <v>74</v>
      </c>
      <c r="D204">
        <v>206</v>
      </c>
      <c r="E204" t="s">
        <v>79</v>
      </c>
      <c r="F204" t="s">
        <v>33</v>
      </c>
      <c r="G204" t="s">
        <v>71</v>
      </c>
      <c r="H204" t="s">
        <v>87</v>
      </c>
      <c r="I204" s="2">
        <v>0.10874739651970937</v>
      </c>
      <c r="J204" s="2">
        <v>8.8395572269073588E-3</v>
      </c>
      <c r="K204" s="3">
        <v>34.657052053652933</v>
      </c>
      <c r="L204" s="4">
        <v>183.1</v>
      </c>
      <c r="M204" s="1">
        <v>30</v>
      </c>
      <c r="N204" s="5">
        <v>53.552069999999972</v>
      </c>
      <c r="O204" s="5">
        <v>540.93000002999997</v>
      </c>
      <c r="P204" t="s">
        <v>78</v>
      </c>
      <c r="Q204" s="6">
        <v>0</v>
      </c>
      <c r="R204" s="1" t="s">
        <v>29</v>
      </c>
      <c r="BI204" s="7">
        <v>9808415.8697673697</v>
      </c>
      <c r="BJ204" s="7">
        <v>1018.1500877945</v>
      </c>
      <c r="BK204" s="7">
        <v>6289.6319938018869</v>
      </c>
    </row>
    <row r="205" spans="1:63" customFormat="1" x14ac:dyDescent="0.25">
      <c r="A205" s="1">
        <v>202</v>
      </c>
      <c r="B205" t="str">
        <f t="shared" si="3"/>
        <v>RMFN206</v>
      </c>
      <c r="C205" t="s">
        <v>34</v>
      </c>
      <c r="D205">
        <v>206</v>
      </c>
      <c r="E205" t="s">
        <v>79</v>
      </c>
      <c r="F205" t="s">
        <v>33</v>
      </c>
      <c r="G205" t="s">
        <v>31</v>
      </c>
      <c r="H205" t="s">
        <v>87</v>
      </c>
      <c r="I205" s="2">
        <v>0.10874739651970937</v>
      </c>
      <c r="J205" s="2">
        <v>8.8395572269073588E-3</v>
      </c>
      <c r="K205" s="3">
        <v>34.657052053652933</v>
      </c>
      <c r="L205" s="4">
        <v>183.1</v>
      </c>
      <c r="M205" s="1">
        <v>30</v>
      </c>
      <c r="N205" s="5">
        <v>0</v>
      </c>
      <c r="O205" s="5">
        <v>540.93000002999997</v>
      </c>
      <c r="P205" t="s">
        <v>78</v>
      </c>
      <c r="Q205" s="6">
        <v>0</v>
      </c>
      <c r="R205" s="1" t="s">
        <v>29</v>
      </c>
      <c r="BI205" s="7">
        <v>0</v>
      </c>
      <c r="BJ205" s="7">
        <v>0</v>
      </c>
      <c r="BK205" s="7">
        <v>0</v>
      </c>
    </row>
    <row r="206" spans="1:63" customFormat="1" x14ac:dyDescent="0.25">
      <c r="A206" s="1">
        <v>203</v>
      </c>
      <c r="B206" t="str">
        <f t="shared" si="3"/>
        <v>RSFE206</v>
      </c>
      <c r="C206" t="s">
        <v>75</v>
      </c>
      <c r="D206">
        <v>206</v>
      </c>
      <c r="E206" t="s">
        <v>79</v>
      </c>
      <c r="F206" t="s">
        <v>36</v>
      </c>
      <c r="G206" t="s">
        <v>71</v>
      </c>
      <c r="H206" t="s">
        <v>87</v>
      </c>
      <c r="I206" s="2">
        <v>0.12275884843751984</v>
      </c>
      <c r="J206" s="2">
        <v>8.8118636641171758E-3</v>
      </c>
      <c r="K206" s="3">
        <v>38.834447678033705</v>
      </c>
      <c r="L206" s="4">
        <v>205.17</v>
      </c>
      <c r="M206" s="1">
        <v>30</v>
      </c>
      <c r="N206" s="5">
        <v>86.176529999999929</v>
      </c>
      <c r="O206" s="5">
        <v>870.47000004999995</v>
      </c>
      <c r="P206" t="s">
        <v>78</v>
      </c>
      <c r="Q206" s="6">
        <v>0</v>
      </c>
      <c r="R206" s="1" t="s">
        <v>29</v>
      </c>
      <c r="BI206" s="7">
        <v>2123330.656044242</v>
      </c>
      <c r="BJ206" s="7">
        <v>432.07827577349798</v>
      </c>
      <c r="BK206" s="7">
        <v>1105.4953531638166</v>
      </c>
    </row>
    <row r="207" spans="1:63" customFormat="1" ht="15.75" thickBot="1" x14ac:dyDescent="0.3">
      <c r="A207" s="1">
        <v>204</v>
      </c>
      <c r="B207" t="str">
        <f t="shared" si="3"/>
        <v>RSFN206</v>
      </c>
      <c r="C207" t="s">
        <v>37</v>
      </c>
      <c r="D207">
        <v>206</v>
      </c>
      <c r="E207" t="s">
        <v>79</v>
      </c>
      <c r="F207" t="s">
        <v>36</v>
      </c>
      <c r="G207" t="s">
        <v>31</v>
      </c>
      <c r="H207" t="s">
        <v>87</v>
      </c>
      <c r="I207" s="2">
        <v>0.12275884843751984</v>
      </c>
      <c r="J207" s="2">
        <v>8.8118636641171758E-3</v>
      </c>
      <c r="K207" s="3">
        <v>38.834447678033705</v>
      </c>
      <c r="L207" s="4">
        <v>205.17</v>
      </c>
      <c r="M207" s="1">
        <v>30</v>
      </c>
      <c r="N207" s="5">
        <v>0</v>
      </c>
      <c r="O207" s="5">
        <v>870.47000004999995</v>
      </c>
      <c r="P207" t="s">
        <v>78</v>
      </c>
      <c r="Q207" s="6">
        <v>0</v>
      </c>
      <c r="R207" s="1" t="s">
        <v>29</v>
      </c>
      <c r="BI207" s="7">
        <v>0</v>
      </c>
      <c r="BJ207" s="7">
        <v>0</v>
      </c>
      <c r="BK207" s="7">
        <v>0</v>
      </c>
    </row>
    <row r="208" spans="1:63" s="10" customFormat="1" x14ac:dyDescent="0.25">
      <c r="A208" s="9">
        <v>205</v>
      </c>
      <c r="B208" s="10" t="str">
        <f t="shared" si="3"/>
        <v>RMOE207</v>
      </c>
      <c r="C208" s="10" t="s">
        <v>70</v>
      </c>
      <c r="D208" s="10">
        <v>207</v>
      </c>
      <c r="E208" s="10" t="s">
        <v>79</v>
      </c>
      <c r="F208" s="10" t="s">
        <v>25</v>
      </c>
      <c r="G208" s="10" t="s">
        <v>71</v>
      </c>
      <c r="H208" s="10" t="s">
        <v>88</v>
      </c>
      <c r="I208" s="11">
        <v>0.11667960435361475</v>
      </c>
      <c r="J208" s="11">
        <v>0.19866599395530665</v>
      </c>
      <c r="K208" s="16">
        <v>83.881044173112144</v>
      </c>
      <c r="L208" s="12">
        <v>443.16</v>
      </c>
      <c r="M208" s="9">
        <v>30</v>
      </c>
      <c r="N208" s="13">
        <v>0</v>
      </c>
      <c r="O208" s="13">
        <v>1043.31</v>
      </c>
      <c r="P208" s="10" t="s">
        <v>78</v>
      </c>
      <c r="Q208" s="14">
        <v>0</v>
      </c>
      <c r="R208" s="9" t="s">
        <v>29</v>
      </c>
      <c r="BI208" s="15">
        <v>156835.33353183171</v>
      </c>
      <c r="BJ208" s="15">
        <v>42.049312935834898</v>
      </c>
      <c r="BK208" s="15">
        <v>69.39353793124792</v>
      </c>
    </row>
    <row r="209" spans="1:63" customFormat="1" x14ac:dyDescent="0.25">
      <c r="A209" s="1">
        <v>206</v>
      </c>
      <c r="B209" t="str">
        <f t="shared" si="3"/>
        <v>RMON207</v>
      </c>
      <c r="C209" t="s">
        <v>30</v>
      </c>
      <c r="D209">
        <v>207</v>
      </c>
      <c r="E209" t="s">
        <v>79</v>
      </c>
      <c r="F209" t="s">
        <v>25</v>
      </c>
      <c r="G209" t="s">
        <v>31</v>
      </c>
      <c r="H209" t="s">
        <v>88</v>
      </c>
      <c r="I209" s="2">
        <v>0.11667960435361475</v>
      </c>
      <c r="J209" s="2">
        <v>0.19866599395530665</v>
      </c>
      <c r="K209" s="3">
        <v>83.881044173112144</v>
      </c>
      <c r="L209" s="4">
        <v>443.16</v>
      </c>
      <c r="M209" s="1">
        <v>30</v>
      </c>
      <c r="N209" s="5">
        <v>0</v>
      </c>
      <c r="O209" s="5">
        <v>1043.31</v>
      </c>
      <c r="P209" t="s">
        <v>78</v>
      </c>
      <c r="Q209" s="6">
        <v>0</v>
      </c>
      <c r="R209" s="1" t="s">
        <v>29</v>
      </c>
      <c r="BI209" s="7">
        <v>0</v>
      </c>
      <c r="BJ209" s="7">
        <v>0</v>
      </c>
      <c r="BK209" s="7">
        <v>0</v>
      </c>
    </row>
    <row r="210" spans="1:63" customFormat="1" x14ac:dyDescent="0.25">
      <c r="A210" s="1">
        <v>207</v>
      </c>
      <c r="B210" t="str">
        <f t="shared" si="3"/>
        <v>RMFE207</v>
      </c>
      <c r="C210" t="s">
        <v>74</v>
      </c>
      <c r="D210">
        <v>207</v>
      </c>
      <c r="E210" t="s">
        <v>79</v>
      </c>
      <c r="F210" t="s">
        <v>33</v>
      </c>
      <c r="G210" t="s">
        <v>71</v>
      </c>
      <c r="H210" t="s">
        <v>88</v>
      </c>
      <c r="I210" s="2">
        <v>0.10502243172090739</v>
      </c>
      <c r="J210" s="2">
        <v>0.19868265442107252</v>
      </c>
      <c r="K210" s="3">
        <v>80.403982205741286</v>
      </c>
      <c r="L210" s="4">
        <v>424.79</v>
      </c>
      <c r="M210" s="1">
        <v>30</v>
      </c>
      <c r="N210" s="5">
        <v>0</v>
      </c>
      <c r="O210" s="5">
        <v>787.67000000000007</v>
      </c>
      <c r="P210" t="s">
        <v>78</v>
      </c>
      <c r="Q210" s="6">
        <v>0</v>
      </c>
      <c r="R210" s="1" t="s">
        <v>29</v>
      </c>
      <c r="BI210" s="7">
        <v>1585480.927799897</v>
      </c>
      <c r="BJ210" s="7">
        <v>648.66322047120002</v>
      </c>
      <c r="BK210" s="7">
        <v>431.01790567239669</v>
      </c>
    </row>
    <row r="211" spans="1:63" customFormat="1" x14ac:dyDescent="0.25">
      <c r="A211" s="1">
        <v>208</v>
      </c>
      <c r="B211" t="str">
        <f t="shared" si="3"/>
        <v>RMFN207</v>
      </c>
      <c r="C211" t="s">
        <v>34</v>
      </c>
      <c r="D211">
        <v>207</v>
      </c>
      <c r="E211" t="s">
        <v>79</v>
      </c>
      <c r="F211" t="s">
        <v>33</v>
      </c>
      <c r="G211" t="s">
        <v>31</v>
      </c>
      <c r="H211" t="s">
        <v>88</v>
      </c>
      <c r="I211" s="2">
        <v>0.10502243172090739</v>
      </c>
      <c r="J211" s="2">
        <v>0.19868265442107252</v>
      </c>
      <c r="K211" s="3">
        <v>80.403982205741286</v>
      </c>
      <c r="L211" s="4">
        <v>424.79</v>
      </c>
      <c r="M211" s="1">
        <v>30</v>
      </c>
      <c r="N211" s="5">
        <v>0</v>
      </c>
      <c r="O211" s="5">
        <v>787.67000000000007</v>
      </c>
      <c r="P211" t="s">
        <v>78</v>
      </c>
      <c r="Q211" s="6">
        <v>0</v>
      </c>
      <c r="R211" s="1" t="s">
        <v>29</v>
      </c>
      <c r="BI211" s="7">
        <v>0</v>
      </c>
      <c r="BJ211" s="7">
        <v>0</v>
      </c>
      <c r="BK211" s="7">
        <v>0</v>
      </c>
    </row>
    <row r="212" spans="1:63" customFormat="1" x14ac:dyDescent="0.25">
      <c r="A212" s="1">
        <v>209</v>
      </c>
      <c r="B212" t="str">
        <f t="shared" si="3"/>
        <v>RSFE207</v>
      </c>
      <c r="C212" t="s">
        <v>75</v>
      </c>
      <c r="D212">
        <v>207</v>
      </c>
      <c r="E212" t="s">
        <v>79</v>
      </c>
      <c r="F212" t="s">
        <v>36</v>
      </c>
      <c r="G212" t="s">
        <v>71</v>
      </c>
      <c r="H212" t="s">
        <v>88</v>
      </c>
      <c r="I212" s="2">
        <v>0.14134559783392697</v>
      </c>
      <c r="J212" s="2">
        <v>0.17510423094417296</v>
      </c>
      <c r="K212" s="3">
        <v>85.431242186871941</v>
      </c>
      <c r="L212" s="4">
        <v>451.35</v>
      </c>
      <c r="M212" s="1">
        <v>30</v>
      </c>
      <c r="N212" s="5">
        <v>0</v>
      </c>
      <c r="O212" s="5">
        <v>1267.5300000000002</v>
      </c>
      <c r="P212" t="s">
        <v>78</v>
      </c>
      <c r="Q212" s="6">
        <v>0</v>
      </c>
      <c r="R212" s="1" t="s">
        <v>29</v>
      </c>
      <c r="BI212" s="7">
        <v>266213.8815574355</v>
      </c>
      <c r="BJ212" s="7">
        <v>108.36214221853901</v>
      </c>
      <c r="BK212" s="7">
        <v>73.040324257697904</v>
      </c>
    </row>
    <row r="213" spans="1:63" customFormat="1" ht="15.75" thickBot="1" x14ac:dyDescent="0.3">
      <c r="A213" s="1">
        <v>210</v>
      </c>
      <c r="B213" t="str">
        <f t="shared" si="3"/>
        <v>RSFN207</v>
      </c>
      <c r="C213" t="s">
        <v>37</v>
      </c>
      <c r="D213">
        <v>207</v>
      </c>
      <c r="E213" t="s">
        <v>79</v>
      </c>
      <c r="F213" t="s">
        <v>36</v>
      </c>
      <c r="G213" t="s">
        <v>31</v>
      </c>
      <c r="H213" t="s">
        <v>88</v>
      </c>
      <c r="I213" s="2">
        <v>0.14134559783392697</v>
      </c>
      <c r="J213" s="2">
        <v>0.17510423094417296</v>
      </c>
      <c r="K213" s="3">
        <v>85.431242186871941</v>
      </c>
      <c r="L213" s="4">
        <v>451.35</v>
      </c>
      <c r="M213" s="1">
        <v>30</v>
      </c>
      <c r="N213" s="5">
        <v>0</v>
      </c>
      <c r="O213" s="5">
        <v>1267.5300000000002</v>
      </c>
      <c r="P213" t="s">
        <v>78</v>
      </c>
      <c r="Q213" s="6">
        <v>0</v>
      </c>
      <c r="R213" s="1" t="s">
        <v>29</v>
      </c>
      <c r="BI213" s="7">
        <v>0</v>
      </c>
      <c r="BJ213" s="7">
        <v>0</v>
      </c>
      <c r="BK213" s="7">
        <v>0</v>
      </c>
    </row>
    <row r="214" spans="1:63" s="10" customFormat="1" x14ac:dyDescent="0.25">
      <c r="A214" s="9">
        <v>211</v>
      </c>
      <c r="B214" s="10" t="str">
        <f t="shared" si="3"/>
        <v>RMOE208</v>
      </c>
      <c r="C214" s="10" t="s">
        <v>70</v>
      </c>
      <c r="D214" s="10">
        <v>208</v>
      </c>
      <c r="E214" s="10" t="s">
        <v>79</v>
      </c>
      <c r="F214" s="10" t="s">
        <v>25</v>
      </c>
      <c r="G214" s="10" t="s">
        <v>71</v>
      </c>
      <c r="H214" s="10" t="s">
        <v>89</v>
      </c>
      <c r="I214" s="11">
        <v>0.16386037654968405</v>
      </c>
      <c r="J214" s="11">
        <v>0.1025294232126384</v>
      </c>
      <c r="K214" s="16">
        <v>74.241046024054015</v>
      </c>
      <c r="L214" s="12">
        <v>392.23</v>
      </c>
      <c r="M214" s="9">
        <v>30</v>
      </c>
      <c r="N214" s="13">
        <v>178.96484949832757</v>
      </c>
      <c r="O214" s="13">
        <v>1081.02</v>
      </c>
      <c r="P214" s="10" t="s">
        <v>78</v>
      </c>
      <c r="Q214" s="14">
        <v>0</v>
      </c>
      <c r="R214" s="9" t="s">
        <v>29</v>
      </c>
      <c r="BI214" s="15">
        <v>16386.061090554569</v>
      </c>
      <c r="BJ214" s="15">
        <v>3.6405098706463401</v>
      </c>
      <c r="BK214" s="15">
        <v>8.1609420303047777</v>
      </c>
    </row>
    <row r="215" spans="1:63" customFormat="1" x14ac:dyDescent="0.25">
      <c r="A215" s="1">
        <v>212</v>
      </c>
      <c r="B215" t="str">
        <f t="shared" si="3"/>
        <v>RMON208</v>
      </c>
      <c r="C215" t="s">
        <v>30</v>
      </c>
      <c r="D215">
        <v>208</v>
      </c>
      <c r="E215" t="s">
        <v>79</v>
      </c>
      <c r="F215" t="s">
        <v>25</v>
      </c>
      <c r="G215" t="s">
        <v>31</v>
      </c>
      <c r="H215" t="s">
        <v>89</v>
      </c>
      <c r="I215" s="2">
        <v>0.16386037654968405</v>
      </c>
      <c r="J215" s="2">
        <v>0.1025294232126384</v>
      </c>
      <c r="K215" s="3">
        <v>74.241046024054015</v>
      </c>
      <c r="L215" s="4">
        <v>392.23</v>
      </c>
      <c r="M215" s="1">
        <v>30</v>
      </c>
      <c r="N215" s="5">
        <v>0</v>
      </c>
      <c r="O215" s="5">
        <v>1081.02</v>
      </c>
      <c r="P215" t="s">
        <v>78</v>
      </c>
      <c r="Q215" s="6">
        <v>0</v>
      </c>
      <c r="R215" s="1" t="s">
        <v>29</v>
      </c>
      <c r="BI215" s="7">
        <v>0</v>
      </c>
      <c r="BJ215" s="7">
        <v>0</v>
      </c>
      <c r="BK215" s="7">
        <v>0</v>
      </c>
    </row>
    <row r="216" spans="1:63" customFormat="1" x14ac:dyDescent="0.25">
      <c r="A216" s="1">
        <v>213</v>
      </c>
      <c r="B216" t="str">
        <f t="shared" si="3"/>
        <v>RMFE208</v>
      </c>
      <c r="C216" t="s">
        <v>74</v>
      </c>
      <c r="D216">
        <v>208</v>
      </c>
      <c r="E216" t="s">
        <v>79</v>
      </c>
      <c r="F216" t="s">
        <v>33</v>
      </c>
      <c r="G216" t="s">
        <v>71</v>
      </c>
      <c r="H216" t="s">
        <v>89</v>
      </c>
      <c r="I216" s="2">
        <v>0.1469679467465991</v>
      </c>
      <c r="J216" s="2">
        <v>0.10032974324196134</v>
      </c>
      <c r="K216" s="3">
        <v>68.65351911731544</v>
      </c>
      <c r="L216" s="4">
        <v>362.71000000000004</v>
      </c>
      <c r="M216" s="1">
        <v>30</v>
      </c>
      <c r="N216" s="5">
        <v>135.11347826086939</v>
      </c>
      <c r="O216" s="5">
        <v>816.1400000000001</v>
      </c>
      <c r="P216" t="s">
        <v>78</v>
      </c>
      <c r="Q216" s="6">
        <v>0</v>
      </c>
      <c r="R216" s="1" t="s">
        <v>29</v>
      </c>
      <c r="BI216" s="7">
        <v>160179.88576174941</v>
      </c>
      <c r="BJ216" s="7">
        <v>54.257271153493299</v>
      </c>
      <c r="BK216" s="7">
        <v>57.188464324028168</v>
      </c>
    </row>
    <row r="217" spans="1:63" customFormat="1" x14ac:dyDescent="0.25">
      <c r="A217" s="1">
        <v>214</v>
      </c>
      <c r="B217" t="str">
        <f t="shared" si="3"/>
        <v>RMFN208</v>
      </c>
      <c r="C217" t="s">
        <v>34</v>
      </c>
      <c r="D217">
        <v>208</v>
      </c>
      <c r="E217" t="s">
        <v>79</v>
      </c>
      <c r="F217" t="s">
        <v>33</v>
      </c>
      <c r="G217" t="s">
        <v>31</v>
      </c>
      <c r="H217" t="s">
        <v>89</v>
      </c>
      <c r="I217" s="2">
        <v>0.1469679467465991</v>
      </c>
      <c r="J217" s="2">
        <v>0.10032974324196134</v>
      </c>
      <c r="K217" s="3">
        <v>68.65351911731544</v>
      </c>
      <c r="L217" s="4">
        <v>362.71000000000004</v>
      </c>
      <c r="M217" s="1">
        <v>30</v>
      </c>
      <c r="N217" s="5">
        <v>0</v>
      </c>
      <c r="O217" s="5">
        <v>816.1400000000001</v>
      </c>
      <c r="P217" t="s">
        <v>78</v>
      </c>
      <c r="Q217" s="6">
        <v>0</v>
      </c>
      <c r="R217" s="1" t="s">
        <v>29</v>
      </c>
      <c r="BI217" s="7">
        <v>0</v>
      </c>
      <c r="BJ217" s="7">
        <v>0</v>
      </c>
      <c r="BK217" s="7">
        <v>0</v>
      </c>
    </row>
    <row r="218" spans="1:63" customFormat="1" x14ac:dyDescent="0.25">
      <c r="A218" s="1">
        <v>215</v>
      </c>
      <c r="B218" t="str">
        <f t="shared" si="3"/>
        <v>RSFE208</v>
      </c>
      <c r="C218" t="s">
        <v>75</v>
      </c>
      <c r="D218">
        <v>208</v>
      </c>
      <c r="E218" t="s">
        <v>79</v>
      </c>
      <c r="F218" t="s">
        <v>36</v>
      </c>
      <c r="G218" t="s">
        <v>71</v>
      </c>
      <c r="H218" t="s">
        <v>89</v>
      </c>
      <c r="I218" s="2">
        <v>0.19576688934078509</v>
      </c>
      <c r="J218" s="2">
        <v>0.10467697159499756</v>
      </c>
      <c r="K218" s="3">
        <v>84.299351573650497</v>
      </c>
      <c r="L218" s="4">
        <v>445.37</v>
      </c>
      <c r="M218" s="1">
        <v>30</v>
      </c>
      <c r="N218" s="5">
        <v>217.42585284280915</v>
      </c>
      <c r="O218" s="5">
        <v>1313.34</v>
      </c>
      <c r="P218" t="s">
        <v>78</v>
      </c>
      <c r="Q218" s="6">
        <v>0</v>
      </c>
      <c r="R218" s="1" t="s">
        <v>29</v>
      </c>
      <c r="BI218" s="7">
        <v>4923.1728743861895</v>
      </c>
      <c r="BJ218" s="7">
        <v>1.6559268235903799</v>
      </c>
      <c r="BK218" s="7">
        <v>1.771840693774178</v>
      </c>
    </row>
    <row r="219" spans="1:63" customFormat="1" ht="15.75" thickBot="1" x14ac:dyDescent="0.3">
      <c r="A219" s="1">
        <v>216</v>
      </c>
      <c r="B219" t="str">
        <f t="shared" si="3"/>
        <v>RSFN208</v>
      </c>
      <c r="C219" t="s">
        <v>37</v>
      </c>
      <c r="D219">
        <v>208</v>
      </c>
      <c r="E219" t="s">
        <v>79</v>
      </c>
      <c r="F219" t="s">
        <v>36</v>
      </c>
      <c r="G219" t="s">
        <v>31</v>
      </c>
      <c r="H219" t="s">
        <v>89</v>
      </c>
      <c r="I219" s="2">
        <v>0.19576688934078509</v>
      </c>
      <c r="J219" s="2">
        <v>0.10467697159499756</v>
      </c>
      <c r="K219" s="3">
        <v>84.299351573650497</v>
      </c>
      <c r="L219" s="4">
        <v>445.37</v>
      </c>
      <c r="M219" s="1">
        <v>30</v>
      </c>
      <c r="N219" s="5">
        <v>0</v>
      </c>
      <c r="O219" s="5">
        <v>1313.34</v>
      </c>
      <c r="P219" t="s">
        <v>78</v>
      </c>
      <c r="Q219" s="6">
        <v>0</v>
      </c>
      <c r="R219" s="1" t="s">
        <v>29</v>
      </c>
      <c r="BI219" s="7">
        <v>0</v>
      </c>
      <c r="BJ219" s="7">
        <v>0</v>
      </c>
      <c r="BK219" s="7">
        <v>0</v>
      </c>
    </row>
    <row r="220" spans="1:63" s="10" customFormat="1" x14ac:dyDescent="0.25">
      <c r="A220" s="9">
        <v>217</v>
      </c>
      <c r="B220" s="10" t="str">
        <f t="shared" si="3"/>
        <v>RMOE209</v>
      </c>
      <c r="C220" s="10" t="s">
        <v>70</v>
      </c>
      <c r="D220" s="10">
        <v>209</v>
      </c>
      <c r="E220" s="10" t="s">
        <v>79</v>
      </c>
      <c r="F220" s="10" t="s">
        <v>25</v>
      </c>
      <c r="G220" s="10" t="s">
        <v>71</v>
      </c>
      <c r="H220" s="10" t="s">
        <v>90</v>
      </c>
      <c r="I220" s="11">
        <v>1.2920868527142502</v>
      </c>
      <c r="J220" s="11">
        <v>0.10153809526040418</v>
      </c>
      <c r="K220" s="16">
        <v>410.91793406006758</v>
      </c>
      <c r="L220" s="12">
        <v>2170.96</v>
      </c>
      <c r="M220" s="9">
        <v>30</v>
      </c>
      <c r="N220" s="13">
        <v>161.31499999999991</v>
      </c>
      <c r="O220" s="13">
        <v>1005.59999999</v>
      </c>
      <c r="P220" s="10" t="s">
        <v>78</v>
      </c>
      <c r="Q220" s="14">
        <v>0</v>
      </c>
      <c r="R220" s="9" t="s">
        <v>29</v>
      </c>
      <c r="BI220" s="15">
        <v>648918.59383395198</v>
      </c>
      <c r="BJ220" s="15">
        <v>176.90107432108101</v>
      </c>
      <c r="BK220" s="15">
        <v>283.59004126331081</v>
      </c>
    </row>
    <row r="221" spans="1:63" customFormat="1" x14ac:dyDescent="0.25">
      <c r="A221" s="1">
        <v>218</v>
      </c>
      <c r="B221" t="str">
        <f t="shared" si="3"/>
        <v>RMON209</v>
      </c>
      <c r="C221" t="s">
        <v>30</v>
      </c>
      <c r="D221">
        <v>209</v>
      </c>
      <c r="E221" t="s">
        <v>79</v>
      </c>
      <c r="F221" t="s">
        <v>25</v>
      </c>
      <c r="G221" t="s">
        <v>31</v>
      </c>
      <c r="H221" t="s">
        <v>90</v>
      </c>
      <c r="I221" s="2">
        <v>1.2920868527142502</v>
      </c>
      <c r="J221" s="2">
        <v>0.10153809526040418</v>
      </c>
      <c r="K221" s="3">
        <v>410.91793406006758</v>
      </c>
      <c r="L221" s="4">
        <v>2170.96</v>
      </c>
      <c r="M221" s="1">
        <v>30</v>
      </c>
      <c r="N221" s="5">
        <v>0</v>
      </c>
      <c r="O221" s="5">
        <v>1005.59999999</v>
      </c>
      <c r="P221" t="s">
        <v>78</v>
      </c>
      <c r="Q221" s="6">
        <v>0</v>
      </c>
      <c r="R221" s="1" t="s">
        <v>29</v>
      </c>
      <c r="BI221" s="7">
        <v>0</v>
      </c>
      <c r="BJ221" s="7">
        <v>0</v>
      </c>
      <c r="BK221" s="7">
        <v>0</v>
      </c>
    </row>
    <row r="222" spans="1:63" customFormat="1" x14ac:dyDescent="0.25">
      <c r="A222" s="1">
        <v>219</v>
      </c>
      <c r="B222" t="str">
        <f t="shared" si="3"/>
        <v>RMFE209</v>
      </c>
      <c r="C222" t="s">
        <v>74</v>
      </c>
      <c r="D222">
        <v>209</v>
      </c>
      <c r="E222" t="s">
        <v>79</v>
      </c>
      <c r="F222" t="s">
        <v>33</v>
      </c>
      <c r="G222" t="s">
        <v>71</v>
      </c>
      <c r="H222" t="s">
        <v>90</v>
      </c>
      <c r="I222" s="2">
        <v>1.095818647838362</v>
      </c>
      <c r="J222" s="2">
        <v>8.7731835927530893E-2</v>
      </c>
      <c r="K222" s="3">
        <v>348.89865674767037</v>
      </c>
      <c r="L222" s="4">
        <v>1843.3</v>
      </c>
      <c r="M222" s="1">
        <v>30</v>
      </c>
      <c r="N222" s="5">
        <v>121.78833333333323</v>
      </c>
      <c r="O222" s="5">
        <v>759.20000003000007</v>
      </c>
      <c r="P222" t="s">
        <v>78</v>
      </c>
      <c r="Q222" s="6">
        <v>0</v>
      </c>
      <c r="R222" s="1" t="s">
        <v>29</v>
      </c>
      <c r="BI222" s="7">
        <v>5734402.0502487402</v>
      </c>
      <c r="BJ222" s="7">
        <v>2410.4503646113899</v>
      </c>
      <c r="BK222" s="7">
        <v>1481.0598639404184</v>
      </c>
    </row>
    <row r="223" spans="1:63" customFormat="1" x14ac:dyDescent="0.25">
      <c r="A223" s="1">
        <v>220</v>
      </c>
      <c r="B223" t="str">
        <f t="shared" si="3"/>
        <v>RMFN209</v>
      </c>
      <c r="C223" t="s">
        <v>34</v>
      </c>
      <c r="D223">
        <v>209</v>
      </c>
      <c r="E223" t="s">
        <v>79</v>
      </c>
      <c r="F223" t="s">
        <v>33</v>
      </c>
      <c r="G223" t="s">
        <v>31</v>
      </c>
      <c r="H223" t="s">
        <v>90</v>
      </c>
      <c r="I223" s="2">
        <v>1.095818647838362</v>
      </c>
      <c r="J223" s="2">
        <v>8.7731835927530893E-2</v>
      </c>
      <c r="K223" s="3">
        <v>348.89865674767037</v>
      </c>
      <c r="L223" s="4">
        <v>1843.3</v>
      </c>
      <c r="M223" s="1">
        <v>30</v>
      </c>
      <c r="N223" s="5">
        <v>0</v>
      </c>
      <c r="O223" s="5">
        <v>759.20000003000007</v>
      </c>
      <c r="P223" t="s">
        <v>78</v>
      </c>
      <c r="Q223" s="6">
        <v>0</v>
      </c>
      <c r="R223" s="1" t="s">
        <v>29</v>
      </c>
      <c r="BI223" s="7">
        <v>0</v>
      </c>
      <c r="BJ223" s="7">
        <v>0</v>
      </c>
      <c r="BK223" s="7">
        <v>0</v>
      </c>
    </row>
    <row r="224" spans="1:63" customFormat="1" x14ac:dyDescent="0.25">
      <c r="A224" s="1">
        <v>221</v>
      </c>
      <c r="B224" t="str">
        <f t="shared" si="3"/>
        <v>RSFE209</v>
      </c>
      <c r="C224" t="s">
        <v>75</v>
      </c>
      <c r="D224">
        <v>209</v>
      </c>
      <c r="E224" t="s">
        <v>79</v>
      </c>
      <c r="F224" t="s">
        <v>36</v>
      </c>
      <c r="G224" t="s">
        <v>71</v>
      </c>
      <c r="H224" t="s">
        <v>90</v>
      </c>
      <c r="I224" s="2">
        <v>1.7761482493367597</v>
      </c>
      <c r="J224" s="2">
        <v>0.17500692552653477</v>
      </c>
      <c r="K224" s="3">
        <v>573.60733537713895</v>
      </c>
      <c r="L224" s="4">
        <v>3030.48</v>
      </c>
      <c r="M224" s="1">
        <v>30</v>
      </c>
      <c r="N224" s="5">
        <v>195.9826458333325</v>
      </c>
      <c r="O224" s="5">
        <v>1221.71000037</v>
      </c>
      <c r="P224" t="s">
        <v>78</v>
      </c>
      <c r="Q224" s="6">
        <v>0</v>
      </c>
      <c r="R224" s="1" t="s">
        <v>29</v>
      </c>
      <c r="BI224" s="7">
        <v>240231.65910711</v>
      </c>
      <c r="BJ224" s="7">
        <v>83.114991102220202</v>
      </c>
      <c r="BK224" s="7">
        <v>83.661494512998416</v>
      </c>
    </row>
    <row r="225" spans="1:63" customFormat="1" ht="15.75" thickBot="1" x14ac:dyDescent="0.3">
      <c r="A225" s="1">
        <v>222</v>
      </c>
      <c r="B225" t="str">
        <f t="shared" si="3"/>
        <v>RSFN209</v>
      </c>
      <c r="C225" t="s">
        <v>37</v>
      </c>
      <c r="D225">
        <v>209</v>
      </c>
      <c r="E225" t="s">
        <v>79</v>
      </c>
      <c r="F225" t="s">
        <v>36</v>
      </c>
      <c r="G225" t="s">
        <v>31</v>
      </c>
      <c r="H225" t="s">
        <v>90</v>
      </c>
      <c r="I225" s="2">
        <v>1.7761482493367597</v>
      </c>
      <c r="J225" s="2">
        <v>0.17500692552653477</v>
      </c>
      <c r="K225" s="3">
        <v>573.60733537713895</v>
      </c>
      <c r="L225" s="4">
        <v>3030.48</v>
      </c>
      <c r="M225" s="1">
        <v>30</v>
      </c>
      <c r="N225" s="5">
        <v>0</v>
      </c>
      <c r="O225" s="5">
        <v>1221.71000037</v>
      </c>
      <c r="P225" t="s">
        <v>78</v>
      </c>
      <c r="Q225" s="6">
        <v>0</v>
      </c>
      <c r="R225" s="1" t="s">
        <v>29</v>
      </c>
      <c r="BI225" s="7">
        <v>0</v>
      </c>
      <c r="BJ225" s="7">
        <v>0</v>
      </c>
      <c r="BK225" s="7">
        <v>0</v>
      </c>
    </row>
    <row r="226" spans="1:63" s="10" customFormat="1" x14ac:dyDescent="0.25">
      <c r="A226" s="9">
        <v>223</v>
      </c>
      <c r="B226" s="10" t="str">
        <f t="shared" si="3"/>
        <v>RMOE210</v>
      </c>
      <c r="C226" s="10" t="s">
        <v>70</v>
      </c>
      <c r="D226" s="10">
        <v>210</v>
      </c>
      <c r="E226" s="10" t="s">
        <v>79</v>
      </c>
      <c r="F226" s="10" t="s">
        <v>25</v>
      </c>
      <c r="G226" s="10" t="s">
        <v>71</v>
      </c>
      <c r="H226" s="10" t="s">
        <v>91</v>
      </c>
      <c r="I226" s="11">
        <v>1.0558910864856159</v>
      </c>
      <c r="J226" s="11">
        <v>1.1087458936152776</v>
      </c>
      <c r="K226" s="16">
        <v>588.99385510101354</v>
      </c>
      <c r="L226" s="12">
        <v>3111.77</v>
      </c>
      <c r="M226" s="9">
        <v>30</v>
      </c>
      <c r="N226" s="13">
        <v>0</v>
      </c>
      <c r="O226" s="13">
        <v>1282.1399999999999</v>
      </c>
      <c r="P226" s="10" t="s">
        <v>78</v>
      </c>
      <c r="Q226" s="14">
        <v>0</v>
      </c>
      <c r="R226" s="9" t="s">
        <v>29</v>
      </c>
      <c r="BI226" s="15">
        <v>232682.37777751341</v>
      </c>
      <c r="BJ226" s="15">
        <v>90.835592938289594</v>
      </c>
      <c r="BK226" s="15">
        <v>68.531670415520878</v>
      </c>
    </row>
    <row r="227" spans="1:63" customFormat="1" x14ac:dyDescent="0.25">
      <c r="A227" s="1">
        <v>224</v>
      </c>
      <c r="B227" t="str">
        <f t="shared" si="3"/>
        <v>RMON210</v>
      </c>
      <c r="C227" t="s">
        <v>30</v>
      </c>
      <c r="D227">
        <v>210</v>
      </c>
      <c r="E227" t="s">
        <v>79</v>
      </c>
      <c r="F227" t="s">
        <v>25</v>
      </c>
      <c r="G227" t="s">
        <v>31</v>
      </c>
      <c r="H227" t="s">
        <v>91</v>
      </c>
      <c r="I227" s="2">
        <v>1.0558910864856159</v>
      </c>
      <c r="J227" s="2">
        <v>1.1087458936152776</v>
      </c>
      <c r="K227" s="3">
        <v>588.99385510101354</v>
      </c>
      <c r="L227" s="4">
        <v>3111.77</v>
      </c>
      <c r="M227" s="1">
        <v>30</v>
      </c>
      <c r="N227" s="5">
        <v>0</v>
      </c>
      <c r="O227" s="5">
        <v>1282.1399999999999</v>
      </c>
      <c r="P227" t="s">
        <v>78</v>
      </c>
      <c r="Q227" s="6">
        <v>0</v>
      </c>
      <c r="R227" s="1" t="s">
        <v>29</v>
      </c>
      <c r="BI227" s="7">
        <v>0</v>
      </c>
      <c r="BJ227" s="7">
        <v>0</v>
      </c>
      <c r="BK227" s="7">
        <v>0</v>
      </c>
    </row>
    <row r="228" spans="1:63" customFormat="1" x14ac:dyDescent="0.25">
      <c r="A228" s="1">
        <v>225</v>
      </c>
      <c r="B228" t="str">
        <f t="shared" si="3"/>
        <v>RMFE210</v>
      </c>
      <c r="C228" t="s">
        <v>74</v>
      </c>
      <c r="D228">
        <v>210</v>
      </c>
      <c r="E228" t="s">
        <v>79</v>
      </c>
      <c r="F228" t="s">
        <v>33</v>
      </c>
      <c r="G228" t="s">
        <v>71</v>
      </c>
      <c r="H228" t="s">
        <v>91</v>
      </c>
      <c r="I228" s="2">
        <v>0.87263804822360003</v>
      </c>
      <c r="J228" s="2">
        <v>1.0078622091620615</v>
      </c>
      <c r="K228" s="3">
        <v>509.3678110926536</v>
      </c>
      <c r="L228" s="4">
        <v>2691.09</v>
      </c>
      <c r="M228" s="1">
        <v>30</v>
      </c>
      <c r="N228" s="5">
        <v>0</v>
      </c>
      <c r="O228" s="5">
        <v>967.98</v>
      </c>
      <c r="P228" t="s">
        <v>78</v>
      </c>
      <c r="Q228" s="6">
        <v>0</v>
      </c>
      <c r="R228" s="1" t="s">
        <v>29</v>
      </c>
      <c r="BI228" s="7">
        <v>2391675.4023953299</v>
      </c>
      <c r="BJ228" s="7">
        <v>1233.8938318032101</v>
      </c>
      <c r="BK228" s="7">
        <v>341.19529011158966</v>
      </c>
    </row>
    <row r="229" spans="1:63" customFormat="1" x14ac:dyDescent="0.25">
      <c r="A229" s="1">
        <v>226</v>
      </c>
      <c r="B229" t="str">
        <f t="shared" si="3"/>
        <v>RMFN210</v>
      </c>
      <c r="C229" t="s">
        <v>34</v>
      </c>
      <c r="D229">
        <v>210</v>
      </c>
      <c r="E229" t="s">
        <v>79</v>
      </c>
      <c r="F229" t="s">
        <v>33</v>
      </c>
      <c r="G229" t="s">
        <v>31</v>
      </c>
      <c r="H229" t="s">
        <v>91</v>
      </c>
      <c r="I229" s="2">
        <v>0.87263804822360003</v>
      </c>
      <c r="J229" s="2">
        <v>1.0078622091620615</v>
      </c>
      <c r="K229" s="3">
        <v>509.3678110926536</v>
      </c>
      <c r="L229" s="4">
        <v>2691.09</v>
      </c>
      <c r="M229" s="1">
        <v>30</v>
      </c>
      <c r="N229" s="5">
        <v>0</v>
      </c>
      <c r="O229" s="5">
        <v>967.98</v>
      </c>
      <c r="P229" t="s">
        <v>78</v>
      </c>
      <c r="Q229" s="6">
        <v>0</v>
      </c>
      <c r="R229" s="1" t="s">
        <v>29</v>
      </c>
      <c r="BI229" s="7">
        <v>0</v>
      </c>
      <c r="BJ229" s="7">
        <v>0</v>
      </c>
      <c r="BK229" s="7">
        <v>0</v>
      </c>
    </row>
    <row r="230" spans="1:63" customFormat="1" x14ac:dyDescent="0.25">
      <c r="A230" s="1">
        <v>227</v>
      </c>
      <c r="B230" t="str">
        <f t="shared" si="3"/>
        <v>RSFE210</v>
      </c>
      <c r="C230" t="s">
        <v>75</v>
      </c>
      <c r="D230">
        <v>210</v>
      </c>
      <c r="E230" t="s">
        <v>79</v>
      </c>
      <c r="F230" t="s">
        <v>36</v>
      </c>
      <c r="G230" t="s">
        <v>71</v>
      </c>
      <c r="H230" t="s">
        <v>91</v>
      </c>
      <c r="I230" s="2">
        <v>1.4841541603213015</v>
      </c>
      <c r="J230" s="2">
        <v>1.6767346050129466</v>
      </c>
      <c r="K230" s="3">
        <v>857.08347179807743</v>
      </c>
      <c r="L230" s="4">
        <v>4528.1399999999994</v>
      </c>
      <c r="M230" s="1">
        <v>30</v>
      </c>
      <c r="N230" s="5">
        <v>0</v>
      </c>
      <c r="O230" s="5">
        <v>1557.69</v>
      </c>
      <c r="P230" t="s">
        <v>78</v>
      </c>
      <c r="Q230" s="6">
        <v>0</v>
      </c>
      <c r="R230" s="1" t="s">
        <v>29</v>
      </c>
      <c r="BI230" s="7">
        <v>102708.6495180834</v>
      </c>
      <c r="BJ230" s="7">
        <v>48.167214708964202</v>
      </c>
      <c r="BK230" s="7">
        <v>20.485538471831156</v>
      </c>
    </row>
    <row r="231" spans="1:63" customFormat="1" ht="15.75" thickBot="1" x14ac:dyDescent="0.3">
      <c r="A231" s="1">
        <v>228</v>
      </c>
      <c r="B231" t="str">
        <f t="shared" si="3"/>
        <v>RSFN210</v>
      </c>
      <c r="C231" t="s">
        <v>37</v>
      </c>
      <c r="D231">
        <v>210</v>
      </c>
      <c r="E231" t="s">
        <v>79</v>
      </c>
      <c r="F231" t="s">
        <v>36</v>
      </c>
      <c r="G231" t="s">
        <v>31</v>
      </c>
      <c r="H231" t="s">
        <v>91</v>
      </c>
      <c r="I231" s="2">
        <v>1.4841541603213015</v>
      </c>
      <c r="J231" s="2">
        <v>1.6767346050129466</v>
      </c>
      <c r="K231" s="3">
        <v>857.08347179807743</v>
      </c>
      <c r="L231" s="4">
        <v>4528.1399999999994</v>
      </c>
      <c r="M231" s="1">
        <v>30</v>
      </c>
      <c r="N231" s="5">
        <v>0</v>
      </c>
      <c r="O231" s="5">
        <v>1557.69</v>
      </c>
      <c r="P231" t="s">
        <v>78</v>
      </c>
      <c r="Q231" s="6">
        <v>0</v>
      </c>
      <c r="R231" s="1" t="s">
        <v>29</v>
      </c>
      <c r="BI231" s="7">
        <v>0</v>
      </c>
      <c r="BJ231" s="7">
        <v>0</v>
      </c>
      <c r="BK231" s="7">
        <v>0</v>
      </c>
    </row>
    <row r="232" spans="1:63" s="10" customFormat="1" x14ac:dyDescent="0.25">
      <c r="A232" s="9">
        <v>229</v>
      </c>
      <c r="B232" s="10" t="str">
        <f t="shared" si="3"/>
        <v>RMOE211</v>
      </c>
      <c r="C232" s="10" t="s">
        <v>70</v>
      </c>
      <c r="D232" s="10">
        <v>211</v>
      </c>
      <c r="E232" s="10" t="s">
        <v>79</v>
      </c>
      <c r="F232" s="10" t="s">
        <v>25</v>
      </c>
      <c r="G232" s="10" t="s">
        <v>71</v>
      </c>
      <c r="H232" s="10" t="s">
        <v>92</v>
      </c>
      <c r="I232" s="11">
        <v>1.2334646639385556</v>
      </c>
      <c r="J232" s="11">
        <v>0.54578061460441052</v>
      </c>
      <c r="K232" s="16">
        <v>503.06480817956435</v>
      </c>
      <c r="L232" s="12">
        <v>2657.79</v>
      </c>
      <c r="M232" s="9">
        <v>30</v>
      </c>
      <c r="N232" s="13">
        <v>266.54531707317057</v>
      </c>
      <c r="O232" s="13">
        <v>1319.85</v>
      </c>
      <c r="P232" s="10" t="s">
        <v>78</v>
      </c>
      <c r="Q232" s="14">
        <v>0</v>
      </c>
      <c r="R232" s="9" t="s">
        <v>29</v>
      </c>
      <c r="BI232" s="15">
        <v>217393.41487355719</v>
      </c>
      <c r="BJ232" s="15">
        <v>77.146363245916604</v>
      </c>
      <c r="BK232" s="15">
        <v>73.36946285745077</v>
      </c>
    </row>
    <row r="233" spans="1:63" customFormat="1" x14ac:dyDescent="0.25">
      <c r="A233" s="1">
        <v>230</v>
      </c>
      <c r="B233" t="str">
        <f t="shared" si="3"/>
        <v>RMON211</v>
      </c>
      <c r="C233" t="s">
        <v>30</v>
      </c>
      <c r="D233">
        <v>211</v>
      </c>
      <c r="E233" t="s">
        <v>79</v>
      </c>
      <c r="F233" t="s">
        <v>25</v>
      </c>
      <c r="G233" t="s">
        <v>31</v>
      </c>
      <c r="H233" t="s">
        <v>92</v>
      </c>
      <c r="I233" s="2">
        <v>1.2334646639385556</v>
      </c>
      <c r="J233" s="2">
        <v>0.54578061460441052</v>
      </c>
      <c r="K233" s="3">
        <v>503.06480817956435</v>
      </c>
      <c r="L233" s="4">
        <v>2657.79</v>
      </c>
      <c r="M233" s="1">
        <v>30</v>
      </c>
      <c r="N233" s="5">
        <v>0</v>
      </c>
      <c r="O233" s="5">
        <v>1319.85</v>
      </c>
      <c r="P233" t="s">
        <v>78</v>
      </c>
      <c r="Q233" s="6">
        <v>0</v>
      </c>
      <c r="R233" s="1" t="s">
        <v>29</v>
      </c>
      <c r="BI233" s="7">
        <v>0</v>
      </c>
      <c r="BJ233" s="7">
        <v>0</v>
      </c>
      <c r="BK233" s="7">
        <v>0</v>
      </c>
    </row>
    <row r="234" spans="1:63" customFormat="1" x14ac:dyDescent="0.25">
      <c r="A234" s="1">
        <v>231</v>
      </c>
      <c r="B234" t="str">
        <f t="shared" si="3"/>
        <v>RMFE211</v>
      </c>
      <c r="C234" t="s">
        <v>74</v>
      </c>
      <c r="D234">
        <v>211</v>
      </c>
      <c r="E234" t="s">
        <v>79</v>
      </c>
      <c r="F234" t="s">
        <v>33</v>
      </c>
      <c r="G234" t="s">
        <v>71</v>
      </c>
      <c r="H234" t="s">
        <v>92</v>
      </c>
      <c r="I234" s="2">
        <v>1.039671307906846</v>
      </c>
      <c r="J234" s="2">
        <v>0.49324563013499295</v>
      </c>
      <c r="K234" s="3">
        <v>432.22511237617738</v>
      </c>
      <c r="L234" s="4">
        <v>2283.5299999999997</v>
      </c>
      <c r="M234" s="1">
        <v>30</v>
      </c>
      <c r="N234" s="5">
        <v>201.23429268292665</v>
      </c>
      <c r="O234" s="5">
        <v>996.45</v>
      </c>
      <c r="P234" t="s">
        <v>78</v>
      </c>
      <c r="Q234" s="6">
        <v>0</v>
      </c>
      <c r="R234" s="1" t="s">
        <v>29</v>
      </c>
      <c r="BI234" s="7">
        <v>2134938.1629168373</v>
      </c>
      <c r="BJ234" s="7">
        <v>1052.1805790795399</v>
      </c>
      <c r="BK234" s="7">
        <v>364.16581013488519</v>
      </c>
    </row>
    <row r="235" spans="1:63" customFormat="1" x14ac:dyDescent="0.25">
      <c r="A235" s="1">
        <v>232</v>
      </c>
      <c r="B235" t="str">
        <f t="shared" si="3"/>
        <v>RMFN211</v>
      </c>
      <c r="C235" t="s">
        <v>34</v>
      </c>
      <c r="D235">
        <v>211</v>
      </c>
      <c r="E235" t="s">
        <v>79</v>
      </c>
      <c r="F235" t="s">
        <v>33</v>
      </c>
      <c r="G235" t="s">
        <v>31</v>
      </c>
      <c r="H235" t="s">
        <v>92</v>
      </c>
      <c r="I235" s="2">
        <v>1.039671307906846</v>
      </c>
      <c r="J235" s="2">
        <v>0.49324563013499295</v>
      </c>
      <c r="K235" s="3">
        <v>432.22511237617738</v>
      </c>
      <c r="L235" s="4">
        <v>2283.5299999999997</v>
      </c>
      <c r="M235" s="1">
        <v>30</v>
      </c>
      <c r="N235" s="5">
        <v>0</v>
      </c>
      <c r="O235" s="5">
        <v>996.45</v>
      </c>
      <c r="P235" t="s">
        <v>78</v>
      </c>
      <c r="Q235" s="6">
        <v>0</v>
      </c>
      <c r="R235" s="1" t="s">
        <v>29</v>
      </c>
      <c r="BI235" s="7">
        <v>0</v>
      </c>
      <c r="BJ235" s="7">
        <v>0</v>
      </c>
      <c r="BK235" s="7">
        <v>0</v>
      </c>
    </row>
    <row r="236" spans="1:63" customFormat="1" x14ac:dyDescent="0.25">
      <c r="A236" s="1">
        <v>233</v>
      </c>
      <c r="B236" t="str">
        <f t="shared" si="3"/>
        <v>RSFE211</v>
      </c>
      <c r="C236" t="s">
        <v>75</v>
      </c>
      <c r="D236">
        <v>211</v>
      </c>
      <c r="E236" t="s">
        <v>79</v>
      </c>
      <c r="F236" t="s">
        <v>36</v>
      </c>
      <c r="G236" t="s">
        <v>71</v>
      </c>
      <c r="H236" t="s">
        <v>92</v>
      </c>
      <c r="I236" s="2">
        <v>1.7156096391483939</v>
      </c>
      <c r="J236" s="2">
        <v>0.84510821637611855</v>
      </c>
      <c r="K236" s="3">
        <v>720.93103770067921</v>
      </c>
      <c r="L236" s="4">
        <v>3808.82</v>
      </c>
      <c r="M236" s="1">
        <v>30</v>
      </c>
      <c r="N236" s="5">
        <v>323.8287804878031</v>
      </c>
      <c r="O236" s="5">
        <v>1603.4999997</v>
      </c>
      <c r="P236" t="s">
        <v>78</v>
      </c>
      <c r="Q236" s="6">
        <v>0</v>
      </c>
      <c r="R236" s="1" t="s">
        <v>29</v>
      </c>
      <c r="BI236" s="7">
        <v>93125.277796411494</v>
      </c>
      <c r="BJ236" s="7">
        <v>40.793853732000898</v>
      </c>
      <c r="BK236" s="7">
        <v>22.057328334548831</v>
      </c>
    </row>
    <row r="237" spans="1:63" customFormat="1" ht="15.75" thickBot="1" x14ac:dyDescent="0.3">
      <c r="A237" s="1">
        <v>234</v>
      </c>
      <c r="B237" t="str">
        <f t="shared" si="3"/>
        <v>RSFN211</v>
      </c>
      <c r="C237" t="s">
        <v>37</v>
      </c>
      <c r="D237">
        <v>211</v>
      </c>
      <c r="E237" t="s">
        <v>79</v>
      </c>
      <c r="F237" t="s">
        <v>36</v>
      </c>
      <c r="G237" t="s">
        <v>31</v>
      </c>
      <c r="H237" t="s">
        <v>92</v>
      </c>
      <c r="I237" s="2">
        <v>1.7156096391483939</v>
      </c>
      <c r="J237" s="2">
        <v>0.84510821637611855</v>
      </c>
      <c r="K237" s="3">
        <v>720.93103770067921</v>
      </c>
      <c r="L237" s="4">
        <v>3808.82</v>
      </c>
      <c r="M237" s="1">
        <v>30</v>
      </c>
      <c r="N237" s="5">
        <v>0</v>
      </c>
      <c r="O237" s="5">
        <v>1603.4999997</v>
      </c>
      <c r="P237" t="s">
        <v>78</v>
      </c>
      <c r="Q237" s="6">
        <v>0</v>
      </c>
      <c r="R237" s="1" t="s">
        <v>29</v>
      </c>
      <c r="BI237" s="7">
        <v>0</v>
      </c>
      <c r="BJ237" s="7">
        <v>0</v>
      </c>
      <c r="BK237" s="7">
        <v>0</v>
      </c>
    </row>
    <row r="238" spans="1:63" s="10" customFormat="1" x14ac:dyDescent="0.25">
      <c r="A238" s="9">
        <v>235</v>
      </c>
      <c r="B238" s="10" t="str">
        <f t="shared" si="3"/>
        <v>RMOE212</v>
      </c>
      <c r="C238" s="10" t="s">
        <v>70</v>
      </c>
      <c r="D238" s="10">
        <v>212</v>
      </c>
      <c r="E238" s="10" t="s">
        <v>79</v>
      </c>
      <c r="F238" s="10" t="s">
        <v>25</v>
      </c>
      <c r="G238" s="10" t="s">
        <v>71</v>
      </c>
      <c r="H238" s="10" t="s">
        <v>93</v>
      </c>
      <c r="I238" s="11">
        <v>4.8354738955487274E-2</v>
      </c>
      <c r="J238" s="11">
        <v>0.1268421511930875</v>
      </c>
      <c r="K238" s="16">
        <v>45.748822945755947</v>
      </c>
      <c r="L238" s="12">
        <v>241.7</v>
      </c>
      <c r="M238" s="9">
        <v>30</v>
      </c>
      <c r="N238" s="13">
        <v>0</v>
      </c>
      <c r="O238" s="13">
        <v>590.79</v>
      </c>
      <c r="P238" s="10" t="s">
        <v>78</v>
      </c>
      <c r="Q238" s="14">
        <v>0</v>
      </c>
      <c r="R238" s="9" t="s">
        <v>29</v>
      </c>
      <c r="BI238" s="15">
        <v>1506135.8753244979</v>
      </c>
      <c r="BJ238" s="15">
        <v>266.381617852163</v>
      </c>
      <c r="BK238" s="15">
        <v>832.67659515095727</v>
      </c>
    </row>
    <row r="239" spans="1:63" customFormat="1" x14ac:dyDescent="0.25">
      <c r="A239" s="1">
        <v>236</v>
      </c>
      <c r="B239" t="str">
        <f t="shared" si="3"/>
        <v>RMON212</v>
      </c>
      <c r="C239" t="s">
        <v>30</v>
      </c>
      <c r="D239">
        <v>212</v>
      </c>
      <c r="E239" t="s">
        <v>79</v>
      </c>
      <c r="F239" t="s">
        <v>25</v>
      </c>
      <c r="G239" t="s">
        <v>31</v>
      </c>
      <c r="H239" t="s">
        <v>93</v>
      </c>
      <c r="I239" s="2">
        <v>4.8354738955487274E-2</v>
      </c>
      <c r="J239" s="2">
        <v>0.1268421511930875</v>
      </c>
      <c r="K239" s="3">
        <v>45.748822945755947</v>
      </c>
      <c r="L239" s="4">
        <v>241.7</v>
      </c>
      <c r="M239" s="1">
        <v>30</v>
      </c>
      <c r="N239" s="5">
        <v>0</v>
      </c>
      <c r="O239" s="5">
        <v>590.79</v>
      </c>
      <c r="P239" t="s">
        <v>78</v>
      </c>
      <c r="Q239" s="6">
        <v>0</v>
      </c>
      <c r="R239" s="1" t="s">
        <v>29</v>
      </c>
      <c r="BI239" s="7">
        <v>27664.79805313412</v>
      </c>
      <c r="BJ239" s="7">
        <v>3.7128598850032799</v>
      </c>
      <c r="BK239" s="7">
        <v>16.722344240592612</v>
      </c>
    </row>
    <row r="240" spans="1:63" customFormat="1" x14ac:dyDescent="0.25">
      <c r="A240" s="1">
        <v>237</v>
      </c>
      <c r="B240" t="str">
        <f t="shared" si="3"/>
        <v>RMFE212</v>
      </c>
      <c r="C240" t="s">
        <v>74</v>
      </c>
      <c r="D240">
        <v>212</v>
      </c>
      <c r="E240" t="s">
        <v>79</v>
      </c>
      <c r="F240" t="s">
        <v>33</v>
      </c>
      <c r="G240" t="s">
        <v>71</v>
      </c>
      <c r="H240" t="s">
        <v>93</v>
      </c>
      <c r="I240" s="2">
        <v>4.0422531121581881E-2</v>
      </c>
      <c r="J240" s="2">
        <v>0.12520479180211946</v>
      </c>
      <c r="K240" s="3">
        <v>42.975880222730197</v>
      </c>
      <c r="L240" s="4">
        <v>227.05</v>
      </c>
      <c r="M240" s="1">
        <v>30</v>
      </c>
      <c r="N240" s="5">
        <v>0</v>
      </c>
      <c r="O240" s="5">
        <v>446.03000000000003</v>
      </c>
      <c r="P240" t="s">
        <v>78</v>
      </c>
      <c r="Q240" s="6">
        <v>0</v>
      </c>
      <c r="R240" s="1" t="s">
        <v>29</v>
      </c>
      <c r="BI240" s="7">
        <v>12822780.53864013</v>
      </c>
      <c r="BJ240" s="7">
        <v>3894.0387171984898</v>
      </c>
      <c r="BK240" s="7">
        <v>5121.7605356390568</v>
      </c>
    </row>
    <row r="241" spans="1:63" customFormat="1" x14ac:dyDescent="0.25">
      <c r="A241" s="1">
        <v>238</v>
      </c>
      <c r="B241" t="str">
        <f t="shared" si="3"/>
        <v>RMFN212</v>
      </c>
      <c r="C241" t="s">
        <v>34</v>
      </c>
      <c r="D241">
        <v>212</v>
      </c>
      <c r="E241" t="s">
        <v>79</v>
      </c>
      <c r="F241" t="s">
        <v>33</v>
      </c>
      <c r="G241" t="s">
        <v>31</v>
      </c>
      <c r="H241" t="s">
        <v>93</v>
      </c>
      <c r="I241" s="2">
        <v>4.0422531121581881E-2</v>
      </c>
      <c r="J241" s="2">
        <v>0.12520479180211946</v>
      </c>
      <c r="K241" s="3">
        <v>42.975880222730197</v>
      </c>
      <c r="L241" s="4">
        <v>227.05</v>
      </c>
      <c r="M241" s="1">
        <v>30</v>
      </c>
      <c r="N241" s="5">
        <v>0</v>
      </c>
      <c r="O241" s="5">
        <v>446.03000000000003</v>
      </c>
      <c r="P241" t="s">
        <v>78</v>
      </c>
      <c r="Q241" s="6">
        <v>0</v>
      </c>
      <c r="R241" s="1" t="s">
        <v>29</v>
      </c>
      <c r="BI241" s="7">
        <v>240920.52963867679</v>
      </c>
      <c r="BJ241" s="7">
        <v>54.5012999776255</v>
      </c>
      <c r="BK241" s="7">
        <v>118.80801066605969</v>
      </c>
    </row>
    <row r="242" spans="1:63" customFormat="1" x14ac:dyDescent="0.25">
      <c r="A242" s="1">
        <v>239</v>
      </c>
      <c r="B242" t="str">
        <f t="shared" si="3"/>
        <v>RSFE212</v>
      </c>
      <c r="C242" t="s">
        <v>75</v>
      </c>
      <c r="D242">
        <v>212</v>
      </c>
      <c r="E242" t="s">
        <v>79</v>
      </c>
      <c r="F242" t="s">
        <v>36</v>
      </c>
      <c r="G242" t="s">
        <v>71</v>
      </c>
      <c r="H242" t="s">
        <v>93</v>
      </c>
      <c r="I242" s="2">
        <v>3.9058191374150147E-2</v>
      </c>
      <c r="J242" s="2">
        <v>4.9389724987922448E-2</v>
      </c>
      <c r="K242" s="3">
        <v>23.854878592691858</v>
      </c>
      <c r="L242" s="4">
        <v>126.03</v>
      </c>
      <c r="M242" s="1">
        <v>30</v>
      </c>
      <c r="N242" s="5">
        <v>0</v>
      </c>
      <c r="O242" s="5">
        <v>717.76</v>
      </c>
      <c r="P242" t="s">
        <v>78</v>
      </c>
      <c r="Q242" s="6">
        <v>0</v>
      </c>
      <c r="R242" s="1" t="s">
        <v>29</v>
      </c>
      <c r="BI242" s="7">
        <v>3285114.6728715901</v>
      </c>
      <c r="BJ242" s="7">
        <v>1328.64816410921</v>
      </c>
      <c r="BK242" s="7">
        <v>911.67765587415101</v>
      </c>
    </row>
    <row r="243" spans="1:63" customFormat="1" ht="15.75" thickBot="1" x14ac:dyDescent="0.3">
      <c r="A243" s="1">
        <v>240</v>
      </c>
      <c r="B243" t="str">
        <f t="shared" si="3"/>
        <v>RSFN212</v>
      </c>
      <c r="C243" t="s">
        <v>37</v>
      </c>
      <c r="D243">
        <v>212</v>
      </c>
      <c r="E243" t="s">
        <v>79</v>
      </c>
      <c r="F243" t="s">
        <v>36</v>
      </c>
      <c r="G243" t="s">
        <v>31</v>
      </c>
      <c r="H243" t="s">
        <v>93</v>
      </c>
      <c r="I243" s="2">
        <v>3.9058191374150147E-2</v>
      </c>
      <c r="J243" s="2">
        <v>4.9389724987922448E-2</v>
      </c>
      <c r="K243" s="3">
        <v>23.854878592691858</v>
      </c>
      <c r="L243" s="4">
        <v>126.03</v>
      </c>
      <c r="M243" s="1">
        <v>30</v>
      </c>
      <c r="N243" s="5">
        <v>0</v>
      </c>
      <c r="O243" s="5">
        <v>717.76</v>
      </c>
      <c r="P243" t="s">
        <v>78</v>
      </c>
      <c r="Q243" s="6">
        <v>0</v>
      </c>
      <c r="R243" s="1" t="s">
        <v>29</v>
      </c>
      <c r="BI243" s="7">
        <v>144395.62556196167</v>
      </c>
      <c r="BJ243" s="7">
        <v>42.416419234972899</v>
      </c>
      <c r="BK243" s="7">
        <v>59.410185953217741</v>
      </c>
    </row>
    <row r="244" spans="1:63" s="10" customFormat="1" x14ac:dyDescent="0.25">
      <c r="A244" s="9">
        <v>241</v>
      </c>
      <c r="B244" s="10" t="str">
        <f t="shared" si="3"/>
        <v>RMOE213</v>
      </c>
      <c r="C244" s="10" t="s">
        <v>70</v>
      </c>
      <c r="D244" s="10">
        <v>213</v>
      </c>
      <c r="E244" s="10" t="s">
        <v>79</v>
      </c>
      <c r="F244" s="10" t="s">
        <v>25</v>
      </c>
      <c r="G244" s="10" t="s">
        <v>71</v>
      </c>
      <c r="H244" s="10" t="s">
        <v>94</v>
      </c>
      <c r="I244" s="11">
        <v>8.4931735719191825E-2</v>
      </c>
      <c r="J244" s="11">
        <v>6.8211318467035945E-2</v>
      </c>
      <c r="K244" s="16">
        <v>42.199834819016502</v>
      </c>
      <c r="L244" s="12">
        <v>222.95</v>
      </c>
      <c r="M244" s="9">
        <v>30</v>
      </c>
      <c r="N244" s="13">
        <v>167.36431249999984</v>
      </c>
      <c r="O244" s="13">
        <v>1043.31</v>
      </c>
      <c r="P244" s="10" t="s">
        <v>78</v>
      </c>
      <c r="Q244" s="14">
        <v>0</v>
      </c>
      <c r="R244" s="9" t="s">
        <v>29</v>
      </c>
      <c r="BI244" s="15">
        <v>1358950.5837947871</v>
      </c>
      <c r="BJ244" s="15">
        <v>218.39240323451099</v>
      </c>
      <c r="BK244" s="15">
        <v>777.86943942259757</v>
      </c>
    </row>
    <row r="245" spans="1:63" customFormat="1" x14ac:dyDescent="0.25">
      <c r="A245" s="1">
        <v>242</v>
      </c>
      <c r="B245" t="str">
        <f t="shared" si="3"/>
        <v>RMON213</v>
      </c>
      <c r="C245" t="s">
        <v>30</v>
      </c>
      <c r="D245">
        <v>213</v>
      </c>
      <c r="E245" t="s">
        <v>79</v>
      </c>
      <c r="F245" t="s">
        <v>25</v>
      </c>
      <c r="G245" t="s">
        <v>31</v>
      </c>
      <c r="H245" t="s">
        <v>94</v>
      </c>
      <c r="I245" s="2">
        <v>8.4931735719191825E-2</v>
      </c>
      <c r="J245" s="2">
        <v>6.8211318467035945E-2</v>
      </c>
      <c r="K245" s="3">
        <v>42.199834819016502</v>
      </c>
      <c r="L245" s="4">
        <v>222.95</v>
      </c>
      <c r="M245" s="1">
        <v>30</v>
      </c>
      <c r="N245" s="5">
        <v>0</v>
      </c>
      <c r="O245" s="5">
        <v>1043.31</v>
      </c>
      <c r="P245" t="s">
        <v>78</v>
      </c>
      <c r="Q245" s="6">
        <v>0</v>
      </c>
      <c r="R245" s="1" t="s">
        <v>29</v>
      </c>
      <c r="BI245" s="7">
        <v>3878.3960856341732</v>
      </c>
      <c r="BJ245" s="7">
        <v>0.49158497218170499</v>
      </c>
      <c r="BK245" s="7">
        <v>2.3793475076846859</v>
      </c>
    </row>
    <row r="246" spans="1:63" customFormat="1" x14ac:dyDescent="0.25">
      <c r="A246" s="1">
        <v>243</v>
      </c>
      <c r="B246" t="str">
        <f t="shared" si="3"/>
        <v>RMFE213</v>
      </c>
      <c r="C246" t="s">
        <v>74</v>
      </c>
      <c r="D246">
        <v>213</v>
      </c>
      <c r="E246" t="s">
        <v>79</v>
      </c>
      <c r="F246" t="s">
        <v>33</v>
      </c>
      <c r="G246" t="s">
        <v>71</v>
      </c>
      <c r="H246" t="s">
        <v>94</v>
      </c>
      <c r="I246" s="2">
        <v>3.6773715517985403E-2</v>
      </c>
      <c r="J246" s="2">
        <v>6.5948966414021148E-2</v>
      </c>
      <c r="K246" s="3">
        <v>27.260014400694129</v>
      </c>
      <c r="L246" s="4">
        <v>144.01999999999998</v>
      </c>
      <c r="M246" s="1">
        <v>30</v>
      </c>
      <c r="N246" s="5">
        <v>126.35539583333316</v>
      </c>
      <c r="O246" s="5">
        <v>787.67</v>
      </c>
      <c r="P246" t="s">
        <v>78</v>
      </c>
      <c r="Q246" s="6">
        <v>0</v>
      </c>
      <c r="R246" s="1" t="s">
        <v>29</v>
      </c>
      <c r="BI246" s="7">
        <v>12464299.88081817</v>
      </c>
      <c r="BJ246" s="7">
        <v>3861.1486691622499</v>
      </c>
      <c r="BK246" s="7">
        <v>4886.6568893394733</v>
      </c>
    </row>
    <row r="247" spans="1:63" customFormat="1" x14ac:dyDescent="0.25">
      <c r="A247" s="1">
        <v>244</v>
      </c>
      <c r="B247" t="str">
        <f t="shared" si="3"/>
        <v>RMFN213</v>
      </c>
      <c r="C247" t="s">
        <v>34</v>
      </c>
      <c r="D247">
        <v>213</v>
      </c>
      <c r="E247" t="s">
        <v>79</v>
      </c>
      <c r="F247" t="s">
        <v>33</v>
      </c>
      <c r="G247" t="s">
        <v>31</v>
      </c>
      <c r="H247" t="s">
        <v>94</v>
      </c>
      <c r="I247" s="2">
        <v>3.6773715517985403E-2</v>
      </c>
      <c r="J247" s="2">
        <v>6.5948966414021148E-2</v>
      </c>
      <c r="K247" s="3">
        <v>27.260014400694129</v>
      </c>
      <c r="L247" s="4">
        <v>144.01999999999998</v>
      </c>
      <c r="M247" s="1">
        <v>30</v>
      </c>
      <c r="N247" s="5">
        <v>0</v>
      </c>
      <c r="O247" s="5">
        <v>787.67</v>
      </c>
      <c r="P247" t="s">
        <v>78</v>
      </c>
      <c r="Q247" s="6">
        <v>0</v>
      </c>
      <c r="R247" s="1" t="s">
        <v>29</v>
      </c>
      <c r="BI247" s="7">
        <v>35592.432136883304</v>
      </c>
      <c r="BJ247" s="7">
        <v>8.6776435705846104</v>
      </c>
      <c r="BK247" s="7">
        <v>16.794892663232556</v>
      </c>
    </row>
    <row r="248" spans="1:63" customFormat="1" x14ac:dyDescent="0.25">
      <c r="A248" s="1">
        <v>245</v>
      </c>
      <c r="B248" t="str">
        <f t="shared" si="3"/>
        <v>RSFE213</v>
      </c>
      <c r="C248" t="s">
        <v>75</v>
      </c>
      <c r="D248">
        <v>213</v>
      </c>
      <c r="E248" t="s">
        <v>79</v>
      </c>
      <c r="F248" t="s">
        <v>36</v>
      </c>
      <c r="G248" t="s">
        <v>71</v>
      </c>
      <c r="H248" t="s">
        <v>94</v>
      </c>
      <c r="I248" s="2">
        <v>8.1809618715766641E-2</v>
      </c>
      <c r="J248" s="2">
        <v>4.5601804440819703E-2</v>
      </c>
      <c r="K248" s="3">
        <v>35.68673180882427</v>
      </c>
      <c r="L248" s="4">
        <v>188.54</v>
      </c>
      <c r="M248" s="1">
        <v>30</v>
      </c>
      <c r="N248" s="5">
        <v>203.33293750000001</v>
      </c>
      <c r="O248" s="5">
        <v>1267.53</v>
      </c>
      <c r="P248" t="s">
        <v>78</v>
      </c>
      <c r="Q248" s="6">
        <v>0</v>
      </c>
      <c r="R248" s="1" t="s">
        <v>29</v>
      </c>
      <c r="BI248" s="7">
        <v>1642432.1627782041</v>
      </c>
      <c r="BJ248" s="7">
        <v>563.90826712759997</v>
      </c>
      <c r="BK248" s="7">
        <v>577.23088466474223</v>
      </c>
    </row>
    <row r="249" spans="1:63" customFormat="1" ht="15.75" thickBot="1" x14ac:dyDescent="0.3">
      <c r="A249" s="1">
        <v>246</v>
      </c>
      <c r="B249" t="str">
        <f t="shared" si="3"/>
        <v>RSFN213</v>
      </c>
      <c r="C249" t="s">
        <v>37</v>
      </c>
      <c r="D249">
        <v>213</v>
      </c>
      <c r="E249" t="s">
        <v>79</v>
      </c>
      <c r="F249" t="s">
        <v>36</v>
      </c>
      <c r="G249" t="s">
        <v>31</v>
      </c>
      <c r="H249" t="s">
        <v>94</v>
      </c>
      <c r="I249" s="2">
        <v>8.1809618715766641E-2</v>
      </c>
      <c r="J249" s="2">
        <v>4.5601804440819703E-2</v>
      </c>
      <c r="K249" s="3">
        <v>35.68673180882427</v>
      </c>
      <c r="L249" s="4">
        <v>188.54</v>
      </c>
      <c r="M249" s="1">
        <v>30</v>
      </c>
      <c r="N249" s="5">
        <v>0</v>
      </c>
      <c r="O249" s="5">
        <v>1267.53</v>
      </c>
      <c r="P249" t="s">
        <v>78</v>
      </c>
      <c r="Q249" s="6">
        <v>0</v>
      </c>
      <c r="R249" s="1" t="s">
        <v>29</v>
      </c>
      <c r="BI249" s="7">
        <v>46392.811329833399</v>
      </c>
      <c r="BJ249" s="7">
        <v>10.777381657913701</v>
      </c>
      <c r="BK249" s="7">
        <v>22.536638331222786</v>
      </c>
    </row>
    <row r="250" spans="1:63" s="10" customFormat="1" x14ac:dyDescent="0.25">
      <c r="A250" s="9">
        <v>247</v>
      </c>
      <c r="B250" s="10" t="str">
        <f t="shared" si="3"/>
        <v>RMOE214</v>
      </c>
      <c r="C250" s="10" t="s">
        <v>70</v>
      </c>
      <c r="D250" s="10">
        <v>214</v>
      </c>
      <c r="E250" s="10" t="s">
        <v>79</v>
      </c>
      <c r="F250" s="10" t="s">
        <v>25</v>
      </c>
      <c r="G250" s="10" t="s">
        <v>71</v>
      </c>
      <c r="H250" s="10" t="s">
        <v>95</v>
      </c>
      <c r="I250" s="11">
        <v>5.5709482059084353E-2</v>
      </c>
      <c r="J250" s="11">
        <v>5.5607967130277686E-2</v>
      </c>
      <c r="K250" s="16">
        <v>30.362303221881309</v>
      </c>
      <c r="L250" s="12">
        <v>160.41000000000003</v>
      </c>
      <c r="M250" s="9">
        <v>30</v>
      </c>
      <c r="N250" s="13">
        <v>114.93693749999983</v>
      </c>
      <c r="O250" s="13">
        <v>716.49</v>
      </c>
      <c r="P250" s="10" t="s">
        <v>78</v>
      </c>
      <c r="Q250" s="14">
        <v>0</v>
      </c>
      <c r="R250" s="9" t="s">
        <v>29</v>
      </c>
      <c r="BI250" s="15">
        <v>0</v>
      </c>
      <c r="BJ250" s="15">
        <v>0</v>
      </c>
      <c r="BK250" s="15">
        <v>0</v>
      </c>
    </row>
    <row r="251" spans="1:63" customFormat="1" x14ac:dyDescent="0.25">
      <c r="A251" s="1">
        <v>248</v>
      </c>
      <c r="B251" t="str">
        <f t="shared" si="3"/>
        <v>RMON214</v>
      </c>
      <c r="C251" t="s">
        <v>30</v>
      </c>
      <c r="D251">
        <v>214</v>
      </c>
      <c r="E251" t="s">
        <v>79</v>
      </c>
      <c r="F251" t="s">
        <v>25</v>
      </c>
      <c r="G251" t="s">
        <v>31</v>
      </c>
      <c r="H251" t="s">
        <v>95</v>
      </c>
      <c r="I251" s="2">
        <v>5.5709482059084353E-2</v>
      </c>
      <c r="J251" s="2">
        <v>5.5607967130277686E-2</v>
      </c>
      <c r="K251" s="3">
        <v>30.362303221881309</v>
      </c>
      <c r="L251" s="4">
        <v>160.41000000000003</v>
      </c>
      <c r="M251" s="1">
        <v>30</v>
      </c>
      <c r="N251" s="5">
        <v>0</v>
      </c>
      <c r="O251" s="5">
        <v>716.49</v>
      </c>
      <c r="P251" t="s">
        <v>78</v>
      </c>
      <c r="Q251" s="6">
        <v>0</v>
      </c>
      <c r="R251" s="1" t="s">
        <v>29</v>
      </c>
      <c r="BI251" s="7">
        <v>0</v>
      </c>
      <c r="BJ251" s="7">
        <v>0</v>
      </c>
      <c r="BK251" s="7">
        <v>0</v>
      </c>
    </row>
    <row r="252" spans="1:63" customFormat="1" x14ac:dyDescent="0.25">
      <c r="A252" s="1">
        <v>249</v>
      </c>
      <c r="B252" t="str">
        <f t="shared" si="3"/>
        <v>RMFE214</v>
      </c>
      <c r="C252" t="s">
        <v>74</v>
      </c>
      <c r="D252">
        <v>214</v>
      </c>
      <c r="E252" t="s">
        <v>79</v>
      </c>
      <c r="F252" t="s">
        <v>33</v>
      </c>
      <c r="G252" t="s">
        <v>71</v>
      </c>
      <c r="H252" t="s">
        <v>95</v>
      </c>
      <c r="I252" s="2">
        <v>2.1626371438359659E-2</v>
      </c>
      <c r="J252" s="2">
        <v>5.4376063682846254E-2</v>
      </c>
      <c r="K252" s="3">
        <v>19.880011890743678</v>
      </c>
      <c r="L252" s="4">
        <v>105.03</v>
      </c>
      <c r="M252" s="1">
        <v>30</v>
      </c>
      <c r="N252" s="5">
        <v>86.774187499999826</v>
      </c>
      <c r="O252" s="5">
        <v>540.92999999999995</v>
      </c>
      <c r="P252" t="s">
        <v>78</v>
      </c>
      <c r="Q252" s="6">
        <v>0</v>
      </c>
      <c r="R252" s="1" t="s">
        <v>29</v>
      </c>
      <c r="BI252" s="7">
        <v>0</v>
      </c>
      <c r="BJ252" s="7">
        <v>0</v>
      </c>
      <c r="BK252" s="7">
        <v>0</v>
      </c>
    </row>
    <row r="253" spans="1:63" customFormat="1" x14ac:dyDescent="0.25">
      <c r="A253" s="1">
        <v>250</v>
      </c>
      <c r="B253" t="str">
        <f t="shared" si="3"/>
        <v>RMFN214</v>
      </c>
      <c r="C253" t="s">
        <v>34</v>
      </c>
      <c r="D253">
        <v>214</v>
      </c>
      <c r="E253" t="s">
        <v>79</v>
      </c>
      <c r="F253" t="s">
        <v>33</v>
      </c>
      <c r="G253" t="s">
        <v>31</v>
      </c>
      <c r="H253" t="s">
        <v>95</v>
      </c>
      <c r="I253" s="2">
        <v>2.1626371438359659E-2</v>
      </c>
      <c r="J253" s="2">
        <v>5.4376063682846254E-2</v>
      </c>
      <c r="K253" s="3">
        <v>19.880011890743678</v>
      </c>
      <c r="L253" s="4">
        <v>105.03</v>
      </c>
      <c r="M253" s="1">
        <v>30</v>
      </c>
      <c r="N253" s="5">
        <v>0</v>
      </c>
      <c r="O253" s="5">
        <v>540.92999999999995</v>
      </c>
      <c r="P253" t="s">
        <v>78</v>
      </c>
      <c r="Q253" s="6">
        <v>0</v>
      </c>
      <c r="R253" s="1" t="s">
        <v>29</v>
      </c>
      <c r="BI253" s="7">
        <v>0</v>
      </c>
      <c r="BJ253" s="7">
        <v>0</v>
      </c>
      <c r="BK253" s="7">
        <v>0</v>
      </c>
    </row>
    <row r="254" spans="1:63" customFormat="1" x14ac:dyDescent="0.25">
      <c r="A254" s="1">
        <v>251</v>
      </c>
      <c r="B254" t="str">
        <f t="shared" si="3"/>
        <v>RSFE214</v>
      </c>
      <c r="C254" t="s">
        <v>75</v>
      </c>
      <c r="D254">
        <v>214</v>
      </c>
      <c r="E254" t="s">
        <v>79</v>
      </c>
      <c r="F254" t="s">
        <v>36</v>
      </c>
      <c r="G254" t="s">
        <v>71</v>
      </c>
      <c r="H254" t="s">
        <v>95</v>
      </c>
      <c r="I254" s="2">
        <v>3.8512455475177461E-2</v>
      </c>
      <c r="J254" s="2">
        <v>2.0549825281843265E-2</v>
      </c>
      <c r="K254" s="3">
        <v>16.573301353456312</v>
      </c>
      <c r="L254" s="4">
        <v>87.56</v>
      </c>
      <c r="M254" s="1">
        <v>30</v>
      </c>
      <c r="N254" s="5">
        <v>139.63789583333315</v>
      </c>
      <c r="O254" s="5">
        <v>870.47</v>
      </c>
      <c r="P254" t="s">
        <v>78</v>
      </c>
      <c r="Q254" s="6">
        <v>0</v>
      </c>
      <c r="R254" s="1" t="s">
        <v>29</v>
      </c>
      <c r="BI254" s="7">
        <v>0</v>
      </c>
      <c r="BJ254" s="7">
        <v>0</v>
      </c>
      <c r="BK254" s="7">
        <v>0</v>
      </c>
    </row>
    <row r="255" spans="1:63" customFormat="1" ht="15.75" thickBot="1" x14ac:dyDescent="0.3">
      <c r="A255" s="1">
        <v>252</v>
      </c>
      <c r="B255" t="str">
        <f t="shared" si="3"/>
        <v>RSFN214</v>
      </c>
      <c r="C255" t="s">
        <v>37</v>
      </c>
      <c r="D255">
        <v>214</v>
      </c>
      <c r="E255" t="s">
        <v>79</v>
      </c>
      <c r="F255" t="s">
        <v>36</v>
      </c>
      <c r="G255" t="s">
        <v>31</v>
      </c>
      <c r="H255" t="s">
        <v>95</v>
      </c>
      <c r="I255" s="2">
        <v>3.8512455475177461E-2</v>
      </c>
      <c r="J255" s="2">
        <v>2.0549825281843265E-2</v>
      </c>
      <c r="K255" s="3">
        <v>16.573301353456312</v>
      </c>
      <c r="L255" s="4">
        <v>87.56</v>
      </c>
      <c r="M255" s="1">
        <v>30</v>
      </c>
      <c r="N255" s="5">
        <v>0</v>
      </c>
      <c r="O255" s="5">
        <v>870.47</v>
      </c>
      <c r="P255" t="s">
        <v>78</v>
      </c>
      <c r="Q255" s="6">
        <v>0</v>
      </c>
      <c r="R255" s="1" t="s">
        <v>29</v>
      </c>
      <c r="BI255" s="7">
        <v>0</v>
      </c>
      <c r="BJ255" s="7">
        <v>0</v>
      </c>
      <c r="BK255" s="7">
        <v>0</v>
      </c>
    </row>
    <row r="256" spans="1:63" s="10" customFormat="1" x14ac:dyDescent="0.25">
      <c r="A256" s="9">
        <v>253</v>
      </c>
      <c r="B256" s="10" t="str">
        <f t="shared" si="3"/>
        <v>RMOE215</v>
      </c>
      <c r="C256" s="10" t="s">
        <v>70</v>
      </c>
      <c r="D256" s="10">
        <v>215</v>
      </c>
      <c r="E256" s="10" t="s">
        <v>79</v>
      </c>
      <c r="F256" s="10" t="s">
        <v>25</v>
      </c>
      <c r="G256" s="10" t="s">
        <v>71</v>
      </c>
      <c r="H256" s="10" t="s">
        <v>96</v>
      </c>
      <c r="I256" s="11">
        <v>3.4000000000000002E-2</v>
      </c>
      <c r="J256" s="11">
        <v>0.06</v>
      </c>
      <c r="K256" s="16">
        <v>22.079438132488335</v>
      </c>
      <c r="L256" s="12">
        <v>116.64999999999999</v>
      </c>
      <c r="M256" s="9">
        <v>20</v>
      </c>
      <c r="N256" s="13">
        <v>0</v>
      </c>
      <c r="O256" s="13">
        <v>1797.5099998999999</v>
      </c>
      <c r="P256" s="10" t="s">
        <v>78</v>
      </c>
      <c r="Q256" s="14">
        <v>0</v>
      </c>
      <c r="R256" s="9" t="s">
        <v>29</v>
      </c>
      <c r="BI256" s="15">
        <v>1426297.9540464529</v>
      </c>
      <c r="BJ256" s="15">
        <v>390.44098146889201</v>
      </c>
      <c r="BK256" s="15">
        <v>852.51122363940942</v>
      </c>
    </row>
    <row r="257" spans="1:63" customFormat="1" x14ac:dyDescent="0.25">
      <c r="A257" s="1">
        <v>254</v>
      </c>
      <c r="B257" t="str">
        <f t="shared" si="3"/>
        <v>RMON215</v>
      </c>
      <c r="C257" t="s">
        <v>30</v>
      </c>
      <c r="D257">
        <v>215</v>
      </c>
      <c r="E257" t="s">
        <v>79</v>
      </c>
      <c r="F257" t="s">
        <v>25</v>
      </c>
      <c r="G257" t="s">
        <v>31</v>
      </c>
      <c r="H257" t="s">
        <v>96</v>
      </c>
      <c r="I257" s="2">
        <v>3.4000000000000002E-2</v>
      </c>
      <c r="J257" s="2">
        <v>0.06</v>
      </c>
      <c r="K257" s="3">
        <v>22.079438132488335</v>
      </c>
      <c r="L257" s="4">
        <v>116.64999999999999</v>
      </c>
      <c r="M257" s="1">
        <v>20</v>
      </c>
      <c r="N257" s="5">
        <v>0</v>
      </c>
      <c r="O257" s="5">
        <v>1797.5099998999999</v>
      </c>
      <c r="P257" t="s">
        <v>78</v>
      </c>
      <c r="Q257" s="6">
        <v>0</v>
      </c>
      <c r="R257" s="1" t="s">
        <v>29</v>
      </c>
      <c r="BI257" s="7">
        <v>0</v>
      </c>
      <c r="BJ257" s="7">
        <v>0</v>
      </c>
      <c r="BK257" s="7">
        <v>0</v>
      </c>
    </row>
    <row r="258" spans="1:63" customFormat="1" x14ac:dyDescent="0.25">
      <c r="A258" s="1">
        <v>255</v>
      </c>
      <c r="B258" t="str">
        <f t="shared" si="3"/>
        <v>RMFE215</v>
      </c>
      <c r="C258" t="s">
        <v>74</v>
      </c>
      <c r="D258">
        <v>215</v>
      </c>
      <c r="E258" t="s">
        <v>79</v>
      </c>
      <c r="F258" t="s">
        <v>33</v>
      </c>
      <c r="G258" t="s">
        <v>71</v>
      </c>
      <c r="H258" t="s">
        <v>96</v>
      </c>
      <c r="I258" s="2">
        <v>2.1000000000000001E-2</v>
      </c>
      <c r="J258" s="2">
        <v>8.0000000000000002E-3</v>
      </c>
      <c r="K258" s="3">
        <v>10.455792219791304</v>
      </c>
      <c r="L258" s="4">
        <v>55.239999999999995</v>
      </c>
      <c r="M258" s="1">
        <v>20</v>
      </c>
      <c r="N258" s="5">
        <v>0</v>
      </c>
      <c r="O258" s="5">
        <v>1357.0700005000001</v>
      </c>
      <c r="P258" t="s">
        <v>78</v>
      </c>
      <c r="Q258" s="6">
        <v>0</v>
      </c>
      <c r="R258" s="1" t="s">
        <v>29</v>
      </c>
      <c r="BI258" s="7">
        <v>15158605.41938814</v>
      </c>
      <c r="BJ258" s="7">
        <v>5552.1073570791596</v>
      </c>
      <c r="BK258" s="7">
        <v>3165.4958604662133</v>
      </c>
    </row>
    <row r="259" spans="1:63" customFormat="1" x14ac:dyDescent="0.25">
      <c r="A259" s="1">
        <v>256</v>
      </c>
      <c r="B259" t="str">
        <f t="shared" si="3"/>
        <v>RMFN215</v>
      </c>
      <c r="C259" t="s">
        <v>34</v>
      </c>
      <c r="D259">
        <v>215</v>
      </c>
      <c r="E259" t="s">
        <v>79</v>
      </c>
      <c r="F259" t="s">
        <v>33</v>
      </c>
      <c r="G259" t="s">
        <v>31</v>
      </c>
      <c r="H259" t="s">
        <v>96</v>
      </c>
      <c r="I259" s="2">
        <v>2.1000000000000001E-2</v>
      </c>
      <c r="J259" s="2">
        <v>8.0000000000000002E-3</v>
      </c>
      <c r="K259" s="3">
        <v>10.455792219791304</v>
      </c>
      <c r="L259" s="4">
        <v>55.239999999999995</v>
      </c>
      <c r="M259" s="1">
        <v>20</v>
      </c>
      <c r="N259" s="5">
        <v>0</v>
      </c>
      <c r="O259" s="5">
        <v>1357.0700005000001</v>
      </c>
      <c r="P259" t="s">
        <v>78</v>
      </c>
      <c r="Q259" s="6">
        <v>0</v>
      </c>
      <c r="R259" s="1" t="s">
        <v>29</v>
      </c>
      <c r="BI259" s="7">
        <v>0</v>
      </c>
      <c r="BJ259" s="7">
        <v>0</v>
      </c>
      <c r="BK259" s="7">
        <v>0</v>
      </c>
    </row>
    <row r="260" spans="1:63" customFormat="1" x14ac:dyDescent="0.25">
      <c r="A260" s="1">
        <v>257</v>
      </c>
      <c r="B260" t="str">
        <f t="shared" si="3"/>
        <v>RSFE215</v>
      </c>
      <c r="C260" t="s">
        <v>75</v>
      </c>
      <c r="D260">
        <v>215</v>
      </c>
      <c r="E260" t="s">
        <v>79</v>
      </c>
      <c r="F260" t="s">
        <v>36</v>
      </c>
      <c r="G260" t="s">
        <v>71</v>
      </c>
      <c r="H260" t="s">
        <v>96</v>
      </c>
      <c r="I260" s="2">
        <v>5.0999999999999997E-2</v>
      </c>
      <c r="J260" s="2">
        <v>5.7000000000000002E-2</v>
      </c>
      <c r="K260" s="3">
        <v>29.542723563812938</v>
      </c>
      <c r="L260" s="4">
        <v>156.07999999999998</v>
      </c>
      <c r="M260" s="1">
        <v>20</v>
      </c>
      <c r="N260" s="5">
        <v>0</v>
      </c>
      <c r="O260" s="5">
        <v>3057.3399998999998</v>
      </c>
      <c r="P260" t="s">
        <v>78</v>
      </c>
      <c r="Q260" s="6">
        <v>0</v>
      </c>
      <c r="R260" s="1" t="s">
        <v>29</v>
      </c>
      <c r="BI260" s="7">
        <v>11449890.975294139</v>
      </c>
      <c r="BJ260" s="7">
        <v>3681.0468434959798</v>
      </c>
      <c r="BK260" s="7">
        <v>4545.8567872720205</v>
      </c>
    </row>
    <row r="261" spans="1:63" customFormat="1" ht="15.75" thickBot="1" x14ac:dyDescent="0.3">
      <c r="A261" s="1">
        <v>258</v>
      </c>
      <c r="B261" t="str">
        <f t="shared" si="3"/>
        <v>RSFN215</v>
      </c>
      <c r="C261" t="s">
        <v>37</v>
      </c>
      <c r="D261">
        <v>215</v>
      </c>
      <c r="E261" t="s">
        <v>79</v>
      </c>
      <c r="F261" t="s">
        <v>36</v>
      </c>
      <c r="G261" t="s">
        <v>31</v>
      </c>
      <c r="H261" t="s">
        <v>96</v>
      </c>
      <c r="I261" s="2">
        <v>5.0999999999999997E-2</v>
      </c>
      <c r="J261" s="2">
        <v>5.7000000000000002E-2</v>
      </c>
      <c r="K261" s="3">
        <v>29.542723563812938</v>
      </c>
      <c r="L261" s="4">
        <v>156.07999999999998</v>
      </c>
      <c r="M261" s="1">
        <v>20</v>
      </c>
      <c r="N261" s="5">
        <v>0</v>
      </c>
      <c r="O261" s="5">
        <v>3057.3399998999998</v>
      </c>
      <c r="P261" t="s">
        <v>78</v>
      </c>
      <c r="Q261" s="6">
        <v>0</v>
      </c>
      <c r="R261" s="1" t="s">
        <v>29</v>
      </c>
      <c r="BI261" s="7">
        <v>0</v>
      </c>
      <c r="BJ261" s="7">
        <v>0</v>
      </c>
      <c r="BK261" s="7">
        <v>0</v>
      </c>
    </row>
    <row r="262" spans="1:63" s="10" customFormat="1" x14ac:dyDescent="0.25">
      <c r="A262" s="9">
        <v>259</v>
      </c>
      <c r="B262" s="10" t="str">
        <f t="shared" ref="B262:B325" si="4">CONCATENATE(C262,D262)</f>
        <v>RMOE216</v>
      </c>
      <c r="C262" s="10" t="s">
        <v>70</v>
      </c>
      <c r="D262" s="10">
        <v>216</v>
      </c>
      <c r="E262" s="10" t="s">
        <v>79</v>
      </c>
      <c r="F262" s="10" t="s">
        <v>25</v>
      </c>
      <c r="G262" s="10" t="s">
        <v>71</v>
      </c>
      <c r="H262" s="10" t="s">
        <v>97</v>
      </c>
      <c r="I262" s="11">
        <v>0.109</v>
      </c>
      <c r="J262" s="11">
        <v>0.06</v>
      </c>
      <c r="K262" s="16">
        <v>56.162973704860178</v>
      </c>
      <c r="L262" s="12">
        <v>296.72000000000003</v>
      </c>
      <c r="M262" s="9">
        <v>20</v>
      </c>
      <c r="N262" s="13">
        <v>152.59595578322993</v>
      </c>
      <c r="O262" s="13">
        <v>429.18999997999998</v>
      </c>
      <c r="P262" s="10" t="s">
        <v>98</v>
      </c>
      <c r="Q262" s="14">
        <v>0</v>
      </c>
      <c r="R262" s="9" t="s">
        <v>29</v>
      </c>
      <c r="BI262" s="15">
        <v>895967.95846135297</v>
      </c>
      <c r="BJ262" s="15">
        <v>329.06791557103298</v>
      </c>
      <c r="BK262" s="15">
        <v>183.30174740455004</v>
      </c>
    </row>
    <row r="263" spans="1:63" customFormat="1" x14ac:dyDescent="0.25">
      <c r="A263" s="1">
        <v>260</v>
      </c>
      <c r="B263" t="str">
        <f t="shared" si="4"/>
        <v>RMON216</v>
      </c>
      <c r="C263" t="s">
        <v>30</v>
      </c>
      <c r="D263">
        <v>216</v>
      </c>
      <c r="E263" t="s">
        <v>79</v>
      </c>
      <c r="F263" t="s">
        <v>25</v>
      </c>
      <c r="G263" t="s">
        <v>31</v>
      </c>
      <c r="H263" t="s">
        <v>97</v>
      </c>
      <c r="I263" s="2">
        <v>0.109</v>
      </c>
      <c r="J263" s="2">
        <v>0.06</v>
      </c>
      <c r="K263" s="3">
        <v>56.162973704860178</v>
      </c>
      <c r="L263" s="4">
        <v>296.72000000000003</v>
      </c>
      <c r="M263" s="1">
        <v>20</v>
      </c>
      <c r="N263" s="5">
        <v>0</v>
      </c>
      <c r="O263" s="5">
        <v>429.18999997999998</v>
      </c>
      <c r="P263" t="s">
        <v>98</v>
      </c>
      <c r="Q263" s="6">
        <v>0</v>
      </c>
      <c r="R263" s="1" t="s">
        <v>29</v>
      </c>
      <c r="BI263" s="7">
        <v>6333.5944637763705</v>
      </c>
      <c r="BJ263" s="7">
        <v>2.17771152064527</v>
      </c>
      <c r="BK263" s="7">
        <v>1.9197858519976558</v>
      </c>
    </row>
    <row r="264" spans="1:63" customFormat="1" x14ac:dyDescent="0.25">
      <c r="A264" s="1">
        <v>261</v>
      </c>
      <c r="B264" t="str">
        <f t="shared" si="4"/>
        <v>RMFE216</v>
      </c>
      <c r="C264" t="s">
        <v>74</v>
      </c>
      <c r="D264">
        <v>216</v>
      </c>
      <c r="E264" t="s">
        <v>79</v>
      </c>
      <c r="F264" t="s">
        <v>33</v>
      </c>
      <c r="G264" t="s">
        <v>71</v>
      </c>
      <c r="H264" t="s">
        <v>97</v>
      </c>
      <c r="I264" s="2">
        <v>0.109</v>
      </c>
      <c r="J264" s="2">
        <v>0.06</v>
      </c>
      <c r="K264" s="3">
        <v>56.162973704860178</v>
      </c>
      <c r="L264" s="4">
        <v>296.72000000000003</v>
      </c>
      <c r="M264" s="1">
        <v>20</v>
      </c>
      <c r="N264" s="5">
        <v>152.59595578322995</v>
      </c>
      <c r="O264" s="5">
        <v>429.18999997999998</v>
      </c>
      <c r="P264" t="s">
        <v>98</v>
      </c>
      <c r="Q264" s="6">
        <v>0</v>
      </c>
      <c r="R264" s="1" t="s">
        <v>29</v>
      </c>
      <c r="BI264" s="7">
        <v>24739171.731288951</v>
      </c>
      <c r="BJ264" s="7">
        <v>8474.8892094490002</v>
      </c>
      <c r="BK264" s="7">
        <v>7630.3038026062477</v>
      </c>
    </row>
    <row r="265" spans="1:63" customFormat="1" x14ac:dyDescent="0.25">
      <c r="A265" s="1">
        <v>262</v>
      </c>
      <c r="B265" t="str">
        <f t="shared" si="4"/>
        <v>RMFN216</v>
      </c>
      <c r="C265" t="s">
        <v>34</v>
      </c>
      <c r="D265">
        <v>216</v>
      </c>
      <c r="E265" t="s">
        <v>79</v>
      </c>
      <c r="F265" t="s">
        <v>33</v>
      </c>
      <c r="G265" t="s">
        <v>31</v>
      </c>
      <c r="H265" t="s">
        <v>97</v>
      </c>
      <c r="I265" s="2">
        <v>0.109</v>
      </c>
      <c r="J265" s="2">
        <v>0.06</v>
      </c>
      <c r="K265" s="3">
        <v>56.162973704860178</v>
      </c>
      <c r="L265" s="4">
        <v>296.72000000000003</v>
      </c>
      <c r="M265" s="1">
        <v>20</v>
      </c>
      <c r="N265" s="5">
        <v>0</v>
      </c>
      <c r="O265" s="5">
        <v>429.18999997999998</v>
      </c>
      <c r="P265" t="s">
        <v>98</v>
      </c>
      <c r="Q265" s="6">
        <v>0</v>
      </c>
      <c r="R265" s="1" t="s">
        <v>29</v>
      </c>
      <c r="BI265" s="7">
        <v>181578.29327318381</v>
      </c>
      <c r="BJ265" s="7">
        <v>55.7557908469823</v>
      </c>
      <c r="BK265" s="7">
        <v>83.103293094532958</v>
      </c>
    </row>
    <row r="266" spans="1:63" customFormat="1" x14ac:dyDescent="0.25">
      <c r="A266" s="1">
        <v>263</v>
      </c>
      <c r="B266" t="str">
        <f t="shared" si="4"/>
        <v>RSFE216</v>
      </c>
      <c r="C266" t="s">
        <v>75</v>
      </c>
      <c r="D266">
        <v>216</v>
      </c>
      <c r="E266" t="s">
        <v>79</v>
      </c>
      <c r="F266" t="s">
        <v>36</v>
      </c>
      <c r="G266" t="s">
        <v>71</v>
      </c>
      <c r="H266" t="s">
        <v>97</v>
      </c>
      <c r="I266" s="2">
        <v>0.109</v>
      </c>
      <c r="J266" s="2">
        <v>0.06</v>
      </c>
      <c r="K266" s="3">
        <v>56.162973704860178</v>
      </c>
      <c r="L266" s="4">
        <v>296.72000000000003</v>
      </c>
      <c r="M266" s="1">
        <v>20</v>
      </c>
      <c r="N266" s="5">
        <v>152.59595578323012</v>
      </c>
      <c r="O266" s="5">
        <v>429.18999997999998</v>
      </c>
      <c r="P266" t="s">
        <v>98</v>
      </c>
      <c r="Q266" s="6">
        <v>0</v>
      </c>
      <c r="R266" s="1" t="s">
        <v>29</v>
      </c>
      <c r="BI266" s="7">
        <v>22049152.53620531</v>
      </c>
      <c r="BJ266" s="7">
        <v>8026.3427042378498</v>
      </c>
      <c r="BK266" s="7">
        <v>4812.6750825359868</v>
      </c>
    </row>
    <row r="267" spans="1:63" customFormat="1" ht="15.75" thickBot="1" x14ac:dyDescent="0.3">
      <c r="A267" s="1">
        <v>264</v>
      </c>
      <c r="B267" t="str">
        <f t="shared" si="4"/>
        <v>RSFN216</v>
      </c>
      <c r="C267" t="s">
        <v>37</v>
      </c>
      <c r="D267">
        <v>216</v>
      </c>
      <c r="E267" t="s">
        <v>79</v>
      </c>
      <c r="F267" t="s">
        <v>36</v>
      </c>
      <c r="G267" t="s">
        <v>31</v>
      </c>
      <c r="H267" t="s">
        <v>97</v>
      </c>
      <c r="I267" s="2">
        <v>0.109</v>
      </c>
      <c r="J267" s="2">
        <v>0.06</v>
      </c>
      <c r="K267" s="3">
        <v>56.162973704860178</v>
      </c>
      <c r="L267" s="4">
        <v>296.72000000000003</v>
      </c>
      <c r="M267" s="1">
        <v>20</v>
      </c>
      <c r="N267" s="5">
        <v>0</v>
      </c>
      <c r="O267" s="5">
        <v>429.18999997999998</v>
      </c>
      <c r="P267" t="s">
        <v>98</v>
      </c>
      <c r="Q267" s="6">
        <v>0</v>
      </c>
      <c r="R267" s="1" t="s">
        <v>29</v>
      </c>
      <c r="BI267" s="7">
        <v>154593.73423562921</v>
      </c>
      <c r="BJ267" s="7">
        <v>49.883925461362502</v>
      </c>
      <c r="BK267" s="7">
        <v>60.606674995571247</v>
      </c>
    </row>
    <row r="268" spans="1:63" s="10" customFormat="1" x14ac:dyDescent="0.25">
      <c r="A268" s="9">
        <v>265</v>
      </c>
      <c r="B268" s="10" t="str">
        <f t="shared" si="4"/>
        <v>RMOE217</v>
      </c>
      <c r="C268" s="10" t="s">
        <v>70</v>
      </c>
      <c r="D268" s="10">
        <v>217</v>
      </c>
      <c r="E268" s="10" t="s">
        <v>79</v>
      </c>
      <c r="F268" s="10" t="s">
        <v>25</v>
      </c>
      <c r="G268" s="10" t="s">
        <v>71</v>
      </c>
      <c r="H268" s="10" t="s">
        <v>99</v>
      </c>
      <c r="I268" s="11">
        <v>0.11700000000000001</v>
      </c>
      <c r="J268" s="11">
        <v>6.4000000000000001E-2</v>
      </c>
      <c r="K268" s="16">
        <v>59.853921356669204</v>
      </c>
      <c r="L268" s="12">
        <v>316.22000000000003</v>
      </c>
      <c r="M268" s="9">
        <v>20</v>
      </c>
      <c r="N268" s="13">
        <v>589.78337866042591</v>
      </c>
      <c r="O268" s="13">
        <v>905.04000000000008</v>
      </c>
      <c r="P268" s="10" t="s">
        <v>98</v>
      </c>
      <c r="Q268" s="14">
        <v>0</v>
      </c>
      <c r="R268" s="9" t="s">
        <v>29</v>
      </c>
      <c r="BI268" s="15">
        <v>1290403.380499132</v>
      </c>
      <c r="BJ268" s="15">
        <v>473.70888444113598</v>
      </c>
      <c r="BK268" s="15">
        <v>264.94671570967353</v>
      </c>
    </row>
    <row r="269" spans="1:63" customFormat="1" x14ac:dyDescent="0.25">
      <c r="A269" s="1">
        <v>266</v>
      </c>
      <c r="B269" t="str">
        <f t="shared" si="4"/>
        <v>RMON217</v>
      </c>
      <c r="C269" t="s">
        <v>30</v>
      </c>
      <c r="D269">
        <v>217</v>
      </c>
      <c r="E269" t="s">
        <v>79</v>
      </c>
      <c r="F269" t="s">
        <v>25</v>
      </c>
      <c r="G269" t="s">
        <v>31</v>
      </c>
      <c r="H269" t="s">
        <v>99</v>
      </c>
      <c r="I269" s="2">
        <v>0.11700000000000001</v>
      </c>
      <c r="J269" s="2">
        <v>6.4000000000000001E-2</v>
      </c>
      <c r="K269" s="3">
        <v>59.853921356669204</v>
      </c>
      <c r="L269" s="4">
        <v>316.22000000000003</v>
      </c>
      <c r="M269" s="1">
        <v>20</v>
      </c>
      <c r="N269" s="5">
        <v>0</v>
      </c>
      <c r="O269" s="5">
        <v>905.04000000000008</v>
      </c>
      <c r="P269" t="s">
        <v>98</v>
      </c>
      <c r="Q269" s="6">
        <v>0</v>
      </c>
      <c r="R269" s="1" t="s">
        <v>29</v>
      </c>
      <c r="BI269" s="7">
        <v>9103.4346843283802</v>
      </c>
      <c r="BJ269" s="7">
        <v>3.13491910412885</v>
      </c>
      <c r="BK269" s="7">
        <v>2.7390154772853483</v>
      </c>
    </row>
    <row r="270" spans="1:63" customFormat="1" x14ac:dyDescent="0.25">
      <c r="A270" s="1">
        <v>267</v>
      </c>
      <c r="B270" t="str">
        <f t="shared" si="4"/>
        <v>RMFE217</v>
      </c>
      <c r="C270" t="s">
        <v>74</v>
      </c>
      <c r="D270">
        <v>217</v>
      </c>
      <c r="E270" t="s">
        <v>79</v>
      </c>
      <c r="F270" t="s">
        <v>33</v>
      </c>
      <c r="G270" t="s">
        <v>71</v>
      </c>
      <c r="H270" t="s">
        <v>99</v>
      </c>
      <c r="I270" s="2">
        <v>8.7999999999999995E-2</v>
      </c>
      <c r="J270" s="2">
        <v>4.8000000000000001E-2</v>
      </c>
      <c r="K270" s="3">
        <v>45.188556020148013</v>
      </c>
      <c r="L270" s="4">
        <v>238.74</v>
      </c>
      <c r="M270" s="1">
        <v>20</v>
      </c>
      <c r="N270" s="5">
        <v>518.78397210354365</v>
      </c>
      <c r="O270" s="5">
        <v>683.28000005000001</v>
      </c>
      <c r="P270" t="s">
        <v>98</v>
      </c>
      <c r="Q270" s="6">
        <v>0</v>
      </c>
      <c r="R270" s="1" t="s">
        <v>29</v>
      </c>
      <c r="BI270" s="7">
        <v>25445316.236763269</v>
      </c>
      <c r="BJ270" s="7">
        <v>8679.5726145672706</v>
      </c>
      <c r="BK270" s="7">
        <v>8004.5401388587652</v>
      </c>
    </row>
    <row r="271" spans="1:63" customFormat="1" x14ac:dyDescent="0.25">
      <c r="A271" s="1">
        <v>268</v>
      </c>
      <c r="B271" t="str">
        <f t="shared" si="4"/>
        <v>RMFN217</v>
      </c>
      <c r="C271" t="s">
        <v>34</v>
      </c>
      <c r="D271">
        <v>217</v>
      </c>
      <c r="E271" t="s">
        <v>79</v>
      </c>
      <c r="F271" t="s">
        <v>33</v>
      </c>
      <c r="G271" t="s">
        <v>31</v>
      </c>
      <c r="H271" t="s">
        <v>99</v>
      </c>
      <c r="I271" s="2">
        <v>8.7999999999999995E-2</v>
      </c>
      <c r="J271" s="2">
        <v>4.8000000000000001E-2</v>
      </c>
      <c r="K271" s="3">
        <v>45.188556020148013</v>
      </c>
      <c r="L271" s="4">
        <v>238.74</v>
      </c>
      <c r="M271" s="1">
        <v>20</v>
      </c>
      <c r="N271" s="5">
        <v>0</v>
      </c>
      <c r="O271" s="5">
        <v>683.28000005000001</v>
      </c>
      <c r="P271" t="s">
        <v>98</v>
      </c>
      <c r="Q271" s="6">
        <v>0</v>
      </c>
      <c r="R271" s="1" t="s">
        <v>29</v>
      </c>
      <c r="BI271" s="7">
        <v>187255.57471727359</v>
      </c>
      <c r="BJ271" s="7">
        <v>57.146555913519499</v>
      </c>
      <c r="BK271" s="7">
        <v>87.183266540767789</v>
      </c>
    </row>
    <row r="272" spans="1:63" customFormat="1" x14ac:dyDescent="0.25">
      <c r="A272" s="1">
        <v>269</v>
      </c>
      <c r="B272" t="str">
        <f t="shared" si="4"/>
        <v>RSFE217</v>
      </c>
      <c r="C272" t="s">
        <v>75</v>
      </c>
      <c r="D272">
        <v>217</v>
      </c>
      <c r="E272" t="s">
        <v>79</v>
      </c>
      <c r="F272" t="s">
        <v>36</v>
      </c>
      <c r="G272" t="s">
        <v>71</v>
      </c>
      <c r="H272" t="s">
        <v>99</v>
      </c>
      <c r="I272" s="2">
        <v>0.19800000000000001</v>
      </c>
      <c r="J272" s="2">
        <v>0.108</v>
      </c>
      <c r="K272" s="3">
        <v>101.80201461789565</v>
      </c>
      <c r="L272" s="4">
        <v>537.84</v>
      </c>
      <c r="M272" s="1">
        <v>20</v>
      </c>
      <c r="N272" s="5">
        <v>600</v>
      </c>
      <c r="O272" s="5">
        <v>1539.3600001</v>
      </c>
      <c r="P272" t="s">
        <v>98</v>
      </c>
      <c r="Q272" s="6">
        <v>0</v>
      </c>
      <c r="R272" s="1" t="s">
        <v>29</v>
      </c>
      <c r="BI272" s="7">
        <v>57944189.504637815</v>
      </c>
      <c r="BJ272" s="7">
        <v>21302.0535679887</v>
      </c>
      <c r="BK272" s="7">
        <v>11768.280733666961</v>
      </c>
    </row>
    <row r="273" spans="1:63" customFormat="1" ht="15.75" thickBot="1" x14ac:dyDescent="0.3">
      <c r="A273" s="1">
        <v>270</v>
      </c>
      <c r="B273" t="str">
        <f t="shared" si="4"/>
        <v>RSFN217</v>
      </c>
      <c r="C273" t="s">
        <v>37</v>
      </c>
      <c r="D273">
        <v>217</v>
      </c>
      <c r="E273" t="s">
        <v>79</v>
      </c>
      <c r="F273" t="s">
        <v>36</v>
      </c>
      <c r="G273" t="s">
        <v>31</v>
      </c>
      <c r="H273" t="s">
        <v>99</v>
      </c>
      <c r="I273" s="2">
        <v>0.19800000000000001</v>
      </c>
      <c r="J273" s="2">
        <v>0.108</v>
      </c>
      <c r="K273" s="3">
        <v>101.80201461789565</v>
      </c>
      <c r="L273" s="4">
        <v>537.84</v>
      </c>
      <c r="M273" s="1">
        <v>20</v>
      </c>
      <c r="N273" s="5">
        <v>0</v>
      </c>
      <c r="O273" s="5">
        <v>1539.3600001</v>
      </c>
      <c r="P273" t="s">
        <v>98</v>
      </c>
      <c r="Q273" s="6">
        <v>0</v>
      </c>
      <c r="R273" s="1" t="s">
        <v>29</v>
      </c>
      <c r="BI273" s="7">
        <v>421786.00051494979</v>
      </c>
      <c r="BJ273" s="7">
        <v>140.09600813638201</v>
      </c>
      <c r="BK273" s="7">
        <v>148.56435754483778</v>
      </c>
    </row>
    <row r="274" spans="1:63" s="10" customFormat="1" x14ac:dyDescent="0.25">
      <c r="A274" s="9">
        <v>271</v>
      </c>
      <c r="B274" s="10" t="str">
        <f t="shared" si="4"/>
        <v>RMOE218</v>
      </c>
      <c r="C274" s="10" t="s">
        <v>70</v>
      </c>
      <c r="D274" s="10">
        <v>218</v>
      </c>
      <c r="E274" s="10" t="s">
        <v>79</v>
      </c>
      <c r="F274" s="10" t="s">
        <v>25</v>
      </c>
      <c r="G274" s="10" t="s">
        <v>71</v>
      </c>
      <c r="H274" s="10" t="s">
        <v>100</v>
      </c>
      <c r="I274" s="11">
        <v>0.22756552410534503</v>
      </c>
      <c r="J274" s="11">
        <v>0.33172216244806491</v>
      </c>
      <c r="K274" s="16">
        <v>149.83733231410559</v>
      </c>
      <c r="L274" s="12">
        <v>791.62</v>
      </c>
      <c r="M274" s="9">
        <v>20</v>
      </c>
      <c r="N274" s="13">
        <v>201.74999999999969</v>
      </c>
      <c r="O274" s="13">
        <v>1803.8000000000002</v>
      </c>
      <c r="P274" s="10" t="s">
        <v>78</v>
      </c>
      <c r="Q274" s="14">
        <v>0</v>
      </c>
      <c r="R274" s="9" t="s">
        <v>29</v>
      </c>
      <c r="BI274" s="15">
        <v>2576809.1451813662</v>
      </c>
      <c r="BJ274" s="15">
        <v>393.732447611368</v>
      </c>
      <c r="BK274" s="15">
        <v>1499.6314041288701</v>
      </c>
    </row>
    <row r="275" spans="1:63" customFormat="1" x14ac:dyDescent="0.25">
      <c r="A275" s="1">
        <v>272</v>
      </c>
      <c r="B275" t="str">
        <f t="shared" si="4"/>
        <v>RMON218</v>
      </c>
      <c r="C275" t="s">
        <v>30</v>
      </c>
      <c r="D275">
        <v>218</v>
      </c>
      <c r="E275" t="s">
        <v>79</v>
      </c>
      <c r="F275" t="s">
        <v>25</v>
      </c>
      <c r="G275" t="s">
        <v>31</v>
      </c>
      <c r="H275" t="s">
        <v>100</v>
      </c>
      <c r="I275" s="2">
        <v>0.22756552410534503</v>
      </c>
      <c r="J275" s="2">
        <v>0.33172216244806491</v>
      </c>
      <c r="K275" s="3">
        <v>149.83733231410559</v>
      </c>
      <c r="L275" s="4">
        <v>791.62</v>
      </c>
      <c r="M275" s="1">
        <v>20</v>
      </c>
      <c r="N275" s="5">
        <v>0</v>
      </c>
      <c r="O275" s="5">
        <v>1803.8000000000002</v>
      </c>
      <c r="P275" t="s">
        <v>78</v>
      </c>
      <c r="Q275" s="6">
        <v>0</v>
      </c>
      <c r="R275" s="1" t="s">
        <v>29</v>
      </c>
      <c r="BI275" s="7">
        <v>30064.887216691779</v>
      </c>
      <c r="BJ275" s="7">
        <v>2.59199310969414</v>
      </c>
      <c r="BK275" s="7">
        <v>19.918897932481034</v>
      </c>
    </row>
    <row r="276" spans="1:63" customFormat="1" x14ac:dyDescent="0.25">
      <c r="A276" s="1">
        <v>273</v>
      </c>
      <c r="B276" t="str">
        <f t="shared" si="4"/>
        <v>RMFE218</v>
      </c>
      <c r="C276" t="s">
        <v>74</v>
      </c>
      <c r="D276">
        <v>218</v>
      </c>
      <c r="E276" t="s">
        <v>79</v>
      </c>
      <c r="F276" t="s">
        <v>33</v>
      </c>
      <c r="G276" t="s">
        <v>71</v>
      </c>
      <c r="H276" t="s">
        <v>100</v>
      </c>
      <c r="I276" s="2">
        <v>8.1543096532547432E-2</v>
      </c>
      <c r="J276" s="2">
        <v>0.16340344064453438</v>
      </c>
      <c r="K276" s="3">
        <v>64.684330796370034</v>
      </c>
      <c r="L276" s="4">
        <v>341.74</v>
      </c>
      <c r="M276" s="1">
        <v>20</v>
      </c>
      <c r="N276" s="5">
        <v>152.31599999999969</v>
      </c>
      <c r="O276" s="5">
        <v>1361.82</v>
      </c>
      <c r="P276" t="s">
        <v>78</v>
      </c>
      <c r="Q276" s="6">
        <v>0</v>
      </c>
      <c r="R276" s="1" t="s">
        <v>29</v>
      </c>
      <c r="BI276" s="7">
        <v>23051880.369446371</v>
      </c>
      <c r="BJ276" s="7">
        <v>4162.43952157687</v>
      </c>
      <c r="BK276" s="7">
        <v>12641.071837362097</v>
      </c>
    </row>
    <row r="277" spans="1:63" customFormat="1" x14ac:dyDescent="0.25">
      <c r="A277" s="1">
        <v>274</v>
      </c>
      <c r="B277" t="str">
        <f t="shared" si="4"/>
        <v>RMFN218</v>
      </c>
      <c r="C277" t="s">
        <v>34</v>
      </c>
      <c r="D277">
        <v>218</v>
      </c>
      <c r="E277" t="s">
        <v>79</v>
      </c>
      <c r="F277" t="s">
        <v>33</v>
      </c>
      <c r="G277" t="s">
        <v>31</v>
      </c>
      <c r="H277" t="s">
        <v>100</v>
      </c>
      <c r="I277" s="2">
        <v>8.1543096532547432E-2</v>
      </c>
      <c r="J277" s="2">
        <v>0.16340344064453438</v>
      </c>
      <c r="K277" s="3">
        <v>64.684330796370034</v>
      </c>
      <c r="L277" s="4">
        <v>341.74</v>
      </c>
      <c r="M277" s="1">
        <v>20</v>
      </c>
      <c r="N277" s="5">
        <v>0</v>
      </c>
      <c r="O277" s="5">
        <v>1361.82</v>
      </c>
      <c r="P277" t="s">
        <v>78</v>
      </c>
      <c r="Q277" s="6">
        <v>0</v>
      </c>
      <c r="R277" s="1" t="s">
        <v>29</v>
      </c>
      <c r="BI277" s="7">
        <v>123505.98370999351</v>
      </c>
      <c r="BJ277" s="7">
        <v>12.7489329665228</v>
      </c>
      <c r="BK277" s="7">
        <v>79.284468517501367</v>
      </c>
    </row>
    <row r="278" spans="1:63" customFormat="1" x14ac:dyDescent="0.25">
      <c r="A278" s="1">
        <v>275</v>
      </c>
      <c r="B278" t="str">
        <f t="shared" si="4"/>
        <v>RSFE218</v>
      </c>
      <c r="C278" t="s">
        <v>75</v>
      </c>
      <c r="D278">
        <v>218</v>
      </c>
      <c r="E278" t="s">
        <v>79</v>
      </c>
      <c r="F278" t="s">
        <v>36</v>
      </c>
      <c r="G278" t="s">
        <v>71</v>
      </c>
      <c r="H278" t="s">
        <v>100</v>
      </c>
      <c r="I278" s="2">
        <v>0.19465003447777121</v>
      </c>
      <c r="J278" s="2">
        <v>0.32133257546852451</v>
      </c>
      <c r="K278" s="3">
        <v>137.44331937869765</v>
      </c>
      <c r="L278" s="4">
        <v>726.14</v>
      </c>
      <c r="M278" s="1">
        <v>20</v>
      </c>
      <c r="N278" s="5">
        <v>343.14899999999966</v>
      </c>
      <c r="O278" s="5">
        <v>3068.0299999999997</v>
      </c>
      <c r="P278" t="s">
        <v>78</v>
      </c>
      <c r="Q278" s="6">
        <v>0</v>
      </c>
      <c r="R278" s="1" t="s">
        <v>29</v>
      </c>
      <c r="BI278" s="7">
        <v>20917482.630784739</v>
      </c>
      <c r="BJ278" s="7">
        <v>4301.8542180918203</v>
      </c>
      <c r="BK278" s="7">
        <v>10835.66924801417</v>
      </c>
    </row>
    <row r="279" spans="1:63" customFormat="1" ht="15.75" thickBot="1" x14ac:dyDescent="0.3">
      <c r="A279" s="1">
        <v>276</v>
      </c>
      <c r="B279" t="str">
        <f t="shared" si="4"/>
        <v>RSFN218</v>
      </c>
      <c r="C279" t="s">
        <v>37</v>
      </c>
      <c r="D279">
        <v>218</v>
      </c>
      <c r="E279" t="s">
        <v>79</v>
      </c>
      <c r="F279" t="s">
        <v>36</v>
      </c>
      <c r="G279" t="s">
        <v>31</v>
      </c>
      <c r="H279" t="s">
        <v>100</v>
      </c>
      <c r="I279" s="2">
        <v>0.19465003447777121</v>
      </c>
      <c r="J279" s="2">
        <v>0.32133257546852451</v>
      </c>
      <c r="K279" s="3">
        <v>137.44331937869765</v>
      </c>
      <c r="L279" s="4">
        <v>726.14</v>
      </c>
      <c r="M279" s="1">
        <v>20</v>
      </c>
      <c r="N279" s="5">
        <v>0</v>
      </c>
      <c r="O279" s="5">
        <v>3068.0299999999997</v>
      </c>
      <c r="P279" t="s">
        <v>78</v>
      </c>
      <c r="Q279" s="6">
        <v>0</v>
      </c>
      <c r="R279" s="1" t="s">
        <v>29</v>
      </c>
      <c r="BI279" s="7">
        <v>329765.73962200602</v>
      </c>
      <c r="BJ279" s="7">
        <v>40.1469225115166</v>
      </c>
      <c r="BK279" s="7">
        <v>204.30430284092822</v>
      </c>
    </row>
    <row r="280" spans="1:63" s="10" customFormat="1" x14ac:dyDescent="0.25">
      <c r="A280" s="9">
        <v>277</v>
      </c>
      <c r="B280" s="10" t="str">
        <f t="shared" si="4"/>
        <v>RMOE219</v>
      </c>
      <c r="C280" s="10" t="s">
        <v>70</v>
      </c>
      <c r="D280" s="10">
        <v>219</v>
      </c>
      <c r="E280" s="10" t="s">
        <v>79</v>
      </c>
      <c r="F280" s="10" t="s">
        <v>25</v>
      </c>
      <c r="G280" s="10" t="s">
        <v>71</v>
      </c>
      <c r="H280" s="10" t="s">
        <v>101</v>
      </c>
      <c r="I280" s="11">
        <v>0</v>
      </c>
      <c r="J280" s="11">
        <v>0.1175942097294123</v>
      </c>
      <c r="K280" s="16">
        <v>29.02599089255968</v>
      </c>
      <c r="L280" s="12">
        <v>153.35</v>
      </c>
      <c r="M280" s="9">
        <v>20</v>
      </c>
      <c r="N280" s="13">
        <v>275.28300000000002</v>
      </c>
      <c r="O280" s="13">
        <v>1730.94</v>
      </c>
      <c r="P280" s="10" t="s">
        <v>78</v>
      </c>
      <c r="Q280" s="14">
        <v>0</v>
      </c>
      <c r="R280" s="9" t="s">
        <v>29</v>
      </c>
      <c r="BI280" s="15">
        <v>3665867.2878259402</v>
      </c>
      <c r="BJ280" s="15">
        <v>1632.8912162847701</v>
      </c>
      <c r="BK280" s="15">
        <v>835.56387480142234</v>
      </c>
    </row>
    <row r="281" spans="1:63" customFormat="1" x14ac:dyDescent="0.25">
      <c r="A281" s="1">
        <v>278</v>
      </c>
      <c r="B281" t="str">
        <f t="shared" si="4"/>
        <v>RMON219</v>
      </c>
      <c r="C281" t="s">
        <v>30</v>
      </c>
      <c r="D281">
        <v>219</v>
      </c>
      <c r="E281" t="s">
        <v>79</v>
      </c>
      <c r="F281" t="s">
        <v>25</v>
      </c>
      <c r="G281" t="s">
        <v>31</v>
      </c>
      <c r="H281" t="s">
        <v>101</v>
      </c>
      <c r="I281" s="2">
        <v>0</v>
      </c>
      <c r="J281" s="2">
        <v>0.1175942097294123</v>
      </c>
      <c r="K281" s="3">
        <v>29.02599089255968</v>
      </c>
      <c r="L281" s="4">
        <v>153.35</v>
      </c>
      <c r="M281" s="1">
        <v>20</v>
      </c>
      <c r="N281" s="5">
        <v>0</v>
      </c>
      <c r="O281" s="5">
        <v>1730.94</v>
      </c>
      <c r="P281" t="s">
        <v>78</v>
      </c>
      <c r="Q281" s="6">
        <v>0</v>
      </c>
      <c r="R281" s="1" t="s">
        <v>29</v>
      </c>
      <c r="BI281" s="7">
        <v>25995.938916090403</v>
      </c>
      <c r="BJ281" s="7">
        <v>10.0792456692578</v>
      </c>
      <c r="BK281" s="7">
        <v>7.7402339852180582</v>
      </c>
    </row>
    <row r="282" spans="1:63" customFormat="1" x14ac:dyDescent="0.25">
      <c r="A282" s="1">
        <v>279</v>
      </c>
      <c r="B282" t="str">
        <f t="shared" si="4"/>
        <v>RMFE219</v>
      </c>
      <c r="C282" t="s">
        <v>74</v>
      </c>
      <c r="D282">
        <v>219</v>
      </c>
      <c r="E282" t="s">
        <v>79</v>
      </c>
      <c r="F282" t="s">
        <v>33</v>
      </c>
      <c r="G282" t="s">
        <v>71</v>
      </c>
      <c r="H282" t="s">
        <v>101</v>
      </c>
      <c r="I282" s="2">
        <v>0</v>
      </c>
      <c r="J282" s="2">
        <v>9.3937337410192417E-2</v>
      </c>
      <c r="K282" s="3">
        <v>23.186722428031043</v>
      </c>
      <c r="L282" s="4">
        <v>122.5</v>
      </c>
      <c r="M282" s="1">
        <v>20</v>
      </c>
      <c r="N282" s="5">
        <v>207.83099999999999</v>
      </c>
      <c r="O282" s="5">
        <v>1306.81</v>
      </c>
      <c r="P282" t="s">
        <v>78</v>
      </c>
      <c r="Q282" s="6">
        <v>0</v>
      </c>
      <c r="R282" s="1" t="s">
        <v>29</v>
      </c>
      <c r="BI282" s="7">
        <v>2270785.2085327739</v>
      </c>
      <c r="BJ282" s="7">
        <v>1288.05289557161</v>
      </c>
      <c r="BK282" s="7">
        <v>182.96808158662554</v>
      </c>
    </row>
    <row r="283" spans="1:63" customFormat="1" x14ac:dyDescent="0.25">
      <c r="A283" s="1">
        <v>280</v>
      </c>
      <c r="B283" t="str">
        <f t="shared" si="4"/>
        <v>RMFN219</v>
      </c>
      <c r="C283" t="s">
        <v>34</v>
      </c>
      <c r="D283">
        <v>219</v>
      </c>
      <c r="E283" t="s">
        <v>79</v>
      </c>
      <c r="F283" t="s">
        <v>33</v>
      </c>
      <c r="G283" t="s">
        <v>31</v>
      </c>
      <c r="H283" t="s">
        <v>101</v>
      </c>
      <c r="I283" s="2">
        <v>0</v>
      </c>
      <c r="J283" s="2">
        <v>9.3937337410192417E-2</v>
      </c>
      <c r="K283" s="3">
        <v>23.186722428031043</v>
      </c>
      <c r="L283" s="4">
        <v>122.5</v>
      </c>
      <c r="M283" s="1">
        <v>20</v>
      </c>
      <c r="N283" s="5">
        <v>0</v>
      </c>
      <c r="O283" s="5">
        <v>1306.81</v>
      </c>
      <c r="P283" t="s">
        <v>78</v>
      </c>
      <c r="Q283" s="6">
        <v>0</v>
      </c>
      <c r="R283" s="1" t="s">
        <v>29</v>
      </c>
      <c r="BI283" s="7">
        <v>16206.022876625051</v>
      </c>
      <c r="BJ283" s="7">
        <v>8.4740232079105606</v>
      </c>
      <c r="BK283" s="7">
        <v>2.1750576557624548</v>
      </c>
    </row>
    <row r="284" spans="1:63" customFormat="1" x14ac:dyDescent="0.25">
      <c r="A284" s="1">
        <v>281</v>
      </c>
      <c r="B284" t="str">
        <f t="shared" si="4"/>
        <v>RSFE219</v>
      </c>
      <c r="C284" t="s">
        <v>75</v>
      </c>
      <c r="D284">
        <v>219</v>
      </c>
      <c r="E284" t="s">
        <v>79</v>
      </c>
      <c r="F284" t="s">
        <v>36</v>
      </c>
      <c r="G284" t="s">
        <v>71</v>
      </c>
      <c r="H284" t="s">
        <v>101</v>
      </c>
      <c r="I284" s="2">
        <v>0</v>
      </c>
      <c r="J284" s="2">
        <v>0.11369868585966718</v>
      </c>
      <c r="K284" s="3">
        <v>28.064451709421739</v>
      </c>
      <c r="L284" s="4">
        <v>148.27000000000001</v>
      </c>
      <c r="M284" s="1">
        <v>20</v>
      </c>
      <c r="N284" s="5">
        <v>468.22199999999998</v>
      </c>
      <c r="O284" s="5">
        <v>2944.1099999999901</v>
      </c>
      <c r="P284" t="s">
        <v>78</v>
      </c>
      <c r="Q284" s="6">
        <v>0</v>
      </c>
      <c r="R284" s="1" t="s">
        <v>29</v>
      </c>
      <c r="BI284" s="7">
        <v>15432375.175818359</v>
      </c>
      <c r="BJ284" s="7">
        <v>7615.1274459231299</v>
      </c>
      <c r="BK284" s="7">
        <v>2620.9319923424509</v>
      </c>
    </row>
    <row r="285" spans="1:63" customFormat="1" ht="15.75" thickBot="1" x14ac:dyDescent="0.3">
      <c r="A285" s="1">
        <v>282</v>
      </c>
      <c r="B285" t="str">
        <f t="shared" si="4"/>
        <v>RSFN219</v>
      </c>
      <c r="C285" t="s">
        <v>37</v>
      </c>
      <c r="D285">
        <v>219</v>
      </c>
      <c r="E285" t="s">
        <v>79</v>
      </c>
      <c r="F285" t="s">
        <v>36</v>
      </c>
      <c r="G285" t="s">
        <v>31</v>
      </c>
      <c r="H285" t="s">
        <v>101</v>
      </c>
      <c r="I285" s="2">
        <v>0</v>
      </c>
      <c r="J285" s="2">
        <v>0.11369868585966718</v>
      </c>
      <c r="K285" s="3">
        <v>28.064451709421739</v>
      </c>
      <c r="L285" s="4">
        <v>148.27000000000001</v>
      </c>
      <c r="M285" s="1">
        <v>20</v>
      </c>
      <c r="N285" s="5">
        <v>0</v>
      </c>
      <c r="O285" s="5">
        <v>2944.1099999999901</v>
      </c>
      <c r="P285" t="s">
        <v>78</v>
      </c>
      <c r="Q285" s="6">
        <v>0</v>
      </c>
      <c r="R285" s="1" t="s">
        <v>29</v>
      </c>
      <c r="BI285" s="7">
        <v>180865.65654869779</v>
      </c>
      <c r="BJ285" s="7">
        <v>73.968815357404907</v>
      </c>
      <c r="BK285" s="7">
        <v>49.203039803462104</v>
      </c>
    </row>
    <row r="286" spans="1:63" s="10" customFormat="1" x14ac:dyDescent="0.25">
      <c r="A286" s="9">
        <v>283</v>
      </c>
      <c r="B286" s="10" t="str">
        <f t="shared" si="4"/>
        <v>RMOE220</v>
      </c>
      <c r="C286" s="10" t="s">
        <v>70</v>
      </c>
      <c r="D286" s="10">
        <v>220</v>
      </c>
      <c r="E286" s="10" t="s">
        <v>79</v>
      </c>
      <c r="F286" s="10" t="s">
        <v>25</v>
      </c>
      <c r="G286" s="10" t="s">
        <v>71</v>
      </c>
      <c r="H286" s="10" t="s">
        <v>102</v>
      </c>
      <c r="I286" s="11">
        <v>0.46300000000000002</v>
      </c>
      <c r="J286" s="11">
        <v>2E-3</v>
      </c>
      <c r="K286" s="16">
        <v>210.70579107660538</v>
      </c>
      <c r="L286" s="12">
        <v>1113.2</v>
      </c>
      <c r="M286" s="9">
        <v>20</v>
      </c>
      <c r="N286" s="13">
        <v>0</v>
      </c>
      <c r="O286" s="13">
        <v>36767.25</v>
      </c>
      <c r="P286" s="10" t="s">
        <v>82</v>
      </c>
      <c r="Q286" s="14">
        <v>0</v>
      </c>
      <c r="R286" s="9" t="s">
        <v>29</v>
      </c>
      <c r="BI286" s="15">
        <v>908267.74812323705</v>
      </c>
      <c r="BJ286" s="15">
        <v>377.41249101428701</v>
      </c>
      <c r="BK286" s="15">
        <v>1.6085994277609199</v>
      </c>
    </row>
    <row r="287" spans="1:63" customFormat="1" x14ac:dyDescent="0.25">
      <c r="A287" s="1">
        <v>284</v>
      </c>
      <c r="B287" t="str">
        <f t="shared" si="4"/>
        <v>RMON220</v>
      </c>
      <c r="C287" t="s">
        <v>30</v>
      </c>
      <c r="D287">
        <v>220</v>
      </c>
      <c r="E287" t="s">
        <v>79</v>
      </c>
      <c r="F287" t="s">
        <v>25</v>
      </c>
      <c r="G287" t="s">
        <v>31</v>
      </c>
      <c r="H287" t="s">
        <v>102</v>
      </c>
      <c r="I287" s="2">
        <v>0.46300000000000002</v>
      </c>
      <c r="J287" s="2">
        <v>2E-3</v>
      </c>
      <c r="K287" s="3">
        <v>210.70579107660538</v>
      </c>
      <c r="L287" s="4">
        <v>1113.2</v>
      </c>
      <c r="M287" s="1">
        <v>20</v>
      </c>
      <c r="N287" s="5">
        <v>0</v>
      </c>
      <c r="O287" s="5">
        <v>36767.25</v>
      </c>
      <c r="P287" t="s">
        <v>82</v>
      </c>
      <c r="Q287" s="6">
        <v>0</v>
      </c>
      <c r="R287" s="1" t="s">
        <v>29</v>
      </c>
      <c r="BI287" s="7">
        <v>464.076667166552</v>
      </c>
      <c r="BJ287" s="7">
        <v>0.19283777425637699</v>
      </c>
      <c r="BK287" s="7">
        <v>8.2190902713857503E-4</v>
      </c>
    </row>
    <row r="288" spans="1:63" customFormat="1" x14ac:dyDescent="0.25">
      <c r="A288" s="1">
        <v>285</v>
      </c>
      <c r="B288" t="str">
        <f t="shared" si="4"/>
        <v>RMFE220</v>
      </c>
      <c r="C288" t="s">
        <v>74</v>
      </c>
      <c r="D288">
        <v>220</v>
      </c>
      <c r="E288" t="s">
        <v>79</v>
      </c>
      <c r="F288" t="s">
        <v>33</v>
      </c>
      <c r="G288" t="s">
        <v>71</v>
      </c>
      <c r="H288" t="s">
        <v>102</v>
      </c>
      <c r="I288" s="2">
        <v>0.28599999999999998</v>
      </c>
      <c r="J288" s="2">
        <v>1E-3</v>
      </c>
      <c r="K288" s="3">
        <v>129.97814115370548</v>
      </c>
      <c r="L288" s="4">
        <v>686.7</v>
      </c>
      <c r="M288" s="1">
        <v>20</v>
      </c>
      <c r="N288" s="5">
        <v>0</v>
      </c>
      <c r="O288" s="5">
        <v>27758.25</v>
      </c>
      <c r="P288" t="s">
        <v>82</v>
      </c>
      <c r="Q288" s="6">
        <v>0</v>
      </c>
      <c r="R288" s="1" t="s">
        <v>29</v>
      </c>
      <c r="BI288" s="7">
        <v>12217790.8850962</v>
      </c>
      <c r="BJ288" s="7">
        <v>5076.8585608857002</v>
      </c>
      <c r="BK288" s="7">
        <v>21.638477714174901</v>
      </c>
    </row>
    <row r="289" spans="1:63" customFormat="1" x14ac:dyDescent="0.25">
      <c r="A289" s="1">
        <v>286</v>
      </c>
      <c r="B289" t="str">
        <f t="shared" si="4"/>
        <v>RMFN220</v>
      </c>
      <c r="C289" t="s">
        <v>34</v>
      </c>
      <c r="D289">
        <v>220</v>
      </c>
      <c r="E289" t="s">
        <v>79</v>
      </c>
      <c r="F289" t="s">
        <v>33</v>
      </c>
      <c r="G289" t="s">
        <v>31</v>
      </c>
      <c r="H289" t="s">
        <v>102</v>
      </c>
      <c r="I289" s="2">
        <v>0.28599999999999998</v>
      </c>
      <c r="J289" s="2">
        <v>1E-3</v>
      </c>
      <c r="K289" s="3">
        <v>129.97814115370548</v>
      </c>
      <c r="L289" s="4">
        <v>686.7</v>
      </c>
      <c r="M289" s="1">
        <v>20</v>
      </c>
      <c r="N289" s="5">
        <v>0</v>
      </c>
      <c r="O289" s="5">
        <v>27758.25</v>
      </c>
      <c r="P289" t="s">
        <v>82</v>
      </c>
      <c r="Q289" s="6">
        <v>0</v>
      </c>
      <c r="R289" s="1" t="s">
        <v>29</v>
      </c>
      <c r="BI289" s="7">
        <v>6243.1919168551203</v>
      </c>
      <c r="BJ289" s="7">
        <v>2.5942334934707501</v>
      </c>
      <c r="BK289" s="7">
        <v>1.10570863774546E-2</v>
      </c>
    </row>
    <row r="290" spans="1:63" customFormat="1" x14ac:dyDescent="0.25">
      <c r="A290" s="1">
        <v>287</v>
      </c>
      <c r="B290" t="str">
        <f t="shared" si="4"/>
        <v>RSFE220</v>
      </c>
      <c r="C290" t="s">
        <v>75</v>
      </c>
      <c r="D290">
        <v>220</v>
      </c>
      <c r="E290" t="s">
        <v>79</v>
      </c>
      <c r="F290" t="s">
        <v>36</v>
      </c>
      <c r="G290" t="s">
        <v>71</v>
      </c>
      <c r="H290" t="s">
        <v>102</v>
      </c>
      <c r="I290" s="2">
        <v>0.69399999999999995</v>
      </c>
      <c r="J290" s="2">
        <v>3.0000000000000001E-3</v>
      </c>
      <c r="K290" s="3">
        <v>315.77098197743373</v>
      </c>
      <c r="L290" s="4">
        <v>1668.28</v>
      </c>
      <c r="M290" s="1">
        <v>20</v>
      </c>
      <c r="N290" s="5">
        <v>0</v>
      </c>
      <c r="O290" s="5">
        <v>44668.93</v>
      </c>
      <c r="P290" t="s">
        <v>82</v>
      </c>
      <c r="Q290" s="6">
        <v>0</v>
      </c>
      <c r="R290" s="1" t="s">
        <v>29</v>
      </c>
      <c r="BI290" s="7">
        <v>190013583.20875201</v>
      </c>
      <c r="BJ290" s="7">
        <v>78956.342899489799</v>
      </c>
      <c r="BK290" s="7">
        <v>336.52603194155199</v>
      </c>
    </row>
    <row r="291" spans="1:63" customFormat="1" ht="15.75" thickBot="1" x14ac:dyDescent="0.3">
      <c r="A291" s="1">
        <v>288</v>
      </c>
      <c r="B291" t="str">
        <f t="shared" si="4"/>
        <v>RSFN220</v>
      </c>
      <c r="C291" t="s">
        <v>37</v>
      </c>
      <c r="D291">
        <v>220</v>
      </c>
      <c r="E291" t="s">
        <v>79</v>
      </c>
      <c r="F291" t="s">
        <v>36</v>
      </c>
      <c r="G291" t="s">
        <v>31</v>
      </c>
      <c r="H291" t="s">
        <v>102</v>
      </c>
      <c r="I291" s="2">
        <v>0.69399999999999995</v>
      </c>
      <c r="J291" s="2">
        <v>3.0000000000000001E-3</v>
      </c>
      <c r="K291" s="3">
        <v>315.77098197743373</v>
      </c>
      <c r="L291" s="4">
        <v>1668.28</v>
      </c>
      <c r="M291" s="1">
        <v>20</v>
      </c>
      <c r="N291" s="5">
        <v>0</v>
      </c>
      <c r="O291" s="5">
        <v>44668.93</v>
      </c>
      <c r="P291" t="s">
        <v>82</v>
      </c>
      <c r="Q291" s="6">
        <v>0</v>
      </c>
      <c r="R291" s="1" t="s">
        <v>29</v>
      </c>
      <c r="BI291" s="7">
        <v>98575.855409771597</v>
      </c>
      <c r="BJ291" s="7">
        <v>40.961224507795897</v>
      </c>
      <c r="BK291" s="7">
        <v>0.17458405291925799</v>
      </c>
    </row>
    <row r="292" spans="1:63" s="10" customFormat="1" x14ac:dyDescent="0.25">
      <c r="A292" s="9">
        <v>289</v>
      </c>
      <c r="B292" s="10" t="str">
        <f t="shared" si="4"/>
        <v>RMOE221</v>
      </c>
      <c r="C292" s="10" t="s">
        <v>70</v>
      </c>
      <c r="D292" s="10">
        <v>221</v>
      </c>
      <c r="E292" s="10" t="s">
        <v>79</v>
      </c>
      <c r="F292" s="10" t="s">
        <v>25</v>
      </c>
      <c r="G292" s="10" t="s">
        <v>71</v>
      </c>
      <c r="H292" s="10" t="s">
        <v>103</v>
      </c>
      <c r="I292" s="11">
        <v>9.6000000000000002E-2</v>
      </c>
      <c r="J292" s="11">
        <v>0</v>
      </c>
      <c r="K292" s="16">
        <v>43.539932735673318</v>
      </c>
      <c r="L292" s="12">
        <v>230.03</v>
      </c>
      <c r="M292" s="9">
        <v>25</v>
      </c>
      <c r="N292" s="13">
        <v>0</v>
      </c>
      <c r="O292" s="13">
        <v>1379.2</v>
      </c>
      <c r="P292" s="10" t="s">
        <v>78</v>
      </c>
      <c r="Q292" s="14">
        <v>0</v>
      </c>
      <c r="R292" s="9" t="s">
        <v>29</v>
      </c>
      <c r="BI292" s="15">
        <v>3209302.0808050502</v>
      </c>
      <c r="BJ292" s="15">
        <v>1333.56127115242</v>
      </c>
      <c r="BK292" s="15">
        <v>5.6838762593544203</v>
      </c>
    </row>
    <row r="293" spans="1:63" customFormat="1" x14ac:dyDescent="0.25">
      <c r="A293" s="1">
        <v>290</v>
      </c>
      <c r="B293" t="str">
        <f t="shared" si="4"/>
        <v>RMON221</v>
      </c>
      <c r="C293" t="s">
        <v>30</v>
      </c>
      <c r="D293">
        <v>221</v>
      </c>
      <c r="E293" t="s">
        <v>79</v>
      </c>
      <c r="F293" t="s">
        <v>25</v>
      </c>
      <c r="G293" t="s">
        <v>31</v>
      </c>
      <c r="H293" t="s">
        <v>103</v>
      </c>
      <c r="I293" s="2">
        <v>9.6000000000000002E-2</v>
      </c>
      <c r="J293" s="2">
        <v>0</v>
      </c>
      <c r="K293" s="3">
        <v>43.539932735673318</v>
      </c>
      <c r="L293" s="4">
        <v>230.03</v>
      </c>
      <c r="M293" s="1">
        <v>25</v>
      </c>
      <c r="N293" s="5">
        <v>0</v>
      </c>
      <c r="O293" s="5">
        <v>1379.2</v>
      </c>
      <c r="P293" t="s">
        <v>78</v>
      </c>
      <c r="Q293" s="6">
        <v>0</v>
      </c>
      <c r="R293" s="1" t="s">
        <v>29</v>
      </c>
      <c r="BI293" s="7">
        <v>21293.981985529001</v>
      </c>
      <c r="BJ293" s="7">
        <v>8.8482881852603903</v>
      </c>
      <c r="BK293" s="7">
        <v>3.7712984202567898E-2</v>
      </c>
    </row>
    <row r="294" spans="1:63" customFormat="1" x14ac:dyDescent="0.25">
      <c r="A294" s="1">
        <v>291</v>
      </c>
      <c r="B294" t="str">
        <f t="shared" si="4"/>
        <v>RMFE221</v>
      </c>
      <c r="C294" t="s">
        <v>74</v>
      </c>
      <c r="D294">
        <v>221</v>
      </c>
      <c r="E294" t="s">
        <v>79</v>
      </c>
      <c r="F294" t="s">
        <v>33</v>
      </c>
      <c r="G294" t="s">
        <v>71</v>
      </c>
      <c r="H294" t="s">
        <v>103</v>
      </c>
      <c r="I294" s="2">
        <v>7.1999999999999995E-2</v>
      </c>
      <c r="J294" s="2">
        <v>0</v>
      </c>
      <c r="K294" s="3">
        <v>32.872147625111438</v>
      </c>
      <c r="L294" s="4">
        <v>173.67</v>
      </c>
      <c r="M294" s="1">
        <v>25</v>
      </c>
      <c r="N294" s="5">
        <v>0</v>
      </c>
      <c r="O294" s="5">
        <v>1194.4000000000001</v>
      </c>
      <c r="P294" t="s">
        <v>78</v>
      </c>
      <c r="Q294" s="6">
        <v>0</v>
      </c>
      <c r="R294" s="1" t="s">
        <v>29</v>
      </c>
      <c r="BI294" s="7">
        <v>58157326.929436497</v>
      </c>
      <c r="BJ294" s="7">
        <v>24166.113651536201</v>
      </c>
      <c r="BK294" s="7">
        <v>103.000291502262</v>
      </c>
    </row>
    <row r="295" spans="1:63" customFormat="1" x14ac:dyDescent="0.25">
      <c r="A295" s="1">
        <v>292</v>
      </c>
      <c r="B295" t="str">
        <f t="shared" si="4"/>
        <v>RMFN221</v>
      </c>
      <c r="C295" t="s">
        <v>34</v>
      </c>
      <c r="D295">
        <v>221</v>
      </c>
      <c r="E295" t="s">
        <v>79</v>
      </c>
      <c r="F295" t="s">
        <v>33</v>
      </c>
      <c r="G295" t="s">
        <v>31</v>
      </c>
      <c r="H295" t="s">
        <v>103</v>
      </c>
      <c r="I295" s="2">
        <v>7.1999999999999995E-2</v>
      </c>
      <c r="J295" s="2">
        <v>0</v>
      </c>
      <c r="K295" s="3">
        <v>32.872147625111438</v>
      </c>
      <c r="L295" s="4">
        <v>173.67</v>
      </c>
      <c r="M295" s="1">
        <v>25</v>
      </c>
      <c r="N295" s="5">
        <v>0</v>
      </c>
      <c r="O295" s="5">
        <v>1194.4000000000001</v>
      </c>
      <c r="P295" t="s">
        <v>78</v>
      </c>
      <c r="Q295" s="6">
        <v>0</v>
      </c>
      <c r="R295" s="1" t="s">
        <v>29</v>
      </c>
      <c r="BI295" s="7">
        <v>384772.02953849197</v>
      </c>
      <c r="BJ295" s="7">
        <v>159.88431873840099</v>
      </c>
      <c r="BK295" s="7">
        <v>0.68145551552717998</v>
      </c>
    </row>
    <row r="296" spans="1:63" customFormat="1" x14ac:dyDescent="0.25">
      <c r="A296" s="1">
        <v>293</v>
      </c>
      <c r="B296" t="str">
        <f t="shared" si="4"/>
        <v>RSFE221</v>
      </c>
      <c r="C296" t="s">
        <v>75</v>
      </c>
      <c r="D296">
        <v>221</v>
      </c>
      <c r="E296" t="s">
        <v>79</v>
      </c>
      <c r="F296" t="s">
        <v>36</v>
      </c>
      <c r="G296" t="s">
        <v>71</v>
      </c>
      <c r="H296" t="s">
        <v>103</v>
      </c>
      <c r="I296" s="2">
        <v>0.16300000000000001</v>
      </c>
      <c r="J296" s="2">
        <v>1E-3</v>
      </c>
      <c r="K296" s="3">
        <v>74.055552244629766</v>
      </c>
      <c r="L296" s="4">
        <v>391.25</v>
      </c>
      <c r="M296" s="1">
        <v>25</v>
      </c>
      <c r="N296" s="5">
        <v>0</v>
      </c>
      <c r="O296" s="5">
        <v>1541.29</v>
      </c>
      <c r="P296" t="s">
        <v>78</v>
      </c>
      <c r="Q296" s="6">
        <v>0</v>
      </c>
      <c r="R296" s="1" t="s">
        <v>29</v>
      </c>
      <c r="BI296" s="7">
        <v>39819905.248799004</v>
      </c>
      <c r="BJ296" s="7">
        <v>16546.364949053499</v>
      </c>
      <c r="BK296" s="7">
        <v>70.523561944226799</v>
      </c>
    </row>
    <row r="297" spans="1:63" customFormat="1" ht="15.75" thickBot="1" x14ac:dyDescent="0.3">
      <c r="A297" s="1">
        <v>294</v>
      </c>
      <c r="B297" t="str">
        <f t="shared" si="4"/>
        <v>RSFN221</v>
      </c>
      <c r="C297" t="s">
        <v>37</v>
      </c>
      <c r="D297">
        <v>221</v>
      </c>
      <c r="E297" t="s">
        <v>79</v>
      </c>
      <c r="F297" t="s">
        <v>36</v>
      </c>
      <c r="G297" t="s">
        <v>31</v>
      </c>
      <c r="H297" t="s">
        <v>103</v>
      </c>
      <c r="I297" s="2">
        <v>0.16300000000000001</v>
      </c>
      <c r="J297" s="2">
        <v>1E-3</v>
      </c>
      <c r="K297" s="3">
        <v>74.055552244629766</v>
      </c>
      <c r="L297" s="4">
        <v>391.25</v>
      </c>
      <c r="M297" s="1">
        <v>25</v>
      </c>
      <c r="N297" s="5">
        <v>0</v>
      </c>
      <c r="O297" s="5">
        <v>1541.29</v>
      </c>
      <c r="P297" t="s">
        <v>78</v>
      </c>
      <c r="Q297" s="6">
        <v>0</v>
      </c>
      <c r="R297" s="1" t="s">
        <v>29</v>
      </c>
      <c r="BI297" s="7">
        <v>833986.14035223797</v>
      </c>
      <c r="BJ297" s="7">
        <v>346.54625505762402</v>
      </c>
      <c r="BK297" s="7">
        <v>1.4770420186153399</v>
      </c>
    </row>
    <row r="298" spans="1:63" s="10" customFormat="1" x14ac:dyDescent="0.25">
      <c r="A298" s="9">
        <v>295</v>
      </c>
      <c r="B298" s="10" t="str">
        <f t="shared" si="4"/>
        <v>RMOE222</v>
      </c>
      <c r="C298" s="10" t="s">
        <v>70</v>
      </c>
      <c r="D298" s="10">
        <v>222</v>
      </c>
      <c r="E298" s="10" t="s">
        <v>79</v>
      </c>
      <c r="F298" s="10" t="s">
        <v>25</v>
      </c>
      <c r="G298" s="10" t="s">
        <v>71</v>
      </c>
      <c r="H298" s="10" t="s">
        <v>104</v>
      </c>
      <c r="I298" s="11">
        <v>8.8999999999999996E-2</v>
      </c>
      <c r="J298" s="11">
        <v>0</v>
      </c>
      <c r="K298" s="16">
        <v>40.447107882824113</v>
      </c>
      <c r="L298" s="12">
        <v>213.69</v>
      </c>
      <c r="M298" s="9">
        <v>15</v>
      </c>
      <c r="N298" s="13">
        <v>0</v>
      </c>
      <c r="O298" s="13">
        <v>2312.88</v>
      </c>
      <c r="P298" s="10" t="s">
        <v>78</v>
      </c>
      <c r="Q298" s="14">
        <v>0</v>
      </c>
      <c r="R298" s="9" t="s">
        <v>29</v>
      </c>
      <c r="BI298" s="15">
        <v>2169714.3849150902</v>
      </c>
      <c r="BJ298" s="15">
        <v>901.58140316266304</v>
      </c>
      <c r="BK298" s="15">
        <v>3.8427009273321899</v>
      </c>
    </row>
    <row r="299" spans="1:63" customFormat="1" x14ac:dyDescent="0.25">
      <c r="A299" s="1">
        <v>296</v>
      </c>
      <c r="B299" t="str">
        <f t="shared" si="4"/>
        <v>RMON222</v>
      </c>
      <c r="C299" t="s">
        <v>30</v>
      </c>
      <c r="D299">
        <v>222</v>
      </c>
      <c r="E299" t="s">
        <v>79</v>
      </c>
      <c r="F299" t="s">
        <v>25</v>
      </c>
      <c r="G299" t="s">
        <v>31</v>
      </c>
      <c r="H299" t="s">
        <v>104</v>
      </c>
      <c r="I299" s="2">
        <v>8.8999999999999996E-2</v>
      </c>
      <c r="J299" s="2">
        <v>0</v>
      </c>
      <c r="K299" s="3">
        <v>40.447107882824113</v>
      </c>
      <c r="L299" s="4">
        <v>213.69</v>
      </c>
      <c r="M299" s="1">
        <v>15</v>
      </c>
      <c r="N299" s="5">
        <v>0</v>
      </c>
      <c r="O299" s="5">
        <v>2312.88</v>
      </c>
      <c r="P299" t="s">
        <v>78</v>
      </c>
      <c r="Q299" s="6">
        <v>0</v>
      </c>
      <c r="R299" s="1" t="s">
        <v>29</v>
      </c>
      <c r="BI299" s="7">
        <v>14396.232533690099</v>
      </c>
      <c r="BJ299" s="7">
        <v>5.9820664038636799</v>
      </c>
      <c r="BK299" s="7">
        <v>2.5496635175539802E-2</v>
      </c>
    </row>
    <row r="300" spans="1:63" customFormat="1" x14ac:dyDescent="0.25">
      <c r="A300" s="1">
        <v>297</v>
      </c>
      <c r="B300" t="str">
        <f t="shared" si="4"/>
        <v>RMFE222</v>
      </c>
      <c r="C300" t="s">
        <v>74</v>
      </c>
      <c r="D300">
        <v>222</v>
      </c>
      <c r="E300" t="s">
        <v>79</v>
      </c>
      <c r="F300" t="s">
        <v>33</v>
      </c>
      <c r="G300" t="s">
        <v>71</v>
      </c>
      <c r="H300" t="s">
        <v>104</v>
      </c>
      <c r="I300" s="2">
        <v>6.7000000000000004E-2</v>
      </c>
      <c r="J300" s="2">
        <v>0</v>
      </c>
      <c r="K300" s="3">
        <v>30.536440239299989</v>
      </c>
      <c r="L300" s="4">
        <v>161.33000000000001</v>
      </c>
      <c r="M300" s="1">
        <v>15</v>
      </c>
      <c r="N300" s="5">
        <v>0</v>
      </c>
      <c r="O300" s="5">
        <v>1746.16</v>
      </c>
      <c r="P300" t="s">
        <v>78</v>
      </c>
      <c r="Q300" s="6">
        <v>0</v>
      </c>
      <c r="R300" s="1" t="s">
        <v>29</v>
      </c>
      <c r="BI300" s="7">
        <v>38845466.527336903</v>
      </c>
      <c r="BJ300" s="7">
        <v>16141.4564339513</v>
      </c>
      <c r="BK300" s="7">
        <v>68.797769552092404</v>
      </c>
    </row>
    <row r="301" spans="1:63" customFormat="1" x14ac:dyDescent="0.25">
      <c r="A301" s="1">
        <v>298</v>
      </c>
      <c r="B301" t="str">
        <f t="shared" si="4"/>
        <v>RMFN222</v>
      </c>
      <c r="C301" t="s">
        <v>34</v>
      </c>
      <c r="D301">
        <v>222</v>
      </c>
      <c r="E301" t="s">
        <v>79</v>
      </c>
      <c r="F301" t="s">
        <v>33</v>
      </c>
      <c r="G301" t="s">
        <v>31</v>
      </c>
      <c r="H301" t="s">
        <v>104</v>
      </c>
      <c r="I301" s="2">
        <v>6.7000000000000004E-2</v>
      </c>
      <c r="J301" s="2">
        <v>0</v>
      </c>
      <c r="K301" s="3">
        <v>30.536440239299989</v>
      </c>
      <c r="L301" s="4">
        <v>161.33000000000001</v>
      </c>
      <c r="M301" s="1">
        <v>15</v>
      </c>
      <c r="N301" s="5">
        <v>0</v>
      </c>
      <c r="O301" s="5">
        <v>1746.16</v>
      </c>
      <c r="P301" t="s">
        <v>78</v>
      </c>
      <c r="Q301" s="6">
        <v>0</v>
      </c>
      <c r="R301" s="1" t="s">
        <v>29</v>
      </c>
      <c r="BI301" s="7">
        <v>257716.19860723801</v>
      </c>
      <c r="BJ301" s="7">
        <v>107.088810201695</v>
      </c>
      <c r="BK301" s="7">
        <v>0.456431630938057</v>
      </c>
    </row>
    <row r="302" spans="1:63" customFormat="1" x14ac:dyDescent="0.25">
      <c r="A302" s="1">
        <v>299</v>
      </c>
      <c r="B302" t="str">
        <f t="shared" si="4"/>
        <v>RSFE222</v>
      </c>
      <c r="C302" t="s">
        <v>75</v>
      </c>
      <c r="D302">
        <v>222</v>
      </c>
      <c r="E302" t="s">
        <v>79</v>
      </c>
      <c r="F302" t="s">
        <v>36</v>
      </c>
      <c r="G302" t="s">
        <v>71</v>
      </c>
      <c r="H302" t="s">
        <v>104</v>
      </c>
      <c r="I302" s="2">
        <v>0.151</v>
      </c>
      <c r="J302" s="2">
        <v>1E-3</v>
      </c>
      <c r="K302" s="3">
        <v>68.795478642385007</v>
      </c>
      <c r="L302" s="4">
        <v>363.46</v>
      </c>
      <c r="M302" s="1">
        <v>15</v>
      </c>
      <c r="N302" s="5">
        <v>0</v>
      </c>
      <c r="O302" s="5">
        <v>2809.94</v>
      </c>
      <c r="P302" t="s">
        <v>78</v>
      </c>
      <c r="Q302" s="6">
        <v>0</v>
      </c>
      <c r="R302" s="1" t="s">
        <v>29</v>
      </c>
      <c r="BI302" s="7">
        <v>63180785.2645225</v>
      </c>
      <c r="BJ302" s="7">
        <v>26253.511258319799</v>
      </c>
      <c r="BK302" s="7">
        <v>111.89715282965901</v>
      </c>
    </row>
    <row r="303" spans="1:63" customFormat="1" ht="15.75" thickBot="1" x14ac:dyDescent="0.3">
      <c r="A303" s="1">
        <v>300</v>
      </c>
      <c r="B303" t="str">
        <f t="shared" si="4"/>
        <v>RSFN222</v>
      </c>
      <c r="C303" t="s">
        <v>37</v>
      </c>
      <c r="D303">
        <v>222</v>
      </c>
      <c r="E303" t="s">
        <v>79</v>
      </c>
      <c r="F303" t="s">
        <v>36</v>
      </c>
      <c r="G303" t="s">
        <v>31</v>
      </c>
      <c r="H303" t="s">
        <v>104</v>
      </c>
      <c r="I303" s="2">
        <v>0.151</v>
      </c>
      <c r="J303" s="2">
        <v>1E-3</v>
      </c>
      <c r="K303" s="3">
        <v>68.795478642385007</v>
      </c>
      <c r="L303" s="4">
        <v>363.46</v>
      </c>
      <c r="M303" s="1">
        <v>15</v>
      </c>
      <c r="N303" s="5">
        <v>0</v>
      </c>
      <c r="O303" s="5">
        <v>2809.94</v>
      </c>
      <c r="P303" t="s">
        <v>78</v>
      </c>
      <c r="Q303" s="6">
        <v>0</v>
      </c>
      <c r="R303" s="1" t="s">
        <v>29</v>
      </c>
      <c r="BI303" s="7">
        <v>385861.17544766201</v>
      </c>
      <c r="BJ303" s="7">
        <v>160.336891530408</v>
      </c>
      <c r="BK303" s="7">
        <v>0.68338446157844901</v>
      </c>
    </row>
    <row r="304" spans="1:63" s="10" customFormat="1" x14ac:dyDescent="0.25">
      <c r="A304" s="9">
        <v>301</v>
      </c>
      <c r="B304" s="10" t="str">
        <f t="shared" si="4"/>
        <v>RMOE223</v>
      </c>
      <c r="C304" s="10" t="s">
        <v>70</v>
      </c>
      <c r="D304" s="10">
        <v>223</v>
      </c>
      <c r="E304" s="10" t="s">
        <v>79</v>
      </c>
      <c r="F304" s="10" t="s">
        <v>25</v>
      </c>
      <c r="G304" s="10" t="s">
        <v>71</v>
      </c>
      <c r="H304" s="10" t="s">
        <v>105</v>
      </c>
      <c r="I304" s="11">
        <v>2.163906297089391E-3</v>
      </c>
      <c r="J304" s="11">
        <v>2.6118160780269502E-3</v>
      </c>
      <c r="K304" s="16">
        <v>1.290885281299361</v>
      </c>
      <c r="L304" s="12">
        <v>6.82</v>
      </c>
      <c r="M304" s="9">
        <v>20</v>
      </c>
      <c r="N304" s="13">
        <v>0</v>
      </c>
      <c r="O304" s="13">
        <v>3771</v>
      </c>
      <c r="P304" s="10" t="s">
        <v>82</v>
      </c>
      <c r="Q304" s="14">
        <v>0</v>
      </c>
      <c r="R304" s="9" t="s">
        <v>29</v>
      </c>
      <c r="BI304" s="15">
        <v>199846.7956550075</v>
      </c>
      <c r="BJ304" s="15">
        <v>118.95257632409999</v>
      </c>
      <c r="BK304" s="15">
        <v>9.3348592945747448</v>
      </c>
    </row>
    <row r="305" spans="1:63" customFormat="1" x14ac:dyDescent="0.25">
      <c r="A305" s="1">
        <v>302</v>
      </c>
      <c r="B305" t="str">
        <f t="shared" si="4"/>
        <v>RMON223</v>
      </c>
      <c r="C305" t="s">
        <v>30</v>
      </c>
      <c r="D305">
        <v>223</v>
      </c>
      <c r="E305" t="s">
        <v>79</v>
      </c>
      <c r="F305" t="s">
        <v>25</v>
      </c>
      <c r="G305" t="s">
        <v>31</v>
      </c>
      <c r="H305" t="s">
        <v>105</v>
      </c>
      <c r="I305" s="2">
        <v>2.163906297089391E-3</v>
      </c>
      <c r="J305" s="2">
        <v>2.6118160780269502E-3</v>
      </c>
      <c r="K305" s="3">
        <v>1.290885281299361</v>
      </c>
      <c r="L305" s="4">
        <v>6.82</v>
      </c>
      <c r="M305" s="1">
        <v>20</v>
      </c>
      <c r="N305" s="5">
        <v>0</v>
      </c>
      <c r="O305" s="5">
        <v>3771</v>
      </c>
      <c r="P305" t="s">
        <v>82</v>
      </c>
      <c r="Q305" s="6">
        <v>0</v>
      </c>
      <c r="R305" s="1" t="s">
        <v>29</v>
      </c>
      <c r="BI305" s="7">
        <v>1399.1293199412839</v>
      </c>
      <c r="BJ305" s="7">
        <v>0.80524238767522804</v>
      </c>
      <c r="BK305" s="7">
        <v>9.8679634888465415E-2</v>
      </c>
    </row>
    <row r="306" spans="1:63" customFormat="1" x14ac:dyDescent="0.25">
      <c r="A306" s="1">
        <v>303</v>
      </c>
      <c r="B306" t="str">
        <f t="shared" si="4"/>
        <v>RMFE223</v>
      </c>
      <c r="C306" t="s">
        <v>74</v>
      </c>
      <c r="D306">
        <v>223</v>
      </c>
      <c r="E306" t="s">
        <v>79</v>
      </c>
      <c r="F306" t="s">
        <v>33</v>
      </c>
      <c r="G306" t="s">
        <v>71</v>
      </c>
      <c r="H306" t="s">
        <v>105</v>
      </c>
      <c r="I306" s="2">
        <v>1.7260484246578135E-3</v>
      </c>
      <c r="J306" s="2">
        <v>2.0833254346725233E-3</v>
      </c>
      <c r="K306" s="3">
        <v>1.0296797551713379</v>
      </c>
      <c r="L306" s="4">
        <v>5.44</v>
      </c>
      <c r="M306" s="1">
        <v>20</v>
      </c>
      <c r="N306" s="5">
        <v>0</v>
      </c>
      <c r="O306" s="5">
        <v>2847</v>
      </c>
      <c r="P306" t="s">
        <v>82</v>
      </c>
      <c r="Q306" s="6">
        <v>0</v>
      </c>
      <c r="R306" s="1" t="s">
        <v>29</v>
      </c>
      <c r="BI306" s="7">
        <v>379730.40989586152</v>
      </c>
      <c r="BJ306" s="7">
        <v>229.76543351876799</v>
      </c>
      <c r="BK306" s="7">
        <v>13.20908104391016</v>
      </c>
    </row>
    <row r="307" spans="1:63" customFormat="1" x14ac:dyDescent="0.25">
      <c r="A307" s="1">
        <v>304</v>
      </c>
      <c r="B307" t="str">
        <f t="shared" si="4"/>
        <v>RMFN223</v>
      </c>
      <c r="C307" t="s">
        <v>34</v>
      </c>
      <c r="D307">
        <v>223</v>
      </c>
      <c r="E307" t="s">
        <v>79</v>
      </c>
      <c r="F307" t="s">
        <v>33</v>
      </c>
      <c r="G307" t="s">
        <v>31</v>
      </c>
      <c r="H307" t="s">
        <v>105</v>
      </c>
      <c r="I307" s="2">
        <v>1.7260484246578135E-3</v>
      </c>
      <c r="J307" s="2">
        <v>2.0833254346725233E-3</v>
      </c>
      <c r="K307" s="3">
        <v>1.0296797551713379</v>
      </c>
      <c r="L307" s="4">
        <v>5.44</v>
      </c>
      <c r="M307" s="1">
        <v>20</v>
      </c>
      <c r="N307" s="5">
        <v>0</v>
      </c>
      <c r="O307" s="5">
        <v>2847</v>
      </c>
      <c r="P307" t="s">
        <v>82</v>
      </c>
      <c r="Q307" s="6">
        <v>0</v>
      </c>
      <c r="R307" s="1" t="s">
        <v>29</v>
      </c>
      <c r="BI307" s="7">
        <v>2687.2775670496958</v>
      </c>
      <c r="BJ307" s="7">
        <v>1.5714101327683201</v>
      </c>
      <c r="BK307" s="7">
        <v>0.15952949847375669</v>
      </c>
    </row>
    <row r="308" spans="1:63" customFormat="1" x14ac:dyDescent="0.25">
      <c r="A308" s="1">
        <v>305</v>
      </c>
      <c r="B308" t="str">
        <f t="shared" si="4"/>
        <v>RSFE223</v>
      </c>
      <c r="C308" t="s">
        <v>75</v>
      </c>
      <c r="D308">
        <v>223</v>
      </c>
      <c r="E308" t="s">
        <v>79</v>
      </c>
      <c r="F308" t="s">
        <v>36</v>
      </c>
      <c r="G308" t="s">
        <v>71</v>
      </c>
      <c r="H308" t="s">
        <v>105</v>
      </c>
      <c r="I308" s="2">
        <v>2.0877571018838993E-3</v>
      </c>
      <c r="J308" s="2">
        <v>2.5199046617913972E-3</v>
      </c>
      <c r="K308" s="3">
        <v>1.245458233277096</v>
      </c>
      <c r="L308" s="4">
        <v>6.58</v>
      </c>
      <c r="M308" s="1">
        <v>20</v>
      </c>
      <c r="N308" s="5">
        <v>0</v>
      </c>
      <c r="O308" s="5">
        <v>4581.43</v>
      </c>
      <c r="P308" t="s">
        <v>82</v>
      </c>
      <c r="Q308" s="6">
        <v>0</v>
      </c>
      <c r="R308" s="1" t="s">
        <v>29</v>
      </c>
      <c r="BI308" s="7">
        <v>2071142.3059469559</v>
      </c>
      <c r="BJ308" s="7">
        <v>1208.4035842988999</v>
      </c>
      <c r="BK308" s="7">
        <v>126.23853098960797</v>
      </c>
    </row>
    <row r="309" spans="1:63" customFormat="1" ht="15.75" thickBot="1" x14ac:dyDescent="0.3">
      <c r="A309" s="1">
        <v>306</v>
      </c>
      <c r="B309" t="str">
        <f t="shared" si="4"/>
        <v>RSFN223</v>
      </c>
      <c r="C309" t="s">
        <v>37</v>
      </c>
      <c r="D309">
        <v>223</v>
      </c>
      <c r="E309" t="s">
        <v>79</v>
      </c>
      <c r="F309" t="s">
        <v>36</v>
      </c>
      <c r="G309" t="s">
        <v>31</v>
      </c>
      <c r="H309" t="s">
        <v>105</v>
      </c>
      <c r="I309" s="2">
        <v>2.0877571018838993E-3</v>
      </c>
      <c r="J309" s="2">
        <v>2.5199046617913972E-3</v>
      </c>
      <c r="K309" s="3">
        <v>1.245458233277096</v>
      </c>
      <c r="L309" s="4">
        <v>6.58</v>
      </c>
      <c r="M309" s="1">
        <v>20</v>
      </c>
      <c r="N309" s="5">
        <v>0</v>
      </c>
      <c r="O309" s="5">
        <v>4581.43</v>
      </c>
      <c r="P309" t="s">
        <v>82</v>
      </c>
      <c r="Q309" s="6">
        <v>0</v>
      </c>
      <c r="R309" s="1" t="s">
        <v>29</v>
      </c>
      <c r="BI309" s="7">
        <v>14811.1975920356</v>
      </c>
      <c r="BJ309" s="7">
        <v>8.0529742556466299</v>
      </c>
      <c r="BK309" s="7">
        <v>1.614862192110925</v>
      </c>
    </row>
    <row r="310" spans="1:63" s="10" customFormat="1" x14ac:dyDescent="0.25">
      <c r="A310" s="9">
        <v>307</v>
      </c>
      <c r="B310" s="10" t="str">
        <f t="shared" si="4"/>
        <v>RMOE224</v>
      </c>
      <c r="C310" s="10" t="s">
        <v>70</v>
      </c>
      <c r="D310" s="10">
        <v>224</v>
      </c>
      <c r="E310" s="10" t="s">
        <v>79</v>
      </c>
      <c r="F310" s="10" t="s">
        <v>25</v>
      </c>
      <c r="G310" s="10" t="s">
        <v>71</v>
      </c>
      <c r="H310" s="10" t="s">
        <v>106</v>
      </c>
      <c r="I310" s="11">
        <v>0.23191237399832515</v>
      </c>
      <c r="J310" s="11">
        <v>0.13150289339134538</v>
      </c>
      <c r="K310" s="16">
        <v>101.71494610918631</v>
      </c>
      <c r="L310" s="12">
        <v>537.38</v>
      </c>
      <c r="M310" s="9">
        <v>20</v>
      </c>
      <c r="N310" s="13">
        <v>1001.740549629684</v>
      </c>
      <c r="O310" s="13">
        <v>5178.84</v>
      </c>
      <c r="P310" s="10" t="s">
        <v>78</v>
      </c>
      <c r="Q310" s="14">
        <v>0</v>
      </c>
      <c r="R310" s="9" t="s">
        <v>29</v>
      </c>
      <c r="BI310" s="15">
        <v>251581.22025810499</v>
      </c>
      <c r="BJ310" s="15">
        <v>65.399137866291696</v>
      </c>
      <c r="BK310" s="15">
        <v>113.79825971843034</v>
      </c>
    </row>
    <row r="311" spans="1:63" customFormat="1" x14ac:dyDescent="0.25">
      <c r="A311" s="1">
        <v>308</v>
      </c>
      <c r="B311" t="str">
        <f t="shared" si="4"/>
        <v>RMON224</v>
      </c>
      <c r="C311" t="s">
        <v>30</v>
      </c>
      <c r="D311">
        <v>224</v>
      </c>
      <c r="E311" t="s">
        <v>79</v>
      </c>
      <c r="F311" t="s">
        <v>25</v>
      </c>
      <c r="G311" t="s">
        <v>31</v>
      </c>
      <c r="H311" t="s">
        <v>106</v>
      </c>
      <c r="I311" s="2">
        <v>0.23191237399832515</v>
      </c>
      <c r="J311" s="2">
        <v>0.13150289339134538</v>
      </c>
      <c r="K311" s="3">
        <v>101.71494610918631</v>
      </c>
      <c r="L311" s="4">
        <v>537.38</v>
      </c>
      <c r="M311" s="1">
        <v>20</v>
      </c>
      <c r="N311" s="5">
        <v>0</v>
      </c>
      <c r="O311" s="5">
        <v>5178.84</v>
      </c>
      <c r="P311" t="s">
        <v>78</v>
      </c>
      <c r="Q311" s="6">
        <v>0</v>
      </c>
      <c r="R311" s="1" t="s">
        <v>29</v>
      </c>
      <c r="BI311" s="7">
        <v>0</v>
      </c>
      <c r="BJ311" s="7">
        <v>0</v>
      </c>
      <c r="BK311" s="7">
        <v>0</v>
      </c>
    </row>
    <row r="312" spans="1:63" customFormat="1" x14ac:dyDescent="0.25">
      <c r="A312" s="1">
        <v>309</v>
      </c>
      <c r="B312" t="str">
        <f t="shared" si="4"/>
        <v>RMFE224</v>
      </c>
      <c r="C312" t="s">
        <v>74</v>
      </c>
      <c r="D312">
        <v>224</v>
      </c>
      <c r="E312" t="s">
        <v>79</v>
      </c>
      <c r="F312" t="s">
        <v>33</v>
      </c>
      <c r="G312" t="s">
        <v>71</v>
      </c>
      <c r="H312" t="s">
        <v>106</v>
      </c>
      <c r="I312" s="2">
        <v>0.20723368898547873</v>
      </c>
      <c r="J312" s="2">
        <v>0.12722854925154095</v>
      </c>
      <c r="K312" s="3">
        <v>93.290121494723763</v>
      </c>
      <c r="L312" s="4">
        <v>492.87</v>
      </c>
      <c r="M312" s="1">
        <v>20</v>
      </c>
      <c r="N312" s="5">
        <v>919.88329843568999</v>
      </c>
      <c r="O312" s="5">
        <v>3909.88</v>
      </c>
      <c r="P312" t="s">
        <v>78</v>
      </c>
      <c r="Q312" s="6">
        <v>0</v>
      </c>
      <c r="R312" s="1" t="s">
        <v>29</v>
      </c>
      <c r="BI312" s="7">
        <v>2557970.8635460697</v>
      </c>
      <c r="BJ312" s="7">
        <v>963.70510265569999</v>
      </c>
      <c r="BK312" s="7">
        <v>795.60429275276749</v>
      </c>
    </row>
    <row r="313" spans="1:63" customFormat="1" x14ac:dyDescent="0.25">
      <c r="A313" s="1">
        <v>310</v>
      </c>
      <c r="B313" t="str">
        <f t="shared" si="4"/>
        <v>RMFN224</v>
      </c>
      <c r="C313" t="s">
        <v>34</v>
      </c>
      <c r="D313">
        <v>224</v>
      </c>
      <c r="E313" t="s">
        <v>79</v>
      </c>
      <c r="F313" t="s">
        <v>33</v>
      </c>
      <c r="G313" t="s">
        <v>31</v>
      </c>
      <c r="H313" t="s">
        <v>106</v>
      </c>
      <c r="I313" s="2">
        <v>0.20723368898547873</v>
      </c>
      <c r="J313" s="2">
        <v>0.12722854925154095</v>
      </c>
      <c r="K313" s="3">
        <v>93.290121494723763</v>
      </c>
      <c r="L313" s="4">
        <v>492.87</v>
      </c>
      <c r="M313" s="1">
        <v>20</v>
      </c>
      <c r="N313" s="5">
        <v>0</v>
      </c>
      <c r="O313" s="5">
        <v>3909.88</v>
      </c>
      <c r="P313" t="s">
        <v>78</v>
      </c>
      <c r="Q313" s="6">
        <v>0</v>
      </c>
      <c r="R313" s="1" t="s">
        <v>29</v>
      </c>
      <c r="BI313" s="7">
        <v>0</v>
      </c>
      <c r="BJ313" s="7">
        <v>0</v>
      </c>
      <c r="BK313" s="7">
        <v>0</v>
      </c>
    </row>
    <row r="314" spans="1:63" customFormat="1" x14ac:dyDescent="0.25">
      <c r="A314" s="1">
        <v>311</v>
      </c>
      <c r="B314" t="str">
        <f t="shared" si="4"/>
        <v>RSFE224</v>
      </c>
      <c r="C314" t="s">
        <v>75</v>
      </c>
      <c r="D314">
        <v>224</v>
      </c>
      <c r="E314" t="s">
        <v>79</v>
      </c>
      <c r="F314" t="s">
        <v>36</v>
      </c>
      <c r="G314" t="s">
        <v>71</v>
      </c>
      <c r="H314" t="s">
        <v>106</v>
      </c>
      <c r="I314" s="2">
        <v>0.39464320415246107</v>
      </c>
      <c r="J314" s="2">
        <v>0.1797266474008461</v>
      </c>
      <c r="K314" s="3">
        <v>162.2143101065052</v>
      </c>
      <c r="L314" s="4">
        <v>857.01</v>
      </c>
      <c r="M314" s="1">
        <v>20</v>
      </c>
      <c r="N314" s="5">
        <v>1018.533987783105</v>
      </c>
      <c r="O314" s="5">
        <v>6291.83</v>
      </c>
      <c r="P314" t="s">
        <v>78</v>
      </c>
      <c r="Q314" s="6">
        <v>0</v>
      </c>
      <c r="R314" s="1" t="s">
        <v>29</v>
      </c>
      <c r="BI314" s="7">
        <v>110967.81065474791</v>
      </c>
      <c r="BJ314" s="7">
        <v>43.460264534626802</v>
      </c>
      <c r="BK314" s="7">
        <v>32.513657958856591</v>
      </c>
    </row>
    <row r="315" spans="1:63" customFormat="1" ht="15.75" thickBot="1" x14ac:dyDescent="0.3">
      <c r="A315" s="1">
        <v>312</v>
      </c>
      <c r="B315" t="str">
        <f t="shared" si="4"/>
        <v>RSFN224</v>
      </c>
      <c r="C315" t="s">
        <v>37</v>
      </c>
      <c r="D315">
        <v>224</v>
      </c>
      <c r="E315" t="s">
        <v>79</v>
      </c>
      <c r="F315" t="s">
        <v>36</v>
      </c>
      <c r="G315" t="s">
        <v>31</v>
      </c>
      <c r="H315" t="s">
        <v>106</v>
      </c>
      <c r="I315" s="2">
        <v>0.39464320415246107</v>
      </c>
      <c r="J315" s="2">
        <v>0.1797266474008461</v>
      </c>
      <c r="K315" s="3">
        <v>162.2143101065052</v>
      </c>
      <c r="L315" s="4">
        <v>857.01</v>
      </c>
      <c r="M315" s="1">
        <v>20</v>
      </c>
      <c r="N315" s="5">
        <v>0</v>
      </c>
      <c r="O315" s="5">
        <v>6291.83</v>
      </c>
      <c r="P315" t="s">
        <v>78</v>
      </c>
      <c r="Q315" s="6">
        <v>0</v>
      </c>
      <c r="R315" s="1" t="s">
        <v>29</v>
      </c>
      <c r="BI315" s="7">
        <v>0</v>
      </c>
      <c r="BJ315" s="7">
        <v>0</v>
      </c>
      <c r="BK315" s="7">
        <v>0</v>
      </c>
    </row>
    <row r="316" spans="1:63" s="10" customFormat="1" x14ac:dyDescent="0.25">
      <c r="A316" s="9">
        <v>313</v>
      </c>
      <c r="B316" s="10" t="str">
        <f t="shared" si="4"/>
        <v>RMOE225</v>
      </c>
      <c r="C316" s="10" t="s">
        <v>70</v>
      </c>
      <c r="D316" s="10">
        <v>225</v>
      </c>
      <c r="E316" s="10" t="s">
        <v>79</v>
      </c>
      <c r="F316" s="10" t="s">
        <v>25</v>
      </c>
      <c r="G316" s="10" t="s">
        <v>71</v>
      </c>
      <c r="H316" s="10" t="s">
        <v>107</v>
      </c>
      <c r="I316" s="11">
        <v>0.14106638411817352</v>
      </c>
      <c r="J316" s="11">
        <v>9.1695942731068625E-2</v>
      </c>
      <c r="K316" s="16">
        <v>64.760042543073808</v>
      </c>
      <c r="L316" s="12">
        <v>342.14</v>
      </c>
      <c r="M316" s="9">
        <v>20</v>
      </c>
      <c r="N316" s="13">
        <v>1039.8440437247909</v>
      </c>
      <c r="O316" s="13">
        <v>5178.84</v>
      </c>
      <c r="P316" s="10" t="s">
        <v>78</v>
      </c>
      <c r="Q316" s="14">
        <v>0</v>
      </c>
      <c r="R316" s="9" t="s">
        <v>29</v>
      </c>
      <c r="BI316" s="15">
        <v>667517.58447382902</v>
      </c>
      <c r="BJ316" s="15">
        <v>142.57240520103301</v>
      </c>
      <c r="BK316" s="15">
        <v>339.38493612306763</v>
      </c>
    </row>
    <row r="317" spans="1:63" customFormat="1" x14ac:dyDescent="0.25">
      <c r="A317" s="1">
        <v>314</v>
      </c>
      <c r="B317" t="str">
        <f t="shared" si="4"/>
        <v>RMON225</v>
      </c>
      <c r="C317" t="s">
        <v>30</v>
      </c>
      <c r="D317">
        <v>225</v>
      </c>
      <c r="E317" t="s">
        <v>79</v>
      </c>
      <c r="F317" t="s">
        <v>25</v>
      </c>
      <c r="G317" t="s">
        <v>31</v>
      </c>
      <c r="H317" t="s">
        <v>107</v>
      </c>
      <c r="I317" s="2">
        <v>0.14106638411817352</v>
      </c>
      <c r="J317" s="2">
        <v>9.1695942731068625E-2</v>
      </c>
      <c r="K317" s="3">
        <v>64.760042543073808</v>
      </c>
      <c r="L317" s="4">
        <v>342.14</v>
      </c>
      <c r="M317" s="1">
        <v>20</v>
      </c>
      <c r="N317" s="5">
        <v>0</v>
      </c>
      <c r="O317" s="5">
        <v>5178.84</v>
      </c>
      <c r="P317" t="s">
        <v>78</v>
      </c>
      <c r="Q317" s="6">
        <v>0</v>
      </c>
      <c r="R317" s="1" t="s">
        <v>29</v>
      </c>
      <c r="BI317" s="7">
        <v>0</v>
      </c>
      <c r="BJ317" s="7">
        <v>0</v>
      </c>
      <c r="BK317" s="7">
        <v>0</v>
      </c>
    </row>
    <row r="318" spans="1:63" customFormat="1" x14ac:dyDescent="0.25">
      <c r="A318" s="1">
        <v>315</v>
      </c>
      <c r="B318" t="str">
        <f t="shared" si="4"/>
        <v>RMFE225</v>
      </c>
      <c r="C318" t="s">
        <v>74</v>
      </c>
      <c r="D318">
        <v>225</v>
      </c>
      <c r="E318" t="s">
        <v>79</v>
      </c>
      <c r="F318" t="s">
        <v>33</v>
      </c>
      <c r="G318" t="s">
        <v>71</v>
      </c>
      <c r="H318" t="s">
        <v>107</v>
      </c>
      <c r="I318" s="2">
        <v>0.1243897103681708</v>
      </c>
      <c r="J318" s="2">
        <v>9.0446830306412734E-2</v>
      </c>
      <c r="K318" s="3">
        <v>59.471577035815145</v>
      </c>
      <c r="L318" s="4">
        <v>314.20000000000005</v>
      </c>
      <c r="M318" s="1">
        <v>20</v>
      </c>
      <c r="N318" s="5">
        <v>948.05099999999698</v>
      </c>
      <c r="O318" s="5">
        <v>3909.88</v>
      </c>
      <c r="P318" t="s">
        <v>78</v>
      </c>
      <c r="Q318" s="6">
        <v>0</v>
      </c>
      <c r="R318" s="1" t="s">
        <v>29</v>
      </c>
      <c r="BI318" s="7">
        <v>5898274.6112128999</v>
      </c>
      <c r="BJ318" s="7">
        <v>1995.04573260912</v>
      </c>
      <c r="BK318" s="7">
        <v>2109.3003185267589</v>
      </c>
    </row>
    <row r="319" spans="1:63" customFormat="1" x14ac:dyDescent="0.25">
      <c r="A319" s="1">
        <v>316</v>
      </c>
      <c r="B319" t="str">
        <f t="shared" si="4"/>
        <v>RMFN225</v>
      </c>
      <c r="C319" t="s">
        <v>34</v>
      </c>
      <c r="D319">
        <v>225</v>
      </c>
      <c r="E319" t="s">
        <v>79</v>
      </c>
      <c r="F319" t="s">
        <v>33</v>
      </c>
      <c r="G319" t="s">
        <v>31</v>
      </c>
      <c r="H319" t="s">
        <v>107</v>
      </c>
      <c r="I319" s="2">
        <v>0.1243897103681708</v>
      </c>
      <c r="J319" s="2">
        <v>9.0446830306412734E-2</v>
      </c>
      <c r="K319" s="3">
        <v>59.471577035815145</v>
      </c>
      <c r="L319" s="4">
        <v>314.20000000000005</v>
      </c>
      <c r="M319" s="1">
        <v>20</v>
      </c>
      <c r="N319" s="5">
        <v>0</v>
      </c>
      <c r="O319" s="5">
        <v>3909.88</v>
      </c>
      <c r="P319" t="s">
        <v>78</v>
      </c>
      <c r="Q319" s="6">
        <v>0</v>
      </c>
      <c r="R319" s="1" t="s">
        <v>29</v>
      </c>
      <c r="BI319" s="7">
        <v>0</v>
      </c>
      <c r="BJ319" s="7">
        <v>0</v>
      </c>
      <c r="BK319" s="7">
        <v>0</v>
      </c>
    </row>
    <row r="320" spans="1:63" customFormat="1" x14ac:dyDescent="0.25">
      <c r="A320" s="1">
        <v>317</v>
      </c>
      <c r="B320" t="str">
        <f t="shared" si="4"/>
        <v>RSFE225</v>
      </c>
      <c r="C320" t="s">
        <v>75</v>
      </c>
      <c r="D320">
        <v>225</v>
      </c>
      <c r="E320" t="s">
        <v>79</v>
      </c>
      <c r="F320" t="s">
        <v>36</v>
      </c>
      <c r="G320" t="s">
        <v>71</v>
      </c>
      <c r="H320" t="s">
        <v>107</v>
      </c>
      <c r="I320" s="2">
        <v>0.15751461028255972</v>
      </c>
      <c r="J320" s="2">
        <v>8.2194349241522122E-2</v>
      </c>
      <c r="K320" s="3">
        <v>67.326670756331779</v>
      </c>
      <c r="L320" s="4">
        <v>355.7</v>
      </c>
      <c r="M320" s="1">
        <v>20</v>
      </c>
      <c r="N320" s="5">
        <v>1060.987672645485</v>
      </c>
      <c r="O320" s="5">
        <v>6291.83</v>
      </c>
      <c r="P320" t="s">
        <v>78</v>
      </c>
      <c r="Q320" s="6">
        <v>0</v>
      </c>
      <c r="R320" s="1" t="s">
        <v>29</v>
      </c>
      <c r="BI320" s="7">
        <v>1080422.5386722488</v>
      </c>
      <c r="BJ320" s="7">
        <v>379.02304900091298</v>
      </c>
      <c r="BK320" s="7">
        <v>369.94533266018817</v>
      </c>
    </row>
    <row r="321" spans="1:63" customFormat="1" ht="15.75" thickBot="1" x14ac:dyDescent="0.3">
      <c r="A321" s="1">
        <v>318</v>
      </c>
      <c r="B321" t="str">
        <f t="shared" si="4"/>
        <v>RSFN225</v>
      </c>
      <c r="C321" t="s">
        <v>37</v>
      </c>
      <c r="D321">
        <v>225</v>
      </c>
      <c r="E321" t="s">
        <v>79</v>
      </c>
      <c r="F321" t="s">
        <v>36</v>
      </c>
      <c r="G321" t="s">
        <v>31</v>
      </c>
      <c r="H321" t="s">
        <v>107</v>
      </c>
      <c r="I321" s="2">
        <v>0.15751461028255972</v>
      </c>
      <c r="J321" s="2">
        <v>8.2194349241522122E-2</v>
      </c>
      <c r="K321" s="3">
        <v>67.326670756331779</v>
      </c>
      <c r="L321" s="4">
        <v>355.7</v>
      </c>
      <c r="M321" s="1">
        <v>20</v>
      </c>
      <c r="N321" s="5">
        <v>0</v>
      </c>
      <c r="O321" s="5">
        <v>6291.83</v>
      </c>
      <c r="P321" t="s">
        <v>78</v>
      </c>
      <c r="Q321" s="6">
        <v>0</v>
      </c>
      <c r="R321" s="1" t="s">
        <v>29</v>
      </c>
      <c r="BI321" s="7">
        <v>0</v>
      </c>
      <c r="BJ321" s="7">
        <v>0</v>
      </c>
      <c r="BK321" s="7">
        <v>0</v>
      </c>
    </row>
    <row r="322" spans="1:63" s="10" customFormat="1" x14ac:dyDescent="0.25">
      <c r="A322" s="9">
        <v>319</v>
      </c>
      <c r="B322" s="10" t="str">
        <f t="shared" si="4"/>
        <v>RMOE226</v>
      </c>
      <c r="C322" s="10" t="s">
        <v>70</v>
      </c>
      <c r="D322" s="10">
        <v>226</v>
      </c>
      <c r="E322" s="10" t="s">
        <v>79</v>
      </c>
      <c r="F322" s="10" t="s">
        <v>25</v>
      </c>
      <c r="G322" s="10" t="s">
        <v>71</v>
      </c>
      <c r="H322" s="10" t="s">
        <v>108</v>
      </c>
      <c r="I322" s="11">
        <v>1.210670671507045</v>
      </c>
      <c r="J322" s="11">
        <v>0.53494713412284078</v>
      </c>
      <c r="K322" s="16">
        <v>493.58380469858412</v>
      </c>
      <c r="L322" s="12">
        <v>2607.6999999999998</v>
      </c>
      <c r="M322" s="9">
        <v>20</v>
      </c>
      <c r="N322" s="13">
        <v>937.01894235533098</v>
      </c>
      <c r="O322" s="13">
        <v>5178.84</v>
      </c>
      <c r="P322" s="10" t="s">
        <v>78</v>
      </c>
      <c r="Q322" s="14">
        <v>0</v>
      </c>
      <c r="R322" s="9" t="s">
        <v>29</v>
      </c>
      <c r="BI322" s="15">
        <v>990743.71425274597</v>
      </c>
      <c r="BJ322" s="15">
        <v>351.88903185762598</v>
      </c>
      <c r="BK322" s="15">
        <v>334.00451750340591</v>
      </c>
    </row>
    <row r="323" spans="1:63" customFormat="1" x14ac:dyDescent="0.25">
      <c r="A323" s="1">
        <v>320</v>
      </c>
      <c r="B323" t="str">
        <f t="shared" si="4"/>
        <v>RMON226</v>
      </c>
      <c r="C323" t="s">
        <v>30</v>
      </c>
      <c r="D323">
        <v>226</v>
      </c>
      <c r="E323" t="s">
        <v>79</v>
      </c>
      <c r="F323" t="s">
        <v>25</v>
      </c>
      <c r="G323" t="s">
        <v>31</v>
      </c>
      <c r="H323" t="s">
        <v>108</v>
      </c>
      <c r="I323" s="2">
        <v>1.210670671507045</v>
      </c>
      <c r="J323" s="2">
        <v>0.53494713412284078</v>
      </c>
      <c r="K323" s="3">
        <v>493.58380469858412</v>
      </c>
      <c r="L323" s="4">
        <v>2607.6999999999998</v>
      </c>
      <c r="M323" s="1">
        <v>20</v>
      </c>
      <c r="N323" s="5">
        <v>0</v>
      </c>
      <c r="O323" s="5">
        <v>5178.84</v>
      </c>
      <c r="P323" t="s">
        <v>78</v>
      </c>
      <c r="Q323" s="6">
        <v>0</v>
      </c>
      <c r="R323" s="1" t="s">
        <v>29</v>
      </c>
      <c r="BI323" s="7">
        <v>0</v>
      </c>
      <c r="BJ323" s="7">
        <v>0</v>
      </c>
      <c r="BK323" s="7">
        <v>0</v>
      </c>
    </row>
    <row r="324" spans="1:63" customFormat="1" x14ac:dyDescent="0.25">
      <c r="A324" s="1">
        <v>321</v>
      </c>
      <c r="B324" t="str">
        <f t="shared" si="4"/>
        <v>RMFE226</v>
      </c>
      <c r="C324" t="s">
        <v>74</v>
      </c>
      <c r="D324">
        <v>226</v>
      </c>
      <c r="E324" t="s">
        <v>79</v>
      </c>
      <c r="F324" t="s">
        <v>33</v>
      </c>
      <c r="G324" t="s">
        <v>71</v>
      </c>
      <c r="H324" t="s">
        <v>108</v>
      </c>
      <c r="I324" s="2">
        <v>1.0170930715284179</v>
      </c>
      <c r="J324" s="2">
        <v>0.48336271719944435</v>
      </c>
      <c r="K324" s="3">
        <v>423.04317029467711</v>
      </c>
      <c r="L324" s="4">
        <v>2235.02</v>
      </c>
      <c r="M324" s="1">
        <v>20</v>
      </c>
      <c r="N324" s="5">
        <v>868.17938261402549</v>
      </c>
      <c r="O324" s="5">
        <v>3909.88</v>
      </c>
      <c r="P324" t="s">
        <v>78</v>
      </c>
      <c r="Q324" s="6">
        <v>0</v>
      </c>
      <c r="R324" s="1" t="s">
        <v>29</v>
      </c>
      <c r="BI324" s="7">
        <v>9707975.0764074195</v>
      </c>
      <c r="BJ324" s="7">
        <v>4783.4446783250196</v>
      </c>
      <c r="BK324" s="7">
        <v>1657.1698780016607</v>
      </c>
    </row>
    <row r="325" spans="1:63" customFormat="1" x14ac:dyDescent="0.25">
      <c r="A325" s="1">
        <v>322</v>
      </c>
      <c r="B325" t="str">
        <f t="shared" si="4"/>
        <v>RMFN226</v>
      </c>
      <c r="C325" t="s">
        <v>34</v>
      </c>
      <c r="D325">
        <v>226</v>
      </c>
      <c r="E325" t="s">
        <v>79</v>
      </c>
      <c r="F325" t="s">
        <v>33</v>
      </c>
      <c r="G325" t="s">
        <v>31</v>
      </c>
      <c r="H325" t="s">
        <v>108</v>
      </c>
      <c r="I325" s="2">
        <v>1.0170930715284179</v>
      </c>
      <c r="J325" s="2">
        <v>0.48336271719944435</v>
      </c>
      <c r="K325" s="3">
        <v>423.04317029467711</v>
      </c>
      <c r="L325" s="4">
        <v>2235.02</v>
      </c>
      <c r="M325" s="1">
        <v>20</v>
      </c>
      <c r="N325" s="5">
        <v>0</v>
      </c>
      <c r="O325" s="5">
        <v>3909.88</v>
      </c>
      <c r="P325" t="s">
        <v>78</v>
      </c>
      <c r="Q325" s="6">
        <v>0</v>
      </c>
      <c r="R325" s="1" t="s">
        <v>29</v>
      </c>
      <c r="BI325" s="7">
        <v>0</v>
      </c>
      <c r="BJ325" s="7">
        <v>0</v>
      </c>
      <c r="BK325" s="7">
        <v>0</v>
      </c>
    </row>
    <row r="326" spans="1:63" customFormat="1" x14ac:dyDescent="0.25">
      <c r="A326" s="1">
        <v>323</v>
      </c>
      <c r="B326" t="str">
        <f t="shared" ref="B326:B389" si="5">CONCATENATE(C326,D326)</f>
        <v>RSFE226</v>
      </c>
      <c r="C326" t="s">
        <v>75</v>
      </c>
      <c r="D326">
        <v>226</v>
      </c>
      <c r="E326" t="s">
        <v>79</v>
      </c>
      <c r="F326" t="s">
        <v>36</v>
      </c>
      <c r="G326" t="s">
        <v>71</v>
      </c>
      <c r="H326" t="s">
        <v>108</v>
      </c>
      <c r="I326" s="2">
        <v>1.7398060459249387</v>
      </c>
      <c r="J326" s="2">
        <v>0.85541824444588666</v>
      </c>
      <c r="K326" s="3">
        <v>730.70163861280128</v>
      </c>
      <c r="L326" s="4">
        <v>3860.4399999999996</v>
      </c>
      <c r="M326" s="1">
        <v>20</v>
      </c>
      <c r="N326" s="5">
        <v>1042.125580224015</v>
      </c>
      <c r="O326" s="5">
        <v>6291.83</v>
      </c>
      <c r="P326" t="s">
        <v>78</v>
      </c>
      <c r="Q326" s="6">
        <v>0</v>
      </c>
      <c r="R326" s="1" t="s">
        <v>29</v>
      </c>
      <c r="BI326" s="7">
        <v>441168.198761334</v>
      </c>
      <c r="BJ326" s="7">
        <v>193.98349194065699</v>
      </c>
      <c r="BK326" s="7">
        <v>103.61252445315162</v>
      </c>
    </row>
    <row r="327" spans="1:63" customFormat="1" ht="15.75" thickBot="1" x14ac:dyDescent="0.3">
      <c r="A327" s="1">
        <v>324</v>
      </c>
      <c r="B327" t="str">
        <f t="shared" si="5"/>
        <v>RSFN226</v>
      </c>
      <c r="C327" t="s">
        <v>37</v>
      </c>
      <c r="D327">
        <v>226</v>
      </c>
      <c r="E327" t="s">
        <v>79</v>
      </c>
      <c r="F327" t="s">
        <v>36</v>
      </c>
      <c r="G327" t="s">
        <v>31</v>
      </c>
      <c r="H327" t="s">
        <v>108</v>
      </c>
      <c r="I327" s="2">
        <v>1.7398060459249387</v>
      </c>
      <c r="J327" s="2">
        <v>0.85541824444588666</v>
      </c>
      <c r="K327" s="3">
        <v>730.70163861280128</v>
      </c>
      <c r="L327" s="4">
        <v>3860.4399999999996</v>
      </c>
      <c r="M327" s="1">
        <v>20</v>
      </c>
      <c r="N327" s="5">
        <v>0</v>
      </c>
      <c r="O327" s="5">
        <v>6291.83</v>
      </c>
      <c r="P327" t="s">
        <v>78</v>
      </c>
      <c r="Q327" s="6">
        <v>0</v>
      </c>
      <c r="R327" s="1" t="s">
        <v>29</v>
      </c>
      <c r="BI327" s="7">
        <v>0</v>
      </c>
      <c r="BJ327" s="7">
        <v>0</v>
      </c>
      <c r="BK327" s="7">
        <v>0</v>
      </c>
    </row>
    <row r="328" spans="1:63" s="10" customFormat="1" x14ac:dyDescent="0.25">
      <c r="A328" s="9">
        <v>325</v>
      </c>
      <c r="B328" s="10" t="str">
        <f t="shared" si="5"/>
        <v>RMOE227</v>
      </c>
      <c r="C328" s="10" t="s">
        <v>70</v>
      </c>
      <c r="D328" s="10">
        <v>227</v>
      </c>
      <c r="E328" s="10" t="s">
        <v>79</v>
      </c>
      <c r="F328" s="10" t="s">
        <v>25</v>
      </c>
      <c r="G328" s="10" t="s">
        <v>71</v>
      </c>
      <c r="H328" s="10" t="s">
        <v>109</v>
      </c>
      <c r="I328" s="11">
        <v>6.2137743287681284E-2</v>
      </c>
      <c r="J328" s="11">
        <v>5.7377837985466161E-2</v>
      </c>
      <c r="K328" s="16">
        <v>32.718831338036303</v>
      </c>
      <c r="L328" s="12">
        <v>172.86</v>
      </c>
      <c r="M328" s="9">
        <v>20</v>
      </c>
      <c r="N328" s="13">
        <v>1144.402293300936</v>
      </c>
      <c r="O328" s="13">
        <v>5178.84</v>
      </c>
      <c r="P328" s="10" t="s">
        <v>78</v>
      </c>
      <c r="Q328" s="14">
        <v>0</v>
      </c>
      <c r="R328" s="9" t="s">
        <v>29</v>
      </c>
      <c r="BI328" s="15">
        <v>3039617.4578598528</v>
      </c>
      <c r="BJ328" s="15">
        <v>442.74975240560201</v>
      </c>
      <c r="BK328" s="15">
        <v>1795.2256332747438</v>
      </c>
    </row>
    <row r="329" spans="1:63" customFormat="1" x14ac:dyDescent="0.25">
      <c r="A329" s="1">
        <v>326</v>
      </c>
      <c r="B329" t="str">
        <f t="shared" si="5"/>
        <v>RMON227</v>
      </c>
      <c r="C329" t="s">
        <v>30</v>
      </c>
      <c r="D329">
        <v>227</v>
      </c>
      <c r="E329" t="s">
        <v>79</v>
      </c>
      <c r="F329" t="s">
        <v>25</v>
      </c>
      <c r="G329" t="s">
        <v>31</v>
      </c>
      <c r="H329" t="s">
        <v>109</v>
      </c>
      <c r="I329" s="2">
        <v>6.2137743287681284E-2</v>
      </c>
      <c r="J329" s="2">
        <v>5.7377837985466161E-2</v>
      </c>
      <c r="K329" s="3">
        <v>32.718831338036303</v>
      </c>
      <c r="L329" s="4">
        <v>172.86</v>
      </c>
      <c r="M329" s="1">
        <v>20</v>
      </c>
      <c r="N329" s="5">
        <v>0</v>
      </c>
      <c r="O329" s="5">
        <v>5178.84</v>
      </c>
      <c r="P329" t="s">
        <v>78</v>
      </c>
      <c r="Q329" s="6">
        <v>0</v>
      </c>
      <c r="R329" s="1" t="s">
        <v>29</v>
      </c>
      <c r="BI329" s="7">
        <v>0</v>
      </c>
      <c r="BJ329" s="7">
        <v>0</v>
      </c>
      <c r="BK329" s="7">
        <v>0</v>
      </c>
    </row>
    <row r="330" spans="1:63" customFormat="1" x14ac:dyDescent="0.25">
      <c r="A330" s="1">
        <v>327</v>
      </c>
      <c r="B330" t="str">
        <f t="shared" si="5"/>
        <v>RMFE227</v>
      </c>
      <c r="C330" t="s">
        <v>74</v>
      </c>
      <c r="D330">
        <v>227</v>
      </c>
      <c r="E330" t="s">
        <v>79</v>
      </c>
      <c r="F330" t="s">
        <v>33</v>
      </c>
      <c r="G330" t="s">
        <v>71</v>
      </c>
      <c r="H330" t="s">
        <v>109</v>
      </c>
      <c r="I330" s="2">
        <v>5.1299174503432958E-2</v>
      </c>
      <c r="J330" s="2">
        <v>5.6013024766805093E-2</v>
      </c>
      <c r="K330" s="3">
        <v>29.145236893618129</v>
      </c>
      <c r="L330" s="4">
        <v>153.98000000000002</v>
      </c>
      <c r="M330" s="1">
        <v>20</v>
      </c>
      <c r="N330" s="5">
        <v>948.05099999999698</v>
      </c>
      <c r="O330" s="5">
        <v>3909.88</v>
      </c>
      <c r="P330" t="s">
        <v>78</v>
      </c>
      <c r="Q330" s="6">
        <v>0</v>
      </c>
      <c r="R330" s="1" t="s">
        <v>29</v>
      </c>
      <c r="BI330" s="7">
        <v>24634113.323907219</v>
      </c>
      <c r="BJ330" s="7">
        <v>6272.9905570916198</v>
      </c>
      <c r="BK330" s="7">
        <v>11300.934536609851</v>
      </c>
    </row>
    <row r="331" spans="1:63" customFormat="1" x14ac:dyDescent="0.25">
      <c r="A331" s="1">
        <v>328</v>
      </c>
      <c r="B331" t="str">
        <f t="shared" si="5"/>
        <v>RMFN227</v>
      </c>
      <c r="C331" t="s">
        <v>34</v>
      </c>
      <c r="D331">
        <v>227</v>
      </c>
      <c r="E331" t="s">
        <v>79</v>
      </c>
      <c r="F331" t="s">
        <v>33</v>
      </c>
      <c r="G331" t="s">
        <v>31</v>
      </c>
      <c r="H331" t="s">
        <v>109</v>
      </c>
      <c r="I331" s="2">
        <v>5.1299174503432958E-2</v>
      </c>
      <c r="J331" s="2">
        <v>5.6013024766805093E-2</v>
      </c>
      <c r="K331" s="3">
        <v>29.145236893618129</v>
      </c>
      <c r="L331" s="4">
        <v>153.98000000000002</v>
      </c>
      <c r="M331" s="1">
        <v>20</v>
      </c>
      <c r="N331" s="5">
        <v>0</v>
      </c>
      <c r="O331" s="5">
        <v>3909.88</v>
      </c>
      <c r="P331" t="s">
        <v>78</v>
      </c>
      <c r="Q331" s="6">
        <v>0</v>
      </c>
      <c r="R331" s="1" t="s">
        <v>29</v>
      </c>
      <c r="BI331" s="7">
        <v>0</v>
      </c>
      <c r="BJ331" s="7">
        <v>0</v>
      </c>
      <c r="BK331" s="7">
        <v>0</v>
      </c>
    </row>
    <row r="332" spans="1:63" customFormat="1" x14ac:dyDescent="0.25">
      <c r="A332" s="1">
        <v>329</v>
      </c>
      <c r="B332" t="str">
        <f t="shared" si="5"/>
        <v>RSFE227</v>
      </c>
      <c r="C332" t="s">
        <v>75</v>
      </c>
      <c r="D332">
        <v>227</v>
      </c>
      <c r="E332" t="s">
        <v>79</v>
      </c>
      <c r="F332" t="s">
        <v>36</v>
      </c>
      <c r="G332" t="s">
        <v>71</v>
      </c>
      <c r="H332" t="s">
        <v>109</v>
      </c>
      <c r="I332" s="2">
        <v>4.1444199490588897E-2</v>
      </c>
      <c r="J332" s="2">
        <v>2.2792462968355093E-2</v>
      </c>
      <c r="K332" s="3">
        <v>18.002360572490062</v>
      </c>
      <c r="L332" s="4">
        <v>95.11</v>
      </c>
      <c r="M332" s="1">
        <v>20</v>
      </c>
      <c r="N332" s="5">
        <v>1078.008480706545</v>
      </c>
      <c r="O332" s="5">
        <v>6291.83</v>
      </c>
      <c r="P332" t="s">
        <v>78</v>
      </c>
      <c r="Q332" s="6">
        <v>0</v>
      </c>
      <c r="R332" s="1" t="s">
        <v>29</v>
      </c>
      <c r="BI332" s="7">
        <v>5624795.2032910101</v>
      </c>
      <c r="BJ332" s="7">
        <v>1936.45616765212</v>
      </c>
      <c r="BK332" s="7">
        <v>1970.4711933565136</v>
      </c>
    </row>
    <row r="333" spans="1:63" customFormat="1" ht="15.75" thickBot="1" x14ac:dyDescent="0.3">
      <c r="A333" s="1">
        <v>330</v>
      </c>
      <c r="B333" t="str">
        <f t="shared" si="5"/>
        <v>RSFN227</v>
      </c>
      <c r="C333" t="s">
        <v>37</v>
      </c>
      <c r="D333">
        <v>227</v>
      </c>
      <c r="E333" t="s">
        <v>79</v>
      </c>
      <c r="F333" t="s">
        <v>36</v>
      </c>
      <c r="G333" t="s">
        <v>31</v>
      </c>
      <c r="H333" t="s">
        <v>109</v>
      </c>
      <c r="I333" s="2">
        <v>4.1444199490588897E-2</v>
      </c>
      <c r="J333" s="2">
        <v>2.2792462968355093E-2</v>
      </c>
      <c r="K333" s="3">
        <v>18.002360572490062</v>
      </c>
      <c r="L333" s="4">
        <v>95.11</v>
      </c>
      <c r="M333" s="1">
        <v>20</v>
      </c>
      <c r="N333" s="5">
        <v>0</v>
      </c>
      <c r="O333" s="5">
        <v>6291.83</v>
      </c>
      <c r="P333" t="s">
        <v>78</v>
      </c>
      <c r="Q333" s="6">
        <v>0</v>
      </c>
      <c r="R333" s="1" t="s">
        <v>29</v>
      </c>
      <c r="BI333" s="7">
        <v>0</v>
      </c>
      <c r="BJ333" s="7">
        <v>0</v>
      </c>
      <c r="BK333" s="7">
        <v>0</v>
      </c>
    </row>
    <row r="334" spans="1:63" s="10" customFormat="1" x14ac:dyDescent="0.25">
      <c r="A334" s="9">
        <v>331</v>
      </c>
      <c r="B334" s="10" t="str">
        <f t="shared" si="5"/>
        <v>RMOE228</v>
      </c>
      <c r="C334" s="10" t="s">
        <v>70</v>
      </c>
      <c r="D334" s="10">
        <v>228</v>
      </c>
      <c r="E334" s="10" t="s">
        <v>79</v>
      </c>
      <c r="F334" s="10" t="s">
        <v>25</v>
      </c>
      <c r="G334" s="10" t="s">
        <v>71</v>
      </c>
      <c r="H334" s="10" t="s">
        <v>110</v>
      </c>
      <c r="I334" s="11">
        <v>6.0000000000000001E-3</v>
      </c>
      <c r="J334" s="11">
        <v>2.8000000000000001E-2</v>
      </c>
      <c r="K334" s="16">
        <v>5.593205287741366</v>
      </c>
      <c r="L334" s="12">
        <v>29.55</v>
      </c>
      <c r="M334" s="9">
        <v>10</v>
      </c>
      <c r="N334" s="13">
        <v>0</v>
      </c>
      <c r="O334" s="13">
        <v>16.939999999999998</v>
      </c>
      <c r="P334" s="10" t="s">
        <v>78</v>
      </c>
      <c r="Q334" s="14">
        <v>0</v>
      </c>
      <c r="R334" s="9" t="s">
        <v>29</v>
      </c>
      <c r="BI334" s="15">
        <v>222879.20965828892</v>
      </c>
      <c r="BJ334" s="15">
        <v>36.692052917926603</v>
      </c>
      <c r="BK334" s="15">
        <v>235.43553712566674</v>
      </c>
    </row>
    <row r="335" spans="1:63" customFormat="1" x14ac:dyDescent="0.25">
      <c r="A335" s="1">
        <v>332</v>
      </c>
      <c r="B335" t="str">
        <f t="shared" si="5"/>
        <v>RMON228</v>
      </c>
      <c r="C335" t="s">
        <v>30</v>
      </c>
      <c r="D335">
        <v>228</v>
      </c>
      <c r="E335" t="s">
        <v>79</v>
      </c>
      <c r="F335" t="s">
        <v>25</v>
      </c>
      <c r="G335" t="s">
        <v>31</v>
      </c>
      <c r="H335" t="s">
        <v>110</v>
      </c>
      <c r="I335" s="2">
        <v>6.0000000000000001E-3</v>
      </c>
      <c r="J335" s="2">
        <v>2.8000000000000001E-2</v>
      </c>
      <c r="K335" s="3">
        <v>5.593205287741366</v>
      </c>
      <c r="L335" s="4">
        <v>29.55</v>
      </c>
      <c r="M335" s="1">
        <v>10</v>
      </c>
      <c r="N335" s="5">
        <v>0</v>
      </c>
      <c r="O335" s="5">
        <v>16.939999999999998</v>
      </c>
      <c r="P335" t="s">
        <v>78</v>
      </c>
      <c r="Q335" s="6">
        <v>0</v>
      </c>
      <c r="R335" s="1" t="s">
        <v>29</v>
      </c>
      <c r="BI335" s="7">
        <v>2024.1467854015118</v>
      </c>
      <c r="BJ335" s="7">
        <v>0.25375088151173097</v>
      </c>
      <c r="BK335" s="7">
        <v>2.4722400949504308</v>
      </c>
    </row>
    <row r="336" spans="1:63" customFormat="1" x14ac:dyDescent="0.25">
      <c r="A336" s="1">
        <v>333</v>
      </c>
      <c r="B336" t="str">
        <f t="shared" si="5"/>
        <v>RMFE228</v>
      </c>
      <c r="C336" t="s">
        <v>74</v>
      </c>
      <c r="D336">
        <v>228</v>
      </c>
      <c r="E336" t="s">
        <v>79</v>
      </c>
      <c r="F336" t="s">
        <v>33</v>
      </c>
      <c r="G336" t="s">
        <v>71</v>
      </c>
      <c r="H336" t="s">
        <v>110</v>
      </c>
      <c r="I336" s="2">
        <v>6.0000000000000001E-3</v>
      </c>
      <c r="J336" s="2">
        <v>2.8000000000000001E-2</v>
      </c>
      <c r="K336" s="3">
        <v>5.593205287741366</v>
      </c>
      <c r="L336" s="4">
        <v>29.55</v>
      </c>
      <c r="M336" s="1">
        <v>10</v>
      </c>
      <c r="N336" s="5">
        <v>0</v>
      </c>
      <c r="O336" s="5">
        <v>16.939999999999998</v>
      </c>
      <c r="P336" t="s">
        <v>78</v>
      </c>
      <c r="Q336" s="6">
        <v>0</v>
      </c>
      <c r="R336" s="1" t="s">
        <v>29</v>
      </c>
      <c r="BI336" s="7">
        <v>8647738.2000434306</v>
      </c>
      <c r="BJ336" s="7">
        <v>1145.3226074112999</v>
      </c>
      <c r="BK336" s="7">
        <v>10304.784567814451</v>
      </c>
    </row>
    <row r="337" spans="1:63" customFormat="1" x14ac:dyDescent="0.25">
      <c r="A337" s="1">
        <v>334</v>
      </c>
      <c r="B337" t="str">
        <f t="shared" si="5"/>
        <v>RMFN228</v>
      </c>
      <c r="C337" t="s">
        <v>34</v>
      </c>
      <c r="D337">
        <v>228</v>
      </c>
      <c r="E337" t="s">
        <v>79</v>
      </c>
      <c r="F337" t="s">
        <v>33</v>
      </c>
      <c r="G337" t="s">
        <v>31</v>
      </c>
      <c r="H337" t="s">
        <v>110</v>
      </c>
      <c r="I337" s="2">
        <v>6.0000000000000001E-3</v>
      </c>
      <c r="J337" s="2">
        <v>2.8000000000000001E-2</v>
      </c>
      <c r="K337" s="3">
        <v>5.593205287741366</v>
      </c>
      <c r="L337" s="4">
        <v>29.55</v>
      </c>
      <c r="M337" s="1">
        <v>10</v>
      </c>
      <c r="N337" s="5">
        <v>0</v>
      </c>
      <c r="O337" s="5">
        <v>16.939999999999998</v>
      </c>
      <c r="P337" t="s">
        <v>78</v>
      </c>
      <c r="Q337" s="6">
        <v>0</v>
      </c>
      <c r="R337" s="1" t="s">
        <v>29</v>
      </c>
      <c r="BI337" s="7">
        <v>88860.835612591589</v>
      </c>
      <c r="BJ337" s="7">
        <v>7.9520119959122999</v>
      </c>
      <c r="BK337" s="7">
        <v>121.93071393120383</v>
      </c>
    </row>
    <row r="338" spans="1:63" customFormat="1" x14ac:dyDescent="0.25">
      <c r="A338" s="1">
        <v>335</v>
      </c>
      <c r="B338" t="str">
        <f t="shared" si="5"/>
        <v>RSFE228</v>
      </c>
      <c r="C338" t="s">
        <v>75</v>
      </c>
      <c r="D338">
        <v>228</v>
      </c>
      <c r="E338" t="s">
        <v>79</v>
      </c>
      <c r="F338" t="s">
        <v>36</v>
      </c>
      <c r="G338" t="s">
        <v>71</v>
      </c>
      <c r="H338" t="s">
        <v>110</v>
      </c>
      <c r="I338" s="2">
        <v>6.0000000000000001E-3</v>
      </c>
      <c r="J338" s="2">
        <v>2.8000000000000001E-2</v>
      </c>
      <c r="K338" s="3">
        <v>5.593205287741366</v>
      </c>
      <c r="L338" s="4">
        <v>29.55</v>
      </c>
      <c r="M338" s="1">
        <v>10</v>
      </c>
      <c r="N338" s="5">
        <v>0</v>
      </c>
      <c r="O338" s="5">
        <v>16.939999999999998</v>
      </c>
      <c r="P338" t="s">
        <v>78</v>
      </c>
      <c r="Q338" s="6">
        <v>0</v>
      </c>
      <c r="R338" s="1" t="s">
        <v>29</v>
      </c>
      <c r="BI338" s="7">
        <v>3304810.67735377</v>
      </c>
      <c r="BJ338" s="7">
        <v>582.06016049988295</v>
      </c>
      <c r="BK338" s="7">
        <v>3331.2871904747203</v>
      </c>
    </row>
    <row r="339" spans="1:63" customFormat="1" ht="15.75" thickBot="1" x14ac:dyDescent="0.3">
      <c r="A339" s="1">
        <v>336</v>
      </c>
      <c r="B339" t="str">
        <f t="shared" si="5"/>
        <v>RSFN228</v>
      </c>
      <c r="C339" t="s">
        <v>37</v>
      </c>
      <c r="D339">
        <v>228</v>
      </c>
      <c r="E339" t="s">
        <v>79</v>
      </c>
      <c r="F339" t="s">
        <v>36</v>
      </c>
      <c r="G339" t="s">
        <v>31</v>
      </c>
      <c r="H339" t="s">
        <v>110</v>
      </c>
      <c r="I339" s="2">
        <v>6.0000000000000001E-3</v>
      </c>
      <c r="J339" s="2">
        <v>2.8000000000000001E-2</v>
      </c>
      <c r="K339" s="3">
        <v>5.593205287741366</v>
      </c>
      <c r="L339" s="4">
        <v>29.55</v>
      </c>
      <c r="M339" s="1">
        <v>10</v>
      </c>
      <c r="N339" s="5">
        <v>0</v>
      </c>
      <c r="O339" s="5">
        <v>16.939999999999998</v>
      </c>
      <c r="P339" t="s">
        <v>78</v>
      </c>
      <c r="Q339" s="6">
        <v>0</v>
      </c>
      <c r="R339" s="1" t="s">
        <v>29</v>
      </c>
      <c r="BI339" s="7">
        <v>32912.600005671651</v>
      </c>
      <c r="BJ339" s="7">
        <v>3.6206148889311902</v>
      </c>
      <c r="BK339" s="7">
        <v>42.322711906438236</v>
      </c>
    </row>
    <row r="340" spans="1:63" s="10" customFormat="1" x14ac:dyDescent="0.25">
      <c r="A340" s="9">
        <v>337</v>
      </c>
      <c r="B340" s="10" t="str">
        <f t="shared" si="5"/>
        <v>RMOE229</v>
      </c>
      <c r="C340" s="10" t="s">
        <v>70</v>
      </c>
      <c r="D340" s="10">
        <v>229</v>
      </c>
      <c r="E340" s="10" t="s">
        <v>79</v>
      </c>
      <c r="F340" s="10" t="s">
        <v>25</v>
      </c>
      <c r="G340" s="10" t="s">
        <v>71</v>
      </c>
      <c r="H340" s="10" t="s">
        <v>111</v>
      </c>
      <c r="I340" s="11">
        <v>6.0000000000000001E-3</v>
      </c>
      <c r="J340" s="11">
        <v>2.8000000000000001E-2</v>
      </c>
      <c r="K340" s="16">
        <v>5.593205287741366</v>
      </c>
      <c r="L340" s="12">
        <v>29.55</v>
      </c>
      <c r="M340" s="9">
        <v>10</v>
      </c>
      <c r="N340" s="13">
        <v>0</v>
      </c>
      <c r="O340" s="13">
        <v>4.2799999999999994</v>
      </c>
      <c r="P340" s="10" t="s">
        <v>78</v>
      </c>
      <c r="Q340" s="14">
        <v>0</v>
      </c>
      <c r="R340" s="9" t="s">
        <v>29</v>
      </c>
      <c r="BI340" s="15">
        <v>430664.36300483899</v>
      </c>
      <c r="BJ340" s="15">
        <v>71.002856958994798</v>
      </c>
      <c r="BK340" s="15">
        <v>454.49102224063972</v>
      </c>
    </row>
    <row r="341" spans="1:63" customFormat="1" x14ac:dyDescent="0.25">
      <c r="A341" s="1">
        <v>338</v>
      </c>
      <c r="B341" t="str">
        <f t="shared" si="5"/>
        <v>RMON229</v>
      </c>
      <c r="C341" t="s">
        <v>30</v>
      </c>
      <c r="D341">
        <v>229</v>
      </c>
      <c r="E341" t="s">
        <v>79</v>
      </c>
      <c r="F341" t="s">
        <v>25</v>
      </c>
      <c r="G341" t="s">
        <v>31</v>
      </c>
      <c r="H341" t="s">
        <v>111</v>
      </c>
      <c r="I341" s="2">
        <v>6.0000000000000001E-3</v>
      </c>
      <c r="J341" s="2">
        <v>2.8000000000000001E-2</v>
      </c>
      <c r="K341" s="3">
        <v>5.593205287741366</v>
      </c>
      <c r="L341" s="4">
        <v>29.55</v>
      </c>
      <c r="M341" s="1">
        <v>10</v>
      </c>
      <c r="N341" s="5">
        <v>0</v>
      </c>
      <c r="O341" s="5">
        <v>4.2799999999999994</v>
      </c>
      <c r="P341" t="s">
        <v>78</v>
      </c>
      <c r="Q341" s="6">
        <v>0</v>
      </c>
      <c r="R341" s="1" t="s">
        <v>29</v>
      </c>
      <c r="BI341" s="7">
        <v>3910.3173808132201</v>
      </c>
      <c r="BJ341" s="7">
        <v>0.491033782805749</v>
      </c>
      <c r="BK341" s="7">
        <v>4.7724754052465288</v>
      </c>
    </row>
    <row r="342" spans="1:63" customFormat="1" x14ac:dyDescent="0.25">
      <c r="A342" s="1">
        <v>339</v>
      </c>
      <c r="B342" t="str">
        <f t="shared" si="5"/>
        <v>RMFE229</v>
      </c>
      <c r="C342" t="s">
        <v>74</v>
      </c>
      <c r="D342">
        <v>229</v>
      </c>
      <c r="E342" t="s">
        <v>79</v>
      </c>
      <c r="F342" t="s">
        <v>33</v>
      </c>
      <c r="G342" t="s">
        <v>71</v>
      </c>
      <c r="H342" t="s">
        <v>111</v>
      </c>
      <c r="I342" s="2">
        <v>6.0000000000000001E-3</v>
      </c>
      <c r="J342" s="2">
        <v>2.8000000000000001E-2</v>
      </c>
      <c r="K342" s="3">
        <v>5.593205287741366</v>
      </c>
      <c r="L342" s="4">
        <v>29.55</v>
      </c>
      <c r="M342" s="1">
        <v>10</v>
      </c>
      <c r="N342" s="5">
        <v>0</v>
      </c>
      <c r="O342" s="5">
        <v>4.2799999999999994</v>
      </c>
      <c r="P342" t="s">
        <v>78</v>
      </c>
      <c r="Q342" s="6">
        <v>0</v>
      </c>
      <c r="R342" s="1" t="s">
        <v>29</v>
      </c>
      <c r="BI342" s="7">
        <v>12035673.3802197</v>
      </c>
      <c r="BJ342" s="7">
        <v>1634.2396325805801</v>
      </c>
      <c r="BK342" s="7">
        <v>14172.885833637016</v>
      </c>
    </row>
    <row r="343" spans="1:63" customFormat="1" x14ac:dyDescent="0.25">
      <c r="A343" s="1">
        <v>340</v>
      </c>
      <c r="B343" t="str">
        <f t="shared" si="5"/>
        <v>RMFN229</v>
      </c>
      <c r="C343" t="s">
        <v>34</v>
      </c>
      <c r="D343">
        <v>229</v>
      </c>
      <c r="E343" t="s">
        <v>79</v>
      </c>
      <c r="F343" t="s">
        <v>33</v>
      </c>
      <c r="G343" t="s">
        <v>31</v>
      </c>
      <c r="H343" t="s">
        <v>111</v>
      </c>
      <c r="I343" s="2">
        <v>6.0000000000000001E-3</v>
      </c>
      <c r="J343" s="2">
        <v>2.8000000000000001E-2</v>
      </c>
      <c r="K343" s="3">
        <v>5.593205287741366</v>
      </c>
      <c r="L343" s="4">
        <v>29.55</v>
      </c>
      <c r="M343" s="1">
        <v>10</v>
      </c>
      <c r="N343" s="5">
        <v>0</v>
      </c>
      <c r="O343" s="5">
        <v>4.2799999999999994</v>
      </c>
      <c r="P343" t="s">
        <v>78</v>
      </c>
      <c r="Q343" s="6">
        <v>0</v>
      </c>
      <c r="R343" s="1" t="s">
        <v>29</v>
      </c>
      <c r="BI343" s="7">
        <v>123200.5638203517</v>
      </c>
      <c r="BJ343" s="7">
        <v>11.3465787529056</v>
      </c>
      <c r="BK343" s="7">
        <v>167.69854829818252</v>
      </c>
    </row>
    <row r="344" spans="1:63" customFormat="1" x14ac:dyDescent="0.25">
      <c r="A344" s="1">
        <v>341</v>
      </c>
      <c r="B344" t="str">
        <f t="shared" si="5"/>
        <v>RSFE229</v>
      </c>
      <c r="C344" t="s">
        <v>75</v>
      </c>
      <c r="D344">
        <v>229</v>
      </c>
      <c r="E344" t="s">
        <v>79</v>
      </c>
      <c r="F344" t="s">
        <v>36</v>
      </c>
      <c r="G344" t="s">
        <v>71</v>
      </c>
      <c r="H344" t="s">
        <v>111</v>
      </c>
      <c r="I344" s="2">
        <v>6.0000000000000001E-3</v>
      </c>
      <c r="J344" s="2">
        <v>2.8000000000000001E-2</v>
      </c>
      <c r="K344" s="3">
        <v>5.593205287741366</v>
      </c>
      <c r="L344" s="4">
        <v>29.55</v>
      </c>
      <c r="M344" s="1">
        <v>10</v>
      </c>
      <c r="N344" s="5">
        <v>0</v>
      </c>
      <c r="O344" s="5">
        <v>4.2799999999999994</v>
      </c>
      <c r="P344" t="s">
        <v>78</v>
      </c>
      <c r="Q344" s="6">
        <v>0</v>
      </c>
      <c r="R344" s="1" t="s">
        <v>29</v>
      </c>
      <c r="BI344" s="7">
        <v>11804636.118884999</v>
      </c>
      <c r="BJ344" s="7">
        <v>2081.0529687471899</v>
      </c>
      <c r="BK344" s="7">
        <v>11890.970667269683</v>
      </c>
    </row>
    <row r="345" spans="1:63" customFormat="1" ht="15.75" thickBot="1" x14ac:dyDescent="0.3">
      <c r="A345" s="1">
        <v>342</v>
      </c>
      <c r="B345" t="str">
        <f t="shared" si="5"/>
        <v>RSFN229</v>
      </c>
      <c r="C345" t="s">
        <v>37</v>
      </c>
      <c r="D345">
        <v>229</v>
      </c>
      <c r="E345" t="s">
        <v>79</v>
      </c>
      <c r="F345" t="s">
        <v>36</v>
      </c>
      <c r="G345" t="s">
        <v>31</v>
      </c>
      <c r="H345" t="s">
        <v>111</v>
      </c>
      <c r="I345" s="2">
        <v>6.0000000000000001E-3</v>
      </c>
      <c r="J345" s="2">
        <v>2.8000000000000001E-2</v>
      </c>
      <c r="K345" s="3">
        <v>5.593205287741366</v>
      </c>
      <c r="L345" s="4">
        <v>29.55</v>
      </c>
      <c r="M345" s="1">
        <v>10</v>
      </c>
      <c r="N345" s="5">
        <v>0</v>
      </c>
      <c r="O345" s="5">
        <v>4.2799999999999994</v>
      </c>
      <c r="P345" t="s">
        <v>78</v>
      </c>
      <c r="Q345" s="6">
        <v>0</v>
      </c>
      <c r="R345" s="1" t="s">
        <v>29</v>
      </c>
      <c r="BI345" s="7">
        <v>117531.727667723</v>
      </c>
      <c r="BJ345" s="7">
        <v>12.9448669993668</v>
      </c>
      <c r="BK345" s="7">
        <v>151.07007707403048</v>
      </c>
    </row>
    <row r="346" spans="1:63" s="10" customFormat="1" x14ac:dyDescent="0.25">
      <c r="A346" s="9">
        <v>343</v>
      </c>
      <c r="B346" s="10" t="str">
        <f t="shared" si="5"/>
        <v>RMOE230</v>
      </c>
      <c r="C346" s="10" t="s">
        <v>70</v>
      </c>
      <c r="D346" s="10">
        <v>230</v>
      </c>
      <c r="E346" s="10" t="s">
        <v>79</v>
      </c>
      <c r="F346" s="10" t="s">
        <v>25</v>
      </c>
      <c r="G346" s="10" t="s">
        <v>71</v>
      </c>
      <c r="H346" s="10" t="s">
        <v>112</v>
      </c>
      <c r="I346" s="11">
        <v>0.10199999999999999</v>
      </c>
      <c r="J346" s="11">
        <v>0</v>
      </c>
      <c r="K346" s="16">
        <v>46.328017808039824</v>
      </c>
      <c r="L346" s="12">
        <v>244.76</v>
      </c>
      <c r="M346" s="9">
        <v>10</v>
      </c>
      <c r="N346" s="13">
        <v>0</v>
      </c>
      <c r="O346" s="13">
        <v>742.89</v>
      </c>
      <c r="P346" s="10" t="s">
        <v>78</v>
      </c>
      <c r="Q346" s="14">
        <v>0</v>
      </c>
      <c r="R346" s="9" t="s">
        <v>29</v>
      </c>
      <c r="BI346" s="15">
        <v>1463885.9247037999</v>
      </c>
      <c r="BJ346" s="15">
        <v>608.28850803612602</v>
      </c>
      <c r="BK346" s="15">
        <v>2.59263423770311</v>
      </c>
    </row>
    <row r="347" spans="1:63" customFormat="1" x14ac:dyDescent="0.25">
      <c r="A347" s="1">
        <v>344</v>
      </c>
      <c r="B347" t="str">
        <f t="shared" si="5"/>
        <v>RMON230</v>
      </c>
      <c r="C347" t="s">
        <v>30</v>
      </c>
      <c r="D347">
        <v>230</v>
      </c>
      <c r="E347" t="s">
        <v>79</v>
      </c>
      <c r="F347" t="s">
        <v>25</v>
      </c>
      <c r="G347" t="s">
        <v>31</v>
      </c>
      <c r="H347" t="s">
        <v>112</v>
      </c>
      <c r="I347" s="2">
        <v>0.10199999999999999</v>
      </c>
      <c r="J347" s="2">
        <v>0</v>
      </c>
      <c r="K347" s="3">
        <v>46.328017808039824</v>
      </c>
      <c r="L347" s="4">
        <v>244.76</v>
      </c>
      <c r="M347" s="1">
        <v>10</v>
      </c>
      <c r="N347" s="5">
        <v>0</v>
      </c>
      <c r="O347" s="5">
        <v>742.89</v>
      </c>
      <c r="P347" t="s">
        <v>78</v>
      </c>
      <c r="Q347" s="6">
        <v>0</v>
      </c>
      <c r="R347" s="1" t="s">
        <v>29</v>
      </c>
      <c r="BI347" s="7">
        <v>9713.0029285660094</v>
      </c>
      <c r="BJ347" s="7">
        <v>4.03604403885734</v>
      </c>
      <c r="BK347" s="7">
        <v>1.72023403726667E-2</v>
      </c>
    </row>
    <row r="348" spans="1:63" customFormat="1" x14ac:dyDescent="0.25">
      <c r="A348" s="1">
        <v>345</v>
      </c>
      <c r="B348" t="str">
        <f t="shared" si="5"/>
        <v>RMFE230</v>
      </c>
      <c r="C348" t="s">
        <v>74</v>
      </c>
      <c r="D348">
        <v>230</v>
      </c>
      <c r="E348" t="s">
        <v>79</v>
      </c>
      <c r="F348" t="s">
        <v>33</v>
      </c>
      <c r="G348" t="s">
        <v>71</v>
      </c>
      <c r="H348" t="s">
        <v>112</v>
      </c>
      <c r="I348" s="2">
        <v>0.10199999999999999</v>
      </c>
      <c r="J348" s="2">
        <v>0</v>
      </c>
      <c r="K348" s="3">
        <v>46.328017808039824</v>
      </c>
      <c r="L348" s="4">
        <v>244.76</v>
      </c>
      <c r="M348" s="1">
        <v>10</v>
      </c>
      <c r="N348" s="5">
        <v>0</v>
      </c>
      <c r="O348" s="5">
        <v>560.86</v>
      </c>
      <c r="P348" t="s">
        <v>78</v>
      </c>
      <c r="Q348" s="6">
        <v>0</v>
      </c>
      <c r="R348" s="1" t="s">
        <v>29</v>
      </c>
      <c r="BI348" s="7">
        <v>39321431.239338398</v>
      </c>
      <c r="BJ348" s="7">
        <v>16339.234047394701</v>
      </c>
      <c r="BK348" s="7">
        <v>69.640733055907305</v>
      </c>
    </row>
    <row r="349" spans="1:63" customFormat="1" x14ac:dyDescent="0.25">
      <c r="A349" s="1">
        <v>346</v>
      </c>
      <c r="B349" t="str">
        <f t="shared" si="5"/>
        <v>RMFN230</v>
      </c>
      <c r="C349" t="s">
        <v>34</v>
      </c>
      <c r="D349">
        <v>230</v>
      </c>
      <c r="E349" t="s">
        <v>79</v>
      </c>
      <c r="F349" t="s">
        <v>33</v>
      </c>
      <c r="G349" t="s">
        <v>31</v>
      </c>
      <c r="H349" t="s">
        <v>112</v>
      </c>
      <c r="I349" s="2">
        <v>0.10199999999999999</v>
      </c>
      <c r="J349" s="2">
        <v>0</v>
      </c>
      <c r="K349" s="3">
        <v>46.328017808039824</v>
      </c>
      <c r="L349" s="4">
        <v>244.76</v>
      </c>
      <c r="M349" s="1">
        <v>10</v>
      </c>
      <c r="N349" s="5">
        <v>0</v>
      </c>
      <c r="O349" s="5">
        <v>560.86</v>
      </c>
      <c r="P349" t="s">
        <v>78</v>
      </c>
      <c r="Q349" s="6">
        <v>0</v>
      </c>
      <c r="R349" s="1" t="s">
        <v>29</v>
      </c>
      <c r="BI349" s="7">
        <v>258693.35183050699</v>
      </c>
      <c r="BJ349" s="7">
        <v>107.49484667371399</v>
      </c>
      <c r="BK349" s="7">
        <v>0.45816223088397801</v>
      </c>
    </row>
    <row r="350" spans="1:63" customFormat="1" x14ac:dyDescent="0.25">
      <c r="A350" s="1">
        <v>347</v>
      </c>
      <c r="B350" t="str">
        <f t="shared" si="5"/>
        <v>RSFE230</v>
      </c>
      <c r="C350" t="s">
        <v>75</v>
      </c>
      <c r="D350">
        <v>230</v>
      </c>
      <c r="E350" t="s">
        <v>79</v>
      </c>
      <c r="F350" t="s">
        <v>36</v>
      </c>
      <c r="G350" t="s">
        <v>71</v>
      </c>
      <c r="H350" t="s">
        <v>112</v>
      </c>
      <c r="I350" s="2">
        <v>0.10199999999999999</v>
      </c>
      <c r="J350" s="2">
        <v>0</v>
      </c>
      <c r="K350" s="3">
        <v>46.328017808039824</v>
      </c>
      <c r="L350" s="4">
        <v>244.76</v>
      </c>
      <c r="M350" s="1">
        <v>10</v>
      </c>
      <c r="N350" s="5">
        <v>0</v>
      </c>
      <c r="O350" s="5">
        <v>1263.56</v>
      </c>
      <c r="P350" t="s">
        <v>78</v>
      </c>
      <c r="Q350" s="6">
        <v>0</v>
      </c>
      <c r="R350" s="1" t="s">
        <v>29</v>
      </c>
      <c r="BI350" s="7">
        <v>18808403.876163799</v>
      </c>
      <c r="BJ350" s="7">
        <v>7815.4559308899297</v>
      </c>
      <c r="BK350" s="7">
        <v>33.310868711137502</v>
      </c>
    </row>
    <row r="351" spans="1:63" customFormat="1" ht="15.75" thickBot="1" x14ac:dyDescent="0.3">
      <c r="A351" s="1">
        <v>348</v>
      </c>
      <c r="B351" t="str">
        <f t="shared" si="5"/>
        <v>RSFN230</v>
      </c>
      <c r="C351" t="s">
        <v>37</v>
      </c>
      <c r="D351">
        <v>230</v>
      </c>
      <c r="E351" t="s">
        <v>79</v>
      </c>
      <c r="F351" t="s">
        <v>36</v>
      </c>
      <c r="G351" t="s">
        <v>31</v>
      </c>
      <c r="H351" t="s">
        <v>112</v>
      </c>
      <c r="I351" s="2">
        <v>0.10199999999999999</v>
      </c>
      <c r="J351" s="2">
        <v>0</v>
      </c>
      <c r="K351" s="3">
        <v>46.328017808039824</v>
      </c>
      <c r="L351" s="4">
        <v>244.76</v>
      </c>
      <c r="M351" s="1">
        <v>10</v>
      </c>
      <c r="N351" s="5">
        <v>0</v>
      </c>
      <c r="O351" s="5">
        <v>1263.56</v>
      </c>
      <c r="P351" t="s">
        <v>78</v>
      </c>
      <c r="Q351" s="6">
        <v>0</v>
      </c>
      <c r="R351" s="1" t="s">
        <v>29</v>
      </c>
      <c r="BI351" s="7">
        <v>116916.76898604599</v>
      </c>
      <c r="BJ351" s="7">
        <v>48.582424197648201</v>
      </c>
      <c r="BK351" s="7">
        <v>0.207066966844553</v>
      </c>
    </row>
    <row r="352" spans="1:63" s="10" customFormat="1" x14ac:dyDescent="0.25">
      <c r="A352" s="9">
        <v>349</v>
      </c>
      <c r="B352" s="10" t="str">
        <f t="shared" si="5"/>
        <v>RMOT301</v>
      </c>
      <c r="C352" s="10" t="s">
        <v>23</v>
      </c>
      <c r="D352" s="10">
        <v>301</v>
      </c>
      <c r="E352" s="10" t="s">
        <v>113</v>
      </c>
      <c r="F352" s="10" t="s">
        <v>25</v>
      </c>
      <c r="G352" s="10" t="s">
        <v>26</v>
      </c>
      <c r="H352" s="10" t="s">
        <v>114</v>
      </c>
      <c r="I352" s="11">
        <v>0.81499999999999995</v>
      </c>
      <c r="J352" s="11">
        <v>1.3380000000000001</v>
      </c>
      <c r="K352" s="16">
        <v>515.01401460308762</v>
      </c>
      <c r="L352" s="12">
        <v>2720.92</v>
      </c>
      <c r="M352" s="9">
        <v>16</v>
      </c>
      <c r="N352" s="13">
        <v>1083.2999999999986</v>
      </c>
      <c r="O352" s="13">
        <v>3611</v>
      </c>
      <c r="P352" s="10" t="s">
        <v>115</v>
      </c>
      <c r="Q352" s="14">
        <v>0</v>
      </c>
      <c r="R352" s="9" t="s">
        <v>29</v>
      </c>
      <c r="BI352" s="15">
        <v>0</v>
      </c>
      <c r="BJ352" s="15">
        <v>0</v>
      </c>
      <c r="BK352" s="15">
        <v>0</v>
      </c>
    </row>
    <row r="353" spans="1:63" customFormat="1" x14ac:dyDescent="0.25">
      <c r="A353" s="1">
        <v>350</v>
      </c>
      <c r="B353" t="str">
        <f t="shared" si="5"/>
        <v>RMON301</v>
      </c>
      <c r="C353" t="s">
        <v>30</v>
      </c>
      <c r="D353">
        <v>301</v>
      </c>
      <c r="E353" t="s">
        <v>113</v>
      </c>
      <c r="F353" t="s">
        <v>25</v>
      </c>
      <c r="G353" t="s">
        <v>31</v>
      </c>
      <c r="H353" t="s">
        <v>114</v>
      </c>
      <c r="I353" s="2">
        <v>0.81499999999999995</v>
      </c>
      <c r="J353" s="2">
        <v>1.3380000000000001</v>
      </c>
      <c r="K353" s="3">
        <v>515.01401460308762</v>
      </c>
      <c r="L353" s="4">
        <v>2720.92</v>
      </c>
      <c r="M353" s="1">
        <v>16</v>
      </c>
      <c r="N353" s="5">
        <v>0</v>
      </c>
      <c r="O353" s="5">
        <v>3611</v>
      </c>
      <c r="P353" t="s">
        <v>115</v>
      </c>
      <c r="Q353" s="6">
        <v>0</v>
      </c>
      <c r="R353" s="1" t="s">
        <v>29</v>
      </c>
      <c r="BI353" s="7">
        <v>1786971.274813598</v>
      </c>
      <c r="BJ353" s="7">
        <v>738.69843067840497</v>
      </c>
      <c r="BK353" s="7">
        <v>19.311981458516698</v>
      </c>
    </row>
    <row r="354" spans="1:63" customFormat="1" x14ac:dyDescent="0.25">
      <c r="A354" s="1">
        <v>351</v>
      </c>
      <c r="B354" t="str">
        <f t="shared" si="5"/>
        <v>RMFT301</v>
      </c>
      <c r="C354" t="s">
        <v>32</v>
      </c>
      <c r="D354">
        <v>301</v>
      </c>
      <c r="E354" t="s">
        <v>113</v>
      </c>
      <c r="F354" t="s">
        <v>33</v>
      </c>
      <c r="G354" t="s">
        <v>26</v>
      </c>
      <c r="H354" t="s">
        <v>114</v>
      </c>
      <c r="I354" s="2">
        <v>0.67900000000000005</v>
      </c>
      <c r="J354" s="2">
        <v>1.1139999999999999</v>
      </c>
      <c r="K354" s="3">
        <v>429.17960736501806</v>
      </c>
      <c r="L354" s="4">
        <v>2267.44</v>
      </c>
      <c r="M354" s="1">
        <v>16</v>
      </c>
      <c r="N354" s="5">
        <v>1132.0499999999986</v>
      </c>
      <c r="O354" s="5">
        <v>3773.5</v>
      </c>
      <c r="P354" t="s">
        <v>115</v>
      </c>
      <c r="Q354" s="6">
        <v>0</v>
      </c>
      <c r="R354" s="1" t="s">
        <v>29</v>
      </c>
      <c r="BI354" s="7">
        <v>0</v>
      </c>
      <c r="BJ354" s="7">
        <v>0</v>
      </c>
      <c r="BK354" s="7">
        <v>0</v>
      </c>
    </row>
    <row r="355" spans="1:63" customFormat="1" x14ac:dyDescent="0.25">
      <c r="A355" s="1">
        <v>352</v>
      </c>
      <c r="B355" t="str">
        <f t="shared" si="5"/>
        <v>RMFN301</v>
      </c>
      <c r="C355" t="s">
        <v>34</v>
      </c>
      <c r="D355">
        <v>301</v>
      </c>
      <c r="E355" t="s">
        <v>113</v>
      </c>
      <c r="F355" t="s">
        <v>33</v>
      </c>
      <c r="G355" t="s">
        <v>31</v>
      </c>
      <c r="H355" t="s">
        <v>114</v>
      </c>
      <c r="I355" s="2">
        <v>0.67900000000000005</v>
      </c>
      <c r="J355" s="2">
        <v>1.1139999999999999</v>
      </c>
      <c r="K355" s="3">
        <v>429.17960736501806</v>
      </c>
      <c r="L355" s="4">
        <v>2267.44</v>
      </c>
      <c r="M355" s="1">
        <v>16</v>
      </c>
      <c r="N355" s="5">
        <v>0</v>
      </c>
      <c r="O355" s="5">
        <v>3773.5</v>
      </c>
      <c r="P355" t="s">
        <v>115</v>
      </c>
      <c r="Q355" s="6">
        <v>0</v>
      </c>
      <c r="R355" s="1" t="s">
        <v>29</v>
      </c>
      <c r="BI355" s="7">
        <v>9274682.7619699836</v>
      </c>
      <c r="BJ355" s="7">
        <v>3779.1529249275</v>
      </c>
      <c r="BK355" s="7">
        <v>330.6320447954264</v>
      </c>
    </row>
    <row r="356" spans="1:63" customFormat="1" x14ac:dyDescent="0.25">
      <c r="A356" s="1">
        <v>353</v>
      </c>
      <c r="B356" t="str">
        <f t="shared" si="5"/>
        <v>RSFT301</v>
      </c>
      <c r="C356" t="s">
        <v>35</v>
      </c>
      <c r="D356">
        <v>301</v>
      </c>
      <c r="E356" t="s">
        <v>113</v>
      </c>
      <c r="F356" t="s">
        <v>36</v>
      </c>
      <c r="G356" t="s">
        <v>26</v>
      </c>
      <c r="H356" t="s">
        <v>114</v>
      </c>
      <c r="I356" s="2">
        <v>0.81499999999999995</v>
      </c>
      <c r="J356" s="2">
        <v>1.3380000000000001</v>
      </c>
      <c r="K356" s="3">
        <v>515.01401460308762</v>
      </c>
      <c r="L356" s="4">
        <v>2720.92</v>
      </c>
      <c r="M356" s="1">
        <v>16</v>
      </c>
      <c r="N356" s="5">
        <v>1083.2999999999986</v>
      </c>
      <c r="O356" s="5">
        <v>3611</v>
      </c>
      <c r="P356" t="s">
        <v>115</v>
      </c>
      <c r="Q356" s="6">
        <v>0</v>
      </c>
      <c r="R356" s="1" t="s">
        <v>29</v>
      </c>
      <c r="BI356" s="7">
        <v>0</v>
      </c>
      <c r="BJ356" s="7">
        <v>0</v>
      </c>
      <c r="BK356" s="7">
        <v>0</v>
      </c>
    </row>
    <row r="357" spans="1:63" customFormat="1" ht="15.75" thickBot="1" x14ac:dyDescent="0.3">
      <c r="A357" s="1">
        <v>354</v>
      </c>
      <c r="B357" t="str">
        <f t="shared" si="5"/>
        <v>RSFN301</v>
      </c>
      <c r="C357" t="s">
        <v>37</v>
      </c>
      <c r="D357">
        <v>301</v>
      </c>
      <c r="E357" t="s">
        <v>113</v>
      </c>
      <c r="F357" t="s">
        <v>36</v>
      </c>
      <c r="G357" t="s">
        <v>31</v>
      </c>
      <c r="H357" t="s">
        <v>114</v>
      </c>
      <c r="I357" s="2">
        <v>0.81499999999999995</v>
      </c>
      <c r="J357" s="2">
        <v>1.3380000000000001</v>
      </c>
      <c r="K357" s="3">
        <v>515.01401460308762</v>
      </c>
      <c r="L357" s="4">
        <v>2720.92</v>
      </c>
      <c r="M357" s="1">
        <v>16</v>
      </c>
      <c r="N357" s="5">
        <v>0</v>
      </c>
      <c r="O357" s="5">
        <v>3611</v>
      </c>
      <c r="P357" t="s">
        <v>115</v>
      </c>
      <c r="Q357" s="6">
        <v>0</v>
      </c>
      <c r="R357" s="1" t="s">
        <v>29</v>
      </c>
      <c r="BI357" s="7">
        <v>32277228.81525429</v>
      </c>
      <c r="BJ357" s="7">
        <v>13337.402973751199</v>
      </c>
      <c r="BK357" s="7">
        <v>371.36155317006921</v>
      </c>
    </row>
    <row r="358" spans="1:63" s="10" customFormat="1" x14ac:dyDescent="0.25">
      <c r="A358" s="9">
        <v>355</v>
      </c>
      <c r="B358" s="10" t="str">
        <f t="shared" si="5"/>
        <v>RMOT302</v>
      </c>
      <c r="C358" s="10" t="s">
        <v>23</v>
      </c>
      <c r="D358" s="10">
        <v>302</v>
      </c>
      <c r="E358" s="10" t="s">
        <v>113</v>
      </c>
      <c r="F358" s="10" t="s">
        <v>25</v>
      </c>
      <c r="G358" s="10" t="s">
        <v>26</v>
      </c>
      <c r="H358" s="10" t="s">
        <v>116</v>
      </c>
      <c r="I358" s="11">
        <v>0</v>
      </c>
      <c r="J358" s="11">
        <v>2.8256736555165758</v>
      </c>
      <c r="K358" s="16">
        <v>706.46630849292308</v>
      </c>
      <c r="L358" s="12">
        <v>3732.4</v>
      </c>
      <c r="M358" s="9">
        <v>16</v>
      </c>
      <c r="N358" s="13">
        <v>163.79999999999998</v>
      </c>
      <c r="O358" s="13">
        <v>546</v>
      </c>
      <c r="P358" s="10" t="s">
        <v>54</v>
      </c>
      <c r="Q358" s="14">
        <v>0</v>
      </c>
      <c r="R358" s="9" t="s">
        <v>29</v>
      </c>
      <c r="BI358" s="15">
        <v>0</v>
      </c>
      <c r="BJ358" s="15">
        <v>0</v>
      </c>
      <c r="BK358" s="15">
        <v>0</v>
      </c>
    </row>
    <row r="359" spans="1:63" customFormat="1" x14ac:dyDescent="0.25">
      <c r="A359" s="1">
        <v>356</v>
      </c>
      <c r="B359" t="str">
        <f t="shared" si="5"/>
        <v>RMON302</v>
      </c>
      <c r="C359" t="s">
        <v>30</v>
      </c>
      <c r="D359">
        <v>302</v>
      </c>
      <c r="E359" t="s">
        <v>113</v>
      </c>
      <c r="F359" t="s">
        <v>25</v>
      </c>
      <c r="G359" t="s">
        <v>31</v>
      </c>
      <c r="H359" t="s">
        <v>116</v>
      </c>
      <c r="I359" s="2">
        <v>0</v>
      </c>
      <c r="J359" s="2">
        <v>2.8256736555165758</v>
      </c>
      <c r="K359" s="3">
        <v>706.46630849292308</v>
      </c>
      <c r="L359" s="4">
        <v>3732.4</v>
      </c>
      <c r="M359" s="1">
        <v>16</v>
      </c>
      <c r="N359" s="5">
        <v>0</v>
      </c>
      <c r="O359" s="5">
        <v>546</v>
      </c>
      <c r="P359" t="s">
        <v>54</v>
      </c>
      <c r="Q359" s="6">
        <v>0</v>
      </c>
      <c r="R359" s="1" t="s">
        <v>29</v>
      </c>
      <c r="BI359" s="7">
        <v>0</v>
      </c>
      <c r="BJ359" s="7">
        <v>0</v>
      </c>
      <c r="BK359" s="7">
        <v>0</v>
      </c>
    </row>
    <row r="360" spans="1:63" customFormat="1" x14ac:dyDescent="0.25">
      <c r="A360" s="1">
        <v>357</v>
      </c>
      <c r="B360" t="str">
        <f t="shared" si="5"/>
        <v>RMFT302</v>
      </c>
      <c r="C360" t="s">
        <v>32</v>
      </c>
      <c r="D360">
        <v>302</v>
      </c>
      <c r="E360" t="s">
        <v>113</v>
      </c>
      <c r="F360" t="s">
        <v>33</v>
      </c>
      <c r="G360" t="s">
        <v>26</v>
      </c>
      <c r="H360" t="s">
        <v>116</v>
      </c>
      <c r="I360" s="2">
        <v>0</v>
      </c>
      <c r="J360" s="2">
        <v>2.3547255227100177</v>
      </c>
      <c r="K360" s="3">
        <v>588.72129281287994</v>
      </c>
      <c r="L360" s="4">
        <v>3110.33</v>
      </c>
      <c r="M360" s="1">
        <v>16</v>
      </c>
      <c r="N360" s="5">
        <v>136.5</v>
      </c>
      <c r="O360" s="5">
        <v>455</v>
      </c>
      <c r="P360" t="s">
        <v>54</v>
      </c>
      <c r="Q360" s="6">
        <v>0</v>
      </c>
      <c r="R360" s="1" t="s">
        <v>29</v>
      </c>
      <c r="BI360" s="7">
        <v>0</v>
      </c>
      <c r="BJ360" s="7">
        <v>0</v>
      </c>
      <c r="BK360" s="7">
        <v>0</v>
      </c>
    </row>
    <row r="361" spans="1:63" customFormat="1" x14ac:dyDescent="0.25">
      <c r="A361" s="1">
        <v>358</v>
      </c>
      <c r="B361" t="str">
        <f t="shared" si="5"/>
        <v>RMFN302</v>
      </c>
      <c r="C361" t="s">
        <v>34</v>
      </c>
      <c r="D361">
        <v>302</v>
      </c>
      <c r="E361" t="s">
        <v>113</v>
      </c>
      <c r="F361" t="s">
        <v>33</v>
      </c>
      <c r="G361" t="s">
        <v>31</v>
      </c>
      <c r="H361" t="s">
        <v>116</v>
      </c>
      <c r="I361" s="2">
        <v>0</v>
      </c>
      <c r="J361" s="2">
        <v>2.3547255227100177</v>
      </c>
      <c r="K361" s="3">
        <v>588.72129281287994</v>
      </c>
      <c r="L361" s="4">
        <v>3110.33</v>
      </c>
      <c r="M361" s="1">
        <v>16</v>
      </c>
      <c r="N361" s="5">
        <v>0</v>
      </c>
      <c r="O361" s="5">
        <v>455</v>
      </c>
      <c r="P361" t="s">
        <v>54</v>
      </c>
      <c r="Q361" s="6">
        <v>0</v>
      </c>
      <c r="R361" s="1" t="s">
        <v>29</v>
      </c>
      <c r="BI361" s="7">
        <v>0</v>
      </c>
      <c r="BJ361" s="7">
        <v>0</v>
      </c>
      <c r="BK361" s="7">
        <v>0</v>
      </c>
    </row>
    <row r="362" spans="1:63" customFormat="1" x14ac:dyDescent="0.25">
      <c r="A362" s="1">
        <v>359</v>
      </c>
      <c r="B362" t="str">
        <f t="shared" si="5"/>
        <v>RSFT302</v>
      </c>
      <c r="C362" t="s">
        <v>35</v>
      </c>
      <c r="D362">
        <v>302</v>
      </c>
      <c r="E362" t="s">
        <v>113</v>
      </c>
      <c r="F362" t="s">
        <v>36</v>
      </c>
      <c r="G362" t="s">
        <v>26</v>
      </c>
      <c r="H362" t="s">
        <v>116</v>
      </c>
      <c r="I362" s="2">
        <v>0</v>
      </c>
      <c r="J362" s="2">
        <v>2.8256736555165758</v>
      </c>
      <c r="K362" s="3">
        <v>706.46630849292308</v>
      </c>
      <c r="L362" s="4">
        <v>3732.4</v>
      </c>
      <c r="M362" s="1">
        <v>16</v>
      </c>
      <c r="N362" s="5">
        <v>163.79999999999998</v>
      </c>
      <c r="O362" s="5">
        <v>546</v>
      </c>
      <c r="P362" t="s">
        <v>54</v>
      </c>
      <c r="Q362" s="6">
        <v>0</v>
      </c>
      <c r="R362" s="1" t="s">
        <v>29</v>
      </c>
      <c r="BI362" s="7">
        <v>0</v>
      </c>
      <c r="BJ362" s="7">
        <v>0</v>
      </c>
      <c r="BK362" s="7">
        <v>0</v>
      </c>
    </row>
    <row r="363" spans="1:63" customFormat="1" ht="15.75" thickBot="1" x14ac:dyDescent="0.3">
      <c r="A363" s="1">
        <v>360</v>
      </c>
      <c r="B363" t="str">
        <f t="shared" si="5"/>
        <v>RSFN302</v>
      </c>
      <c r="C363" t="s">
        <v>37</v>
      </c>
      <c r="D363">
        <v>302</v>
      </c>
      <c r="E363" t="s">
        <v>113</v>
      </c>
      <c r="F363" t="s">
        <v>36</v>
      </c>
      <c r="G363" t="s">
        <v>31</v>
      </c>
      <c r="H363" t="s">
        <v>116</v>
      </c>
      <c r="I363" s="2">
        <v>0</v>
      </c>
      <c r="J363" s="2">
        <v>2.8256736555165758</v>
      </c>
      <c r="K363" s="3">
        <v>706.46630849292308</v>
      </c>
      <c r="L363" s="4">
        <v>3732.4</v>
      </c>
      <c r="M363" s="1">
        <v>16</v>
      </c>
      <c r="N363" s="5">
        <v>0</v>
      </c>
      <c r="O363" s="5">
        <v>546</v>
      </c>
      <c r="P363" t="s">
        <v>54</v>
      </c>
      <c r="Q363" s="6">
        <v>0</v>
      </c>
      <c r="R363" s="1" t="s">
        <v>29</v>
      </c>
      <c r="BI363" s="7">
        <v>0</v>
      </c>
      <c r="BJ363" s="7">
        <v>0</v>
      </c>
      <c r="BK363" s="7">
        <v>0</v>
      </c>
    </row>
    <row r="364" spans="1:63" s="10" customFormat="1" x14ac:dyDescent="0.25">
      <c r="A364" s="9">
        <v>361</v>
      </c>
      <c r="B364" s="10" t="str">
        <f t="shared" si="5"/>
        <v>RMOT303</v>
      </c>
      <c r="C364" s="10" t="s">
        <v>23</v>
      </c>
      <c r="D364" s="10">
        <v>303</v>
      </c>
      <c r="E364" s="10" t="s">
        <v>113</v>
      </c>
      <c r="F364" s="10" t="s">
        <v>25</v>
      </c>
      <c r="G364" s="10" t="s">
        <v>26</v>
      </c>
      <c r="H364" s="10" t="s">
        <v>117</v>
      </c>
      <c r="I364" s="11">
        <v>0.76400000000000001</v>
      </c>
      <c r="J364" s="11">
        <v>3.1191000402834779</v>
      </c>
      <c r="K364" s="16">
        <v>1126.2803727906842</v>
      </c>
      <c r="L364" s="12">
        <v>5950.36</v>
      </c>
      <c r="M364" s="9">
        <v>16</v>
      </c>
      <c r="N364" s="13">
        <v>2000</v>
      </c>
      <c r="O364" s="13">
        <v>8853</v>
      </c>
      <c r="P364" s="10" t="s">
        <v>54</v>
      </c>
      <c r="Q364" s="14">
        <v>0</v>
      </c>
      <c r="R364" s="9" t="s">
        <v>29</v>
      </c>
      <c r="BI364" s="15">
        <v>12033524.4413957</v>
      </c>
      <c r="BJ364" s="15">
        <v>0</v>
      </c>
      <c r="BK364" s="15">
        <v>9110.1738819705497</v>
      </c>
    </row>
    <row r="365" spans="1:63" customFormat="1" x14ac:dyDescent="0.25">
      <c r="A365" s="1">
        <v>362</v>
      </c>
      <c r="B365" t="str">
        <f t="shared" si="5"/>
        <v>RMON303</v>
      </c>
      <c r="C365" t="s">
        <v>30</v>
      </c>
      <c r="D365">
        <v>303</v>
      </c>
      <c r="E365" t="s">
        <v>113</v>
      </c>
      <c r="F365" t="s">
        <v>25</v>
      </c>
      <c r="G365" t="s">
        <v>31</v>
      </c>
      <c r="H365" t="s">
        <v>117</v>
      </c>
      <c r="I365" s="2">
        <v>0.76400000000000001</v>
      </c>
      <c r="J365" s="2">
        <v>3.1191000402834779</v>
      </c>
      <c r="K365" s="3">
        <v>1126.2803727906842</v>
      </c>
      <c r="L365" s="4">
        <v>5950.36</v>
      </c>
      <c r="M365" s="1">
        <v>16</v>
      </c>
      <c r="N365" s="5">
        <v>0</v>
      </c>
      <c r="O365" s="5">
        <v>8853</v>
      </c>
      <c r="P365" t="s">
        <v>54</v>
      </c>
      <c r="Q365" s="6">
        <v>0</v>
      </c>
      <c r="R365" s="1" t="s">
        <v>29</v>
      </c>
      <c r="BI365" s="7">
        <v>152068.91981547701</v>
      </c>
      <c r="BJ365" s="7">
        <v>0</v>
      </c>
      <c r="BK365" s="7">
        <v>115.126229917869</v>
      </c>
    </row>
    <row r="366" spans="1:63" customFormat="1" x14ac:dyDescent="0.25">
      <c r="A366" s="1">
        <v>363</v>
      </c>
      <c r="B366" t="str">
        <f t="shared" si="5"/>
        <v>RMFT303</v>
      </c>
      <c r="C366" t="s">
        <v>32</v>
      </c>
      <c r="D366">
        <v>303</v>
      </c>
      <c r="E366" t="s">
        <v>113</v>
      </c>
      <c r="F366" t="s">
        <v>33</v>
      </c>
      <c r="G366" t="s">
        <v>26</v>
      </c>
      <c r="H366" t="s">
        <v>117</v>
      </c>
      <c r="I366" s="2">
        <v>0.63600000000000001</v>
      </c>
      <c r="J366" s="2">
        <v>2.5989192237900269</v>
      </c>
      <c r="K366" s="3">
        <v>938.56823918801524</v>
      </c>
      <c r="L366" s="4">
        <v>4958.6400000000003</v>
      </c>
      <c r="M366" s="1">
        <v>16</v>
      </c>
      <c r="N366" s="5">
        <v>2000</v>
      </c>
      <c r="O366" s="5">
        <v>7377.5</v>
      </c>
      <c r="P366" t="s">
        <v>54</v>
      </c>
      <c r="Q366" s="6">
        <v>0</v>
      </c>
      <c r="R366" s="1" t="s">
        <v>29</v>
      </c>
      <c r="BI366" s="7">
        <v>104349018.744464</v>
      </c>
      <c r="BJ366" s="7">
        <v>0</v>
      </c>
      <c r="BK366" s="7">
        <v>78999.108682145205</v>
      </c>
    </row>
    <row r="367" spans="1:63" customFormat="1" x14ac:dyDescent="0.25">
      <c r="A367" s="1">
        <v>364</v>
      </c>
      <c r="B367" t="str">
        <f t="shared" si="5"/>
        <v>RMFN303</v>
      </c>
      <c r="C367" t="s">
        <v>34</v>
      </c>
      <c r="D367">
        <v>303</v>
      </c>
      <c r="E367" t="s">
        <v>113</v>
      </c>
      <c r="F367" t="s">
        <v>33</v>
      </c>
      <c r="G367" t="s">
        <v>31</v>
      </c>
      <c r="H367" t="s">
        <v>117</v>
      </c>
      <c r="I367" s="2">
        <v>0.63600000000000001</v>
      </c>
      <c r="J367" s="2">
        <v>2.5989192237900269</v>
      </c>
      <c r="K367" s="3">
        <v>938.56823918801524</v>
      </c>
      <c r="L367" s="4">
        <v>4958.6400000000003</v>
      </c>
      <c r="M367" s="1">
        <v>16</v>
      </c>
      <c r="N367" s="5">
        <v>0</v>
      </c>
      <c r="O367" s="5">
        <v>7377.5</v>
      </c>
      <c r="P367" t="s">
        <v>54</v>
      </c>
      <c r="Q367" s="6">
        <v>0</v>
      </c>
      <c r="R367" s="1" t="s">
        <v>29</v>
      </c>
      <c r="BI367" s="7">
        <v>1318669.57528156</v>
      </c>
      <c r="BJ367" s="7">
        <v>0</v>
      </c>
      <c r="BK367" s="7">
        <v>998.32008337915397</v>
      </c>
    </row>
    <row r="368" spans="1:63" customFormat="1" x14ac:dyDescent="0.25">
      <c r="A368" s="1">
        <v>365</v>
      </c>
      <c r="B368" t="str">
        <f t="shared" si="5"/>
        <v>RSFT303</v>
      </c>
      <c r="C368" t="s">
        <v>35</v>
      </c>
      <c r="D368">
        <v>303</v>
      </c>
      <c r="E368" t="s">
        <v>113</v>
      </c>
      <c r="F368" t="s">
        <v>36</v>
      </c>
      <c r="G368" t="s">
        <v>26</v>
      </c>
      <c r="H368" t="s">
        <v>117</v>
      </c>
      <c r="I368" s="2">
        <v>0.76400000000000001</v>
      </c>
      <c r="J368" s="2">
        <v>3.1191000402834779</v>
      </c>
      <c r="K368" s="3">
        <v>1126.2803727906842</v>
      </c>
      <c r="L368" s="4">
        <v>5950.36</v>
      </c>
      <c r="M368" s="1">
        <v>16</v>
      </c>
      <c r="N368" s="5">
        <v>2000</v>
      </c>
      <c r="O368" s="5">
        <v>8853</v>
      </c>
      <c r="P368" t="s">
        <v>54</v>
      </c>
      <c r="Q368" s="6">
        <v>0</v>
      </c>
      <c r="R368" s="1" t="s">
        <v>29</v>
      </c>
      <c r="BI368" s="7">
        <v>414422983.590352</v>
      </c>
      <c r="BJ368" s="7">
        <v>0</v>
      </c>
      <c r="BK368" s="7">
        <v>313745.60791229102</v>
      </c>
    </row>
    <row r="369" spans="1:63" customFormat="1" ht="15.75" thickBot="1" x14ac:dyDescent="0.3">
      <c r="A369" s="1">
        <v>366</v>
      </c>
      <c r="B369" t="str">
        <f t="shared" si="5"/>
        <v>RSFN303</v>
      </c>
      <c r="C369" t="s">
        <v>37</v>
      </c>
      <c r="D369">
        <v>303</v>
      </c>
      <c r="E369" t="s">
        <v>113</v>
      </c>
      <c r="F369" t="s">
        <v>36</v>
      </c>
      <c r="G369" t="s">
        <v>31</v>
      </c>
      <c r="H369" t="s">
        <v>117</v>
      </c>
      <c r="I369" s="2">
        <v>0.76400000000000001</v>
      </c>
      <c r="J369" s="2">
        <v>3.1191000402834779</v>
      </c>
      <c r="K369" s="3">
        <v>1126.2803727906842</v>
      </c>
      <c r="L369" s="4">
        <v>5950.36</v>
      </c>
      <c r="M369" s="1">
        <v>16</v>
      </c>
      <c r="N369" s="5">
        <v>0</v>
      </c>
      <c r="O369" s="5">
        <v>8853</v>
      </c>
      <c r="P369" t="s">
        <v>54</v>
      </c>
      <c r="Q369" s="6">
        <v>0</v>
      </c>
      <c r="R369" s="1" t="s">
        <v>29</v>
      </c>
      <c r="BI369" s="7">
        <v>5237107.03112863</v>
      </c>
      <c r="BJ369" s="7">
        <v>0</v>
      </c>
      <c r="BK369" s="7">
        <v>3964.8363972191601</v>
      </c>
    </row>
    <row r="370" spans="1:63" s="10" customFormat="1" x14ac:dyDescent="0.25">
      <c r="A370" s="9">
        <v>367</v>
      </c>
      <c r="B370" s="10" t="str">
        <f t="shared" si="5"/>
        <v>RMOT304</v>
      </c>
      <c r="C370" s="10" t="s">
        <v>23</v>
      </c>
      <c r="D370" s="10">
        <v>304</v>
      </c>
      <c r="E370" s="10" t="s">
        <v>113</v>
      </c>
      <c r="F370" s="10" t="s">
        <v>25</v>
      </c>
      <c r="G370" s="10" t="s">
        <v>26</v>
      </c>
      <c r="H370" s="10" t="s">
        <v>118</v>
      </c>
      <c r="I370" s="11">
        <v>0.76400000000000001</v>
      </c>
      <c r="J370" s="11">
        <v>0.67200000000000004</v>
      </c>
      <c r="K370" s="16">
        <v>419.81406429776109</v>
      </c>
      <c r="L370" s="12">
        <v>2217.96</v>
      </c>
      <c r="M370" s="9">
        <v>16</v>
      </c>
      <c r="N370" s="13">
        <v>2000</v>
      </c>
      <c r="O370" s="13">
        <v>8853</v>
      </c>
      <c r="P370" s="10" t="s">
        <v>54</v>
      </c>
      <c r="Q370" s="14">
        <v>0</v>
      </c>
      <c r="R370" s="9" t="s">
        <v>29</v>
      </c>
      <c r="BI370" s="15">
        <v>131882711.61448701</v>
      </c>
      <c r="BJ370" s="15">
        <v>54801.222233192399</v>
      </c>
      <c r="BK370" s="15">
        <v>233.57259450529301</v>
      </c>
    </row>
    <row r="371" spans="1:63" customFormat="1" x14ac:dyDescent="0.25">
      <c r="A371" s="1">
        <v>368</v>
      </c>
      <c r="B371" t="str">
        <f t="shared" si="5"/>
        <v>RMON304</v>
      </c>
      <c r="C371" t="s">
        <v>30</v>
      </c>
      <c r="D371">
        <v>304</v>
      </c>
      <c r="E371" t="s">
        <v>113</v>
      </c>
      <c r="F371" t="s">
        <v>25</v>
      </c>
      <c r="G371" t="s">
        <v>31</v>
      </c>
      <c r="H371" t="s">
        <v>118</v>
      </c>
      <c r="I371" s="2">
        <v>0.76400000000000001</v>
      </c>
      <c r="J371" s="2">
        <v>0.67200000000000004</v>
      </c>
      <c r="K371" s="3">
        <v>419.81406429776109</v>
      </c>
      <c r="L371" s="4">
        <v>2217.96</v>
      </c>
      <c r="M371" s="1">
        <v>16</v>
      </c>
      <c r="N371" s="5">
        <v>0</v>
      </c>
      <c r="O371" s="5">
        <v>8853</v>
      </c>
      <c r="P371" t="s">
        <v>54</v>
      </c>
      <c r="Q371" s="6">
        <v>0</v>
      </c>
      <c r="R371" s="1" t="s">
        <v>29</v>
      </c>
      <c r="BI371" s="7">
        <v>0</v>
      </c>
      <c r="BJ371" s="7">
        <v>0</v>
      </c>
      <c r="BK371" s="7">
        <v>0</v>
      </c>
    </row>
    <row r="372" spans="1:63" customFormat="1" x14ac:dyDescent="0.25">
      <c r="A372" s="1">
        <v>369</v>
      </c>
      <c r="B372" t="str">
        <f t="shared" si="5"/>
        <v>RMFT304</v>
      </c>
      <c r="C372" t="s">
        <v>32</v>
      </c>
      <c r="D372">
        <v>304</v>
      </c>
      <c r="E372" t="s">
        <v>113</v>
      </c>
      <c r="F372" t="s">
        <v>33</v>
      </c>
      <c r="G372" t="s">
        <v>26</v>
      </c>
      <c r="H372" t="s">
        <v>118</v>
      </c>
      <c r="I372" s="2">
        <v>0.63600000000000001</v>
      </c>
      <c r="J372" s="2">
        <v>0.56000000000000005</v>
      </c>
      <c r="K372" s="3">
        <v>349.84694637513519</v>
      </c>
      <c r="L372" s="4">
        <v>1848.31</v>
      </c>
      <c r="M372" s="1">
        <v>16</v>
      </c>
      <c r="N372" s="5">
        <v>2000</v>
      </c>
      <c r="O372" s="5">
        <v>7377.5</v>
      </c>
      <c r="P372" t="s">
        <v>54</v>
      </c>
      <c r="Q372" s="6">
        <v>0</v>
      </c>
      <c r="R372" s="1" t="s">
        <v>29</v>
      </c>
      <c r="BI372" s="7">
        <v>674708379.89758301</v>
      </c>
      <c r="BJ372" s="7">
        <v>280361.56837180798</v>
      </c>
      <c r="BK372" s="7">
        <v>1194.9510659729899</v>
      </c>
    </row>
    <row r="373" spans="1:63" customFormat="1" x14ac:dyDescent="0.25">
      <c r="A373" s="1">
        <v>370</v>
      </c>
      <c r="B373" t="str">
        <f t="shared" si="5"/>
        <v>RMFN304</v>
      </c>
      <c r="C373" t="s">
        <v>34</v>
      </c>
      <c r="D373">
        <v>304</v>
      </c>
      <c r="E373" t="s">
        <v>113</v>
      </c>
      <c r="F373" t="s">
        <v>33</v>
      </c>
      <c r="G373" t="s">
        <v>31</v>
      </c>
      <c r="H373" t="s">
        <v>118</v>
      </c>
      <c r="I373" s="2">
        <v>0.63600000000000001</v>
      </c>
      <c r="J373" s="2">
        <v>0.56000000000000005</v>
      </c>
      <c r="K373" s="3">
        <v>349.84694637513519</v>
      </c>
      <c r="L373" s="4">
        <v>1848.31</v>
      </c>
      <c r="M373" s="1">
        <v>16</v>
      </c>
      <c r="N373" s="5">
        <v>0</v>
      </c>
      <c r="O373" s="5">
        <v>7377.5</v>
      </c>
      <c r="P373" t="s">
        <v>54</v>
      </c>
      <c r="Q373" s="6">
        <v>0</v>
      </c>
      <c r="R373" s="1" t="s">
        <v>29</v>
      </c>
      <c r="BI373" s="7">
        <v>0</v>
      </c>
      <c r="BJ373" s="7">
        <v>0</v>
      </c>
      <c r="BK373" s="7">
        <v>0</v>
      </c>
    </row>
    <row r="374" spans="1:63" customFormat="1" x14ac:dyDescent="0.25">
      <c r="A374" s="1">
        <v>371</v>
      </c>
      <c r="B374" t="str">
        <f t="shared" si="5"/>
        <v>RSFT304</v>
      </c>
      <c r="C374" t="s">
        <v>35</v>
      </c>
      <c r="D374">
        <v>304</v>
      </c>
      <c r="E374" t="s">
        <v>113</v>
      </c>
      <c r="F374" t="s">
        <v>36</v>
      </c>
      <c r="G374" t="s">
        <v>26</v>
      </c>
      <c r="H374" t="s">
        <v>118</v>
      </c>
      <c r="I374" s="2">
        <v>0.76400000000000001</v>
      </c>
      <c r="J374" s="2">
        <v>0.67200000000000004</v>
      </c>
      <c r="K374" s="3">
        <v>419.81406429776109</v>
      </c>
      <c r="L374" s="4">
        <v>2217.96</v>
      </c>
      <c r="M374" s="1">
        <v>16</v>
      </c>
      <c r="N374" s="5">
        <v>2000</v>
      </c>
      <c r="O374" s="5">
        <v>8853</v>
      </c>
      <c r="P374" t="s">
        <v>54</v>
      </c>
      <c r="Q374" s="6">
        <v>0</v>
      </c>
      <c r="R374" s="1" t="s">
        <v>29</v>
      </c>
      <c r="BI374" s="7">
        <v>2381178566.2764101</v>
      </c>
      <c r="BJ374" s="7">
        <v>989451.11296220496</v>
      </c>
      <c r="BK374" s="7">
        <v>4217.2173205792596</v>
      </c>
    </row>
    <row r="375" spans="1:63" customFormat="1" ht="15.75" thickBot="1" x14ac:dyDescent="0.3">
      <c r="A375" s="1">
        <v>372</v>
      </c>
      <c r="B375" t="str">
        <f t="shared" si="5"/>
        <v>RSFN304</v>
      </c>
      <c r="C375" t="s">
        <v>37</v>
      </c>
      <c r="D375">
        <v>304</v>
      </c>
      <c r="E375" t="s">
        <v>113</v>
      </c>
      <c r="F375" t="s">
        <v>36</v>
      </c>
      <c r="G375" t="s">
        <v>31</v>
      </c>
      <c r="H375" t="s">
        <v>118</v>
      </c>
      <c r="I375" s="2">
        <v>0.76400000000000001</v>
      </c>
      <c r="J375" s="2">
        <v>0.67200000000000004</v>
      </c>
      <c r="K375" s="3">
        <v>419.81406429776109</v>
      </c>
      <c r="L375" s="4">
        <v>2217.96</v>
      </c>
      <c r="M375" s="1">
        <v>16</v>
      </c>
      <c r="N375" s="5">
        <v>0</v>
      </c>
      <c r="O375" s="5">
        <v>8853</v>
      </c>
      <c r="P375" t="s">
        <v>54</v>
      </c>
      <c r="Q375" s="6">
        <v>0</v>
      </c>
      <c r="R375" s="1" t="s">
        <v>29</v>
      </c>
      <c r="BI375" s="7">
        <v>0</v>
      </c>
      <c r="BJ375" s="7">
        <v>0</v>
      </c>
      <c r="BK375" s="7">
        <v>0</v>
      </c>
    </row>
    <row r="376" spans="1:63" s="10" customFormat="1" x14ac:dyDescent="0.25">
      <c r="A376" s="9">
        <v>373</v>
      </c>
      <c r="B376" s="10" t="str">
        <f t="shared" si="5"/>
        <v>RMOT305</v>
      </c>
      <c r="C376" s="10" t="s">
        <v>23</v>
      </c>
      <c r="D376" s="10">
        <v>305</v>
      </c>
      <c r="E376" s="10" t="s">
        <v>113</v>
      </c>
      <c r="F376" s="10" t="s">
        <v>25</v>
      </c>
      <c r="G376" s="10" t="s">
        <v>26</v>
      </c>
      <c r="H376" s="10" t="s">
        <v>119</v>
      </c>
      <c r="I376" s="11">
        <v>0.32</v>
      </c>
      <c r="J376" s="11">
        <v>0.497</v>
      </c>
      <c r="K376" s="16">
        <v>199.38120656338825</v>
      </c>
      <c r="L376" s="12">
        <v>1053.3699999999999</v>
      </c>
      <c r="M376" s="9">
        <v>16</v>
      </c>
      <c r="N376" s="13">
        <v>878.39999999999907</v>
      </c>
      <c r="O376" s="13">
        <v>2927.9999999000001</v>
      </c>
      <c r="P376" s="10" t="s">
        <v>54</v>
      </c>
      <c r="Q376" s="14">
        <v>0</v>
      </c>
      <c r="R376" s="9" t="s">
        <v>29</v>
      </c>
      <c r="BI376" s="15">
        <v>0</v>
      </c>
      <c r="BJ376" s="15">
        <v>0</v>
      </c>
      <c r="BK376" s="15">
        <v>0</v>
      </c>
    </row>
    <row r="377" spans="1:63" customFormat="1" x14ac:dyDescent="0.25">
      <c r="A377" s="1">
        <v>374</v>
      </c>
      <c r="B377" t="str">
        <f t="shared" si="5"/>
        <v>RMON305</v>
      </c>
      <c r="C377" t="s">
        <v>30</v>
      </c>
      <c r="D377">
        <v>305</v>
      </c>
      <c r="E377" t="s">
        <v>113</v>
      </c>
      <c r="F377" t="s">
        <v>25</v>
      </c>
      <c r="G377" t="s">
        <v>31</v>
      </c>
      <c r="H377" t="s">
        <v>119</v>
      </c>
      <c r="I377" s="2">
        <v>0.32</v>
      </c>
      <c r="J377" s="2">
        <v>0.497</v>
      </c>
      <c r="K377" s="3">
        <v>199.38120656338825</v>
      </c>
      <c r="L377" s="4">
        <v>1053.3699999999999</v>
      </c>
      <c r="M377" s="1">
        <v>16</v>
      </c>
      <c r="N377" s="5">
        <v>0</v>
      </c>
      <c r="O377" s="5">
        <v>2927.9999999000001</v>
      </c>
      <c r="P377" t="s">
        <v>54</v>
      </c>
      <c r="Q377" s="6">
        <v>0</v>
      </c>
      <c r="R377" s="1" t="s">
        <v>29</v>
      </c>
      <c r="BI377" s="7">
        <v>0</v>
      </c>
      <c r="BJ377" s="7">
        <v>0</v>
      </c>
      <c r="BK377" s="7">
        <v>0</v>
      </c>
    </row>
    <row r="378" spans="1:63" customFormat="1" x14ac:dyDescent="0.25">
      <c r="A378" s="1">
        <v>375</v>
      </c>
      <c r="B378" t="str">
        <f t="shared" si="5"/>
        <v>RMFT305</v>
      </c>
      <c r="C378" t="s">
        <v>32</v>
      </c>
      <c r="D378">
        <v>305</v>
      </c>
      <c r="E378" t="s">
        <v>113</v>
      </c>
      <c r="F378" t="s">
        <v>33</v>
      </c>
      <c r="G378" t="s">
        <v>26</v>
      </c>
      <c r="H378" t="s">
        <v>119</v>
      </c>
      <c r="I378" s="2">
        <v>0.26700000000000002</v>
      </c>
      <c r="J378" s="2">
        <v>0.41399999999999998</v>
      </c>
      <c r="K378" s="3">
        <v>166.15132093510147</v>
      </c>
      <c r="L378" s="4">
        <v>877.81</v>
      </c>
      <c r="M378" s="1">
        <v>16</v>
      </c>
      <c r="N378" s="5">
        <v>731.99999999999966</v>
      </c>
      <c r="O378" s="5">
        <v>2440.0000000999999</v>
      </c>
      <c r="P378" t="s">
        <v>54</v>
      </c>
      <c r="Q378" s="6">
        <v>0</v>
      </c>
      <c r="R378" s="1" t="s">
        <v>29</v>
      </c>
      <c r="BI378" s="7">
        <v>0</v>
      </c>
      <c r="BJ378" s="7">
        <v>0</v>
      </c>
      <c r="BK378" s="7">
        <v>0</v>
      </c>
    </row>
    <row r="379" spans="1:63" customFormat="1" x14ac:dyDescent="0.25">
      <c r="A379" s="1">
        <v>376</v>
      </c>
      <c r="B379" t="str">
        <f t="shared" si="5"/>
        <v>RMFN305</v>
      </c>
      <c r="C379" t="s">
        <v>34</v>
      </c>
      <c r="D379">
        <v>305</v>
      </c>
      <c r="E379" t="s">
        <v>113</v>
      </c>
      <c r="F379" t="s">
        <v>33</v>
      </c>
      <c r="G379" t="s">
        <v>31</v>
      </c>
      <c r="H379" t="s">
        <v>119</v>
      </c>
      <c r="I379" s="2">
        <v>0.26700000000000002</v>
      </c>
      <c r="J379" s="2">
        <v>0.41399999999999998</v>
      </c>
      <c r="K379" s="3">
        <v>166.15132093510147</v>
      </c>
      <c r="L379" s="4">
        <v>877.81</v>
      </c>
      <c r="M379" s="1">
        <v>16</v>
      </c>
      <c r="N379" s="5">
        <v>0</v>
      </c>
      <c r="O379" s="5">
        <v>2440.0000000999999</v>
      </c>
      <c r="P379" t="s">
        <v>54</v>
      </c>
      <c r="Q379" s="6">
        <v>0</v>
      </c>
      <c r="R379" s="1" t="s">
        <v>29</v>
      </c>
      <c r="BI379" s="7">
        <v>0</v>
      </c>
      <c r="BJ379" s="7">
        <v>0</v>
      </c>
      <c r="BK379" s="7">
        <v>0</v>
      </c>
    </row>
    <row r="380" spans="1:63" customFormat="1" x14ac:dyDescent="0.25">
      <c r="A380" s="1">
        <v>377</v>
      </c>
      <c r="B380" t="str">
        <f t="shared" si="5"/>
        <v>RSFT305</v>
      </c>
      <c r="C380" t="s">
        <v>35</v>
      </c>
      <c r="D380">
        <v>305</v>
      </c>
      <c r="E380" t="s">
        <v>113</v>
      </c>
      <c r="F380" t="s">
        <v>36</v>
      </c>
      <c r="G380" t="s">
        <v>26</v>
      </c>
      <c r="H380" t="s">
        <v>119</v>
      </c>
      <c r="I380" s="2">
        <v>0.32</v>
      </c>
      <c r="J380" s="2">
        <v>0.497</v>
      </c>
      <c r="K380" s="3">
        <v>199.38120656338825</v>
      </c>
      <c r="L380" s="4">
        <v>1053.3699999999999</v>
      </c>
      <c r="M380" s="1">
        <v>16</v>
      </c>
      <c r="N380" s="5">
        <v>878.39999999999907</v>
      </c>
      <c r="O380" s="5">
        <v>2927.9999999000001</v>
      </c>
      <c r="P380" t="s">
        <v>54</v>
      </c>
      <c r="Q380" s="6">
        <v>0</v>
      </c>
      <c r="R380" s="1" t="s">
        <v>29</v>
      </c>
      <c r="BI380" s="7">
        <v>0</v>
      </c>
      <c r="BJ380" s="7">
        <v>0</v>
      </c>
      <c r="BK380" s="7">
        <v>0</v>
      </c>
    </row>
    <row r="381" spans="1:63" customFormat="1" ht="15.75" thickBot="1" x14ac:dyDescent="0.3">
      <c r="A381" s="1">
        <v>378</v>
      </c>
      <c r="B381" t="str">
        <f t="shared" si="5"/>
        <v>RSFN305</v>
      </c>
      <c r="C381" t="s">
        <v>37</v>
      </c>
      <c r="D381">
        <v>305</v>
      </c>
      <c r="E381" t="s">
        <v>113</v>
      </c>
      <c r="F381" t="s">
        <v>36</v>
      </c>
      <c r="G381" t="s">
        <v>31</v>
      </c>
      <c r="H381" t="s">
        <v>119</v>
      </c>
      <c r="I381" s="2">
        <v>0.32</v>
      </c>
      <c r="J381" s="2">
        <v>0.497</v>
      </c>
      <c r="K381" s="3">
        <v>199.38120656338825</v>
      </c>
      <c r="L381" s="4">
        <v>1053.3699999999999</v>
      </c>
      <c r="M381" s="1">
        <v>16</v>
      </c>
      <c r="N381" s="5">
        <v>0</v>
      </c>
      <c r="O381" s="5">
        <v>2927.9999999000001</v>
      </c>
      <c r="P381" t="s">
        <v>54</v>
      </c>
      <c r="Q381" s="6">
        <v>0</v>
      </c>
      <c r="R381" s="1" t="s">
        <v>29</v>
      </c>
      <c r="BI381" s="7">
        <v>0</v>
      </c>
      <c r="BJ381" s="7">
        <v>0</v>
      </c>
      <c r="BK381" s="7">
        <v>0</v>
      </c>
    </row>
    <row r="382" spans="1:63" s="10" customFormat="1" x14ac:dyDescent="0.25">
      <c r="A382" s="9">
        <v>379</v>
      </c>
      <c r="B382" s="10" t="str">
        <f t="shared" si="5"/>
        <v>RMOT306</v>
      </c>
      <c r="C382" s="10" t="s">
        <v>23</v>
      </c>
      <c r="D382" s="10">
        <v>306</v>
      </c>
      <c r="E382" s="10" t="s">
        <v>113</v>
      </c>
      <c r="F382" s="10" t="s">
        <v>25</v>
      </c>
      <c r="G382" s="10" t="s">
        <v>26</v>
      </c>
      <c r="H382" s="10" t="s">
        <v>120</v>
      </c>
      <c r="I382" s="11">
        <v>0.32</v>
      </c>
      <c r="J382" s="11">
        <v>3.0421883458741528</v>
      </c>
      <c r="K382" s="16">
        <v>905.84751505631141</v>
      </c>
      <c r="L382" s="12">
        <v>4785.7700000000004</v>
      </c>
      <c r="M382" s="9">
        <v>16</v>
      </c>
      <c r="N382" s="13">
        <v>878.39999999999907</v>
      </c>
      <c r="O382" s="13">
        <v>2928.0000003999999</v>
      </c>
      <c r="P382" s="10" t="s">
        <v>54</v>
      </c>
      <c r="Q382" s="14">
        <v>0</v>
      </c>
      <c r="R382" s="9" t="s">
        <v>29</v>
      </c>
      <c r="BI382" s="15">
        <v>0</v>
      </c>
      <c r="BJ382" s="15">
        <v>0</v>
      </c>
      <c r="BK382" s="15">
        <v>0</v>
      </c>
    </row>
    <row r="383" spans="1:63" customFormat="1" x14ac:dyDescent="0.25">
      <c r="A383" s="1">
        <v>380</v>
      </c>
      <c r="B383" t="str">
        <f t="shared" si="5"/>
        <v>RMON306</v>
      </c>
      <c r="C383" t="s">
        <v>30</v>
      </c>
      <c r="D383">
        <v>306</v>
      </c>
      <c r="E383" t="s">
        <v>113</v>
      </c>
      <c r="F383" t="s">
        <v>25</v>
      </c>
      <c r="G383" t="s">
        <v>31</v>
      </c>
      <c r="H383" t="s">
        <v>120</v>
      </c>
      <c r="I383" s="2">
        <v>0.32</v>
      </c>
      <c r="J383" s="2">
        <v>3.0421883458741528</v>
      </c>
      <c r="K383" s="3">
        <v>905.84751505631141</v>
      </c>
      <c r="L383" s="4">
        <v>4785.7700000000004</v>
      </c>
      <c r="M383" s="1">
        <v>16</v>
      </c>
      <c r="N383" s="5">
        <v>0</v>
      </c>
      <c r="O383" s="5">
        <v>2928.0000003999999</v>
      </c>
      <c r="P383" t="s">
        <v>54</v>
      </c>
      <c r="Q383" s="6">
        <v>0</v>
      </c>
      <c r="R383" s="1" t="s">
        <v>29</v>
      </c>
      <c r="BI383" s="7">
        <v>0</v>
      </c>
      <c r="BJ383" s="7">
        <v>0</v>
      </c>
      <c r="BK383" s="7">
        <v>0</v>
      </c>
    </row>
    <row r="384" spans="1:63" customFormat="1" x14ac:dyDescent="0.25">
      <c r="A384" s="1">
        <v>381</v>
      </c>
      <c r="B384" t="str">
        <f t="shared" si="5"/>
        <v>RMFT306</v>
      </c>
      <c r="C384" t="s">
        <v>32</v>
      </c>
      <c r="D384">
        <v>306</v>
      </c>
      <c r="E384" t="s">
        <v>113</v>
      </c>
      <c r="F384" t="s">
        <v>33</v>
      </c>
      <c r="G384" t="s">
        <v>26</v>
      </c>
      <c r="H384" t="s">
        <v>120</v>
      </c>
      <c r="I384" s="2">
        <v>0.26700000000000002</v>
      </c>
      <c r="J384" s="2">
        <v>2.5344915500053582</v>
      </c>
      <c r="K384" s="3">
        <v>754.8726137479814</v>
      </c>
      <c r="L384" s="4">
        <v>3988.14</v>
      </c>
      <c r="M384" s="1">
        <v>16</v>
      </c>
      <c r="N384" s="5">
        <v>731.99999999999693</v>
      </c>
      <c r="O384" s="5">
        <v>2439.9999999000001</v>
      </c>
      <c r="P384" t="s">
        <v>54</v>
      </c>
      <c r="Q384" s="6">
        <v>0</v>
      </c>
      <c r="R384" s="1" t="s">
        <v>29</v>
      </c>
      <c r="BI384" s="7">
        <v>0</v>
      </c>
      <c r="BJ384" s="7">
        <v>0</v>
      </c>
      <c r="BK384" s="7">
        <v>0</v>
      </c>
    </row>
    <row r="385" spans="1:63" customFormat="1" x14ac:dyDescent="0.25">
      <c r="A385" s="1">
        <v>382</v>
      </c>
      <c r="B385" t="str">
        <f t="shared" si="5"/>
        <v>RMFN306</v>
      </c>
      <c r="C385" t="s">
        <v>34</v>
      </c>
      <c r="D385">
        <v>306</v>
      </c>
      <c r="E385" t="s">
        <v>113</v>
      </c>
      <c r="F385" t="s">
        <v>33</v>
      </c>
      <c r="G385" t="s">
        <v>31</v>
      </c>
      <c r="H385" t="s">
        <v>120</v>
      </c>
      <c r="I385" s="2">
        <v>0.26700000000000002</v>
      </c>
      <c r="J385" s="2">
        <v>2.5344915500053582</v>
      </c>
      <c r="K385" s="3">
        <v>754.8726137479814</v>
      </c>
      <c r="L385" s="4">
        <v>3988.14</v>
      </c>
      <c r="M385" s="1">
        <v>16</v>
      </c>
      <c r="N385" s="5">
        <v>0</v>
      </c>
      <c r="O385" s="5">
        <v>2439.9999999000001</v>
      </c>
      <c r="P385" t="s">
        <v>54</v>
      </c>
      <c r="Q385" s="6">
        <v>0</v>
      </c>
      <c r="R385" s="1" t="s">
        <v>29</v>
      </c>
      <c r="BI385" s="7">
        <v>0</v>
      </c>
      <c r="BJ385" s="7">
        <v>0</v>
      </c>
      <c r="BK385" s="7">
        <v>0</v>
      </c>
    </row>
    <row r="386" spans="1:63" customFormat="1" x14ac:dyDescent="0.25">
      <c r="A386" s="1">
        <v>383</v>
      </c>
      <c r="B386" t="str">
        <f t="shared" si="5"/>
        <v>RSFT306</v>
      </c>
      <c r="C386" t="s">
        <v>35</v>
      </c>
      <c r="D386">
        <v>306</v>
      </c>
      <c r="E386" t="s">
        <v>113</v>
      </c>
      <c r="F386" t="s">
        <v>36</v>
      </c>
      <c r="G386" t="s">
        <v>26</v>
      </c>
      <c r="H386" t="s">
        <v>120</v>
      </c>
      <c r="I386" s="2">
        <v>0.32</v>
      </c>
      <c r="J386" s="2">
        <v>3.0421883458741528</v>
      </c>
      <c r="K386" s="3">
        <v>905.84751505631141</v>
      </c>
      <c r="L386" s="4">
        <v>4785.7700000000004</v>
      </c>
      <c r="M386" s="1">
        <v>16</v>
      </c>
      <c r="N386" s="5">
        <v>878.39999999999907</v>
      </c>
      <c r="O386" s="5">
        <v>2928.0000003999999</v>
      </c>
      <c r="P386" t="s">
        <v>54</v>
      </c>
      <c r="Q386" s="6">
        <v>0</v>
      </c>
      <c r="R386" s="1" t="s">
        <v>29</v>
      </c>
      <c r="BI386" s="7">
        <v>0</v>
      </c>
      <c r="BJ386" s="7">
        <v>0</v>
      </c>
      <c r="BK386" s="7">
        <v>0</v>
      </c>
    </row>
    <row r="387" spans="1:63" customFormat="1" ht="15.75" thickBot="1" x14ac:dyDescent="0.3">
      <c r="A387" s="1">
        <v>384</v>
      </c>
      <c r="B387" t="str">
        <f t="shared" si="5"/>
        <v>RSFN306</v>
      </c>
      <c r="C387" t="s">
        <v>37</v>
      </c>
      <c r="D387">
        <v>306</v>
      </c>
      <c r="E387" t="s">
        <v>113</v>
      </c>
      <c r="F387" t="s">
        <v>36</v>
      </c>
      <c r="G387" t="s">
        <v>31</v>
      </c>
      <c r="H387" t="s">
        <v>120</v>
      </c>
      <c r="I387" s="2">
        <v>0.32</v>
      </c>
      <c r="J387" s="2">
        <v>3.0421883458741528</v>
      </c>
      <c r="K387" s="3">
        <v>905.84751505631141</v>
      </c>
      <c r="L387" s="4">
        <v>4785.7700000000004</v>
      </c>
      <c r="M387" s="1">
        <v>16</v>
      </c>
      <c r="N387" s="5">
        <v>0</v>
      </c>
      <c r="O387" s="5">
        <v>2928.0000003999999</v>
      </c>
      <c r="P387" t="s">
        <v>54</v>
      </c>
      <c r="Q387" s="6">
        <v>0</v>
      </c>
      <c r="R387" s="1" t="s">
        <v>29</v>
      </c>
      <c r="BI387" s="7">
        <v>0</v>
      </c>
      <c r="BJ387" s="7">
        <v>0</v>
      </c>
      <c r="BK387" s="7">
        <v>0</v>
      </c>
    </row>
    <row r="388" spans="1:63" s="10" customFormat="1" x14ac:dyDescent="0.25">
      <c r="A388" s="9">
        <v>385</v>
      </c>
      <c r="B388" s="10" t="str">
        <f t="shared" si="5"/>
        <v>RMOT307</v>
      </c>
      <c r="C388" s="10" t="s">
        <v>23</v>
      </c>
      <c r="D388" s="10">
        <v>307</v>
      </c>
      <c r="E388" s="10" t="s">
        <v>113</v>
      </c>
      <c r="F388" s="10" t="s">
        <v>25</v>
      </c>
      <c r="G388" s="10" t="s">
        <v>26</v>
      </c>
      <c r="H388" s="10" t="s">
        <v>121</v>
      </c>
      <c r="I388" s="11">
        <v>0.218</v>
      </c>
      <c r="J388" s="11">
        <v>9.2999999999999999E-2</v>
      </c>
      <c r="K388" s="16">
        <v>109.20283785818965</v>
      </c>
      <c r="L388" s="12">
        <v>576.94000000000005</v>
      </c>
      <c r="M388" s="9">
        <v>16</v>
      </c>
      <c r="N388" s="13">
        <v>614.69999999999936</v>
      </c>
      <c r="O388" s="13">
        <v>2048.9999997999998</v>
      </c>
      <c r="P388" s="10" t="s">
        <v>54</v>
      </c>
      <c r="Q388" s="14">
        <v>0</v>
      </c>
      <c r="R388" s="9" t="s">
        <v>29</v>
      </c>
      <c r="BI388" s="15">
        <v>0</v>
      </c>
      <c r="BJ388" s="15">
        <v>0</v>
      </c>
      <c r="BK388" s="15">
        <v>0</v>
      </c>
    </row>
    <row r="389" spans="1:63" customFormat="1" x14ac:dyDescent="0.25">
      <c r="A389" s="1">
        <v>386</v>
      </c>
      <c r="B389" t="str">
        <f t="shared" si="5"/>
        <v>RMON307</v>
      </c>
      <c r="C389" t="s">
        <v>30</v>
      </c>
      <c r="D389">
        <v>307</v>
      </c>
      <c r="E389" t="s">
        <v>113</v>
      </c>
      <c r="F389" t="s">
        <v>25</v>
      </c>
      <c r="G389" t="s">
        <v>31</v>
      </c>
      <c r="H389" t="s">
        <v>121</v>
      </c>
      <c r="I389" s="2">
        <v>0.218</v>
      </c>
      <c r="J389" s="2">
        <v>9.2999999999999999E-2</v>
      </c>
      <c r="K389" s="3">
        <v>109.20283785818965</v>
      </c>
      <c r="L389" s="4">
        <v>576.94000000000005</v>
      </c>
      <c r="M389" s="1">
        <v>16</v>
      </c>
      <c r="N389" s="5">
        <v>0</v>
      </c>
      <c r="O389" s="5">
        <v>2048.9999997999998</v>
      </c>
      <c r="P389" t="s">
        <v>54</v>
      </c>
      <c r="Q389" s="6">
        <v>0</v>
      </c>
      <c r="R389" s="1" t="s">
        <v>29</v>
      </c>
      <c r="BI389" s="7">
        <v>0</v>
      </c>
      <c r="BJ389" s="7">
        <v>0</v>
      </c>
      <c r="BK389" s="7">
        <v>0</v>
      </c>
    </row>
    <row r="390" spans="1:63" customFormat="1" x14ac:dyDescent="0.25">
      <c r="A390" s="1">
        <v>387</v>
      </c>
      <c r="B390" t="str">
        <f t="shared" ref="B390:B453" si="6">CONCATENATE(C390,D390)</f>
        <v>RMFT307</v>
      </c>
      <c r="C390" t="s">
        <v>32</v>
      </c>
      <c r="D390">
        <v>307</v>
      </c>
      <c r="E390" t="s">
        <v>113</v>
      </c>
      <c r="F390" t="s">
        <v>33</v>
      </c>
      <c r="G390" t="s">
        <v>26</v>
      </c>
      <c r="H390" t="s">
        <v>121</v>
      </c>
      <c r="I390" s="2">
        <v>0.182</v>
      </c>
      <c r="J390" s="2">
        <v>7.6999999999999999E-2</v>
      </c>
      <c r="K390" s="3">
        <v>91.003626744269766</v>
      </c>
      <c r="L390" s="4">
        <v>480.79</v>
      </c>
      <c r="M390" s="1">
        <v>16</v>
      </c>
      <c r="N390" s="5">
        <v>512.24999999999943</v>
      </c>
      <c r="O390" s="5">
        <v>1707.4999997999998</v>
      </c>
      <c r="P390" t="s">
        <v>54</v>
      </c>
      <c r="Q390" s="6">
        <v>0</v>
      </c>
      <c r="R390" s="1" t="s">
        <v>29</v>
      </c>
      <c r="BI390" s="7">
        <v>0</v>
      </c>
      <c r="BJ390" s="7">
        <v>0</v>
      </c>
      <c r="BK390" s="7">
        <v>0</v>
      </c>
    </row>
    <row r="391" spans="1:63" customFormat="1" x14ac:dyDescent="0.25">
      <c r="A391" s="1">
        <v>388</v>
      </c>
      <c r="B391" t="str">
        <f t="shared" si="6"/>
        <v>RMFN307</v>
      </c>
      <c r="C391" t="s">
        <v>34</v>
      </c>
      <c r="D391">
        <v>307</v>
      </c>
      <c r="E391" t="s">
        <v>113</v>
      </c>
      <c r="F391" t="s">
        <v>33</v>
      </c>
      <c r="G391" t="s">
        <v>31</v>
      </c>
      <c r="H391" t="s">
        <v>121</v>
      </c>
      <c r="I391" s="2">
        <v>0.182</v>
      </c>
      <c r="J391" s="2">
        <v>7.6999999999999999E-2</v>
      </c>
      <c r="K391" s="3">
        <v>91.003626744269766</v>
      </c>
      <c r="L391" s="4">
        <v>480.79</v>
      </c>
      <c r="M391" s="1">
        <v>16</v>
      </c>
      <c r="N391" s="5">
        <v>0</v>
      </c>
      <c r="O391" s="5">
        <v>1707.4999997999998</v>
      </c>
      <c r="P391" t="s">
        <v>54</v>
      </c>
      <c r="Q391" s="6">
        <v>0</v>
      </c>
      <c r="R391" s="1" t="s">
        <v>29</v>
      </c>
      <c r="BI391" s="7">
        <v>0</v>
      </c>
      <c r="BJ391" s="7">
        <v>0</v>
      </c>
      <c r="BK391" s="7">
        <v>0</v>
      </c>
    </row>
    <row r="392" spans="1:63" customFormat="1" x14ac:dyDescent="0.25">
      <c r="A392" s="1">
        <v>389</v>
      </c>
      <c r="B392" t="str">
        <f t="shared" si="6"/>
        <v>RSFT307</v>
      </c>
      <c r="C392" t="s">
        <v>35</v>
      </c>
      <c r="D392">
        <v>307</v>
      </c>
      <c r="E392" t="s">
        <v>113</v>
      </c>
      <c r="F392" t="s">
        <v>36</v>
      </c>
      <c r="G392" t="s">
        <v>26</v>
      </c>
      <c r="H392" t="s">
        <v>121</v>
      </c>
      <c r="I392" s="2">
        <v>0.218</v>
      </c>
      <c r="J392" s="2">
        <v>9.2999999999999999E-2</v>
      </c>
      <c r="K392" s="3">
        <v>109.20283785818965</v>
      </c>
      <c r="L392" s="4">
        <v>576.94000000000005</v>
      </c>
      <c r="M392" s="1">
        <v>16</v>
      </c>
      <c r="N392" s="5">
        <v>614.69999999999936</v>
      </c>
      <c r="O392" s="5">
        <v>2048.9999997999998</v>
      </c>
      <c r="P392" t="s">
        <v>54</v>
      </c>
      <c r="Q392" s="6">
        <v>0</v>
      </c>
      <c r="R392" s="1" t="s">
        <v>29</v>
      </c>
      <c r="BI392" s="7">
        <v>0</v>
      </c>
      <c r="BJ392" s="7">
        <v>0</v>
      </c>
      <c r="BK392" s="7">
        <v>0</v>
      </c>
    </row>
    <row r="393" spans="1:63" customFormat="1" ht="15.75" thickBot="1" x14ac:dyDescent="0.3">
      <c r="A393" s="1">
        <v>390</v>
      </c>
      <c r="B393" t="str">
        <f t="shared" si="6"/>
        <v>RSFN307</v>
      </c>
      <c r="C393" t="s">
        <v>37</v>
      </c>
      <c r="D393">
        <v>307</v>
      </c>
      <c r="E393" t="s">
        <v>113</v>
      </c>
      <c r="F393" t="s">
        <v>36</v>
      </c>
      <c r="G393" t="s">
        <v>31</v>
      </c>
      <c r="H393" t="s">
        <v>121</v>
      </c>
      <c r="I393" s="2">
        <v>0.218</v>
      </c>
      <c r="J393" s="2">
        <v>9.2999999999999999E-2</v>
      </c>
      <c r="K393" s="3">
        <v>109.20283785818965</v>
      </c>
      <c r="L393" s="4">
        <v>576.94000000000005</v>
      </c>
      <c r="M393" s="1">
        <v>16</v>
      </c>
      <c r="N393" s="5">
        <v>0</v>
      </c>
      <c r="O393" s="5">
        <v>2048.9999997999998</v>
      </c>
      <c r="P393" t="s">
        <v>54</v>
      </c>
      <c r="Q393" s="6">
        <v>0</v>
      </c>
      <c r="R393" s="1" t="s">
        <v>29</v>
      </c>
      <c r="BI393" s="7">
        <v>0</v>
      </c>
      <c r="BJ393" s="7">
        <v>0</v>
      </c>
      <c r="BK393" s="7">
        <v>0</v>
      </c>
    </row>
    <row r="394" spans="1:63" s="10" customFormat="1" x14ac:dyDescent="0.25">
      <c r="A394" s="9">
        <v>391</v>
      </c>
      <c r="B394" s="10" t="str">
        <f t="shared" si="6"/>
        <v>RMOT308</v>
      </c>
      <c r="C394" s="10" t="s">
        <v>23</v>
      </c>
      <c r="D394" s="10">
        <v>308</v>
      </c>
      <c r="E394" s="10" t="s">
        <v>113</v>
      </c>
      <c r="F394" s="10" t="s">
        <v>25</v>
      </c>
      <c r="G394" s="10" t="s">
        <v>26</v>
      </c>
      <c r="H394" s="10" t="s">
        <v>122</v>
      </c>
      <c r="I394" s="11">
        <v>0.218</v>
      </c>
      <c r="J394" s="11">
        <v>2.866396915806189</v>
      </c>
      <c r="K394" s="16">
        <v>815.66914635111266</v>
      </c>
      <c r="L394" s="12">
        <v>4309.34</v>
      </c>
      <c r="M394" s="9">
        <v>16</v>
      </c>
      <c r="N394" s="13">
        <v>614.69999999999698</v>
      </c>
      <c r="O394" s="13">
        <v>2049.0000000999999</v>
      </c>
      <c r="P394" s="10" t="s">
        <v>54</v>
      </c>
      <c r="Q394" s="14">
        <v>0</v>
      </c>
      <c r="R394" s="9" t="s">
        <v>29</v>
      </c>
      <c r="BI394" s="15">
        <v>0</v>
      </c>
      <c r="BJ394" s="15">
        <v>0</v>
      </c>
      <c r="BK394" s="15">
        <v>0</v>
      </c>
    </row>
    <row r="395" spans="1:63" customFormat="1" x14ac:dyDescent="0.25">
      <c r="A395" s="1">
        <v>392</v>
      </c>
      <c r="B395" t="str">
        <f t="shared" si="6"/>
        <v>RMON308</v>
      </c>
      <c r="C395" t="s">
        <v>30</v>
      </c>
      <c r="D395">
        <v>308</v>
      </c>
      <c r="E395" t="s">
        <v>113</v>
      </c>
      <c r="F395" t="s">
        <v>25</v>
      </c>
      <c r="G395" t="s">
        <v>31</v>
      </c>
      <c r="H395" t="s">
        <v>122</v>
      </c>
      <c r="I395" s="2">
        <v>0.218</v>
      </c>
      <c r="J395" s="2">
        <v>2.866396915806189</v>
      </c>
      <c r="K395" s="3">
        <v>815.66914635111266</v>
      </c>
      <c r="L395" s="4">
        <v>4309.34</v>
      </c>
      <c r="M395" s="1">
        <v>16</v>
      </c>
      <c r="N395" s="5">
        <v>0</v>
      </c>
      <c r="O395" s="5">
        <v>2049.0000000999999</v>
      </c>
      <c r="P395" t="s">
        <v>54</v>
      </c>
      <c r="Q395" s="6">
        <v>0</v>
      </c>
      <c r="R395" s="1" t="s">
        <v>29</v>
      </c>
      <c r="BI395" s="7">
        <v>0</v>
      </c>
      <c r="BJ395" s="7">
        <v>0</v>
      </c>
      <c r="BK395" s="7">
        <v>0</v>
      </c>
    </row>
    <row r="396" spans="1:63" customFormat="1" x14ac:dyDescent="0.25">
      <c r="A396" s="1">
        <v>393</v>
      </c>
      <c r="B396" t="str">
        <f t="shared" si="6"/>
        <v>RMFT308</v>
      </c>
      <c r="C396" t="s">
        <v>32</v>
      </c>
      <c r="D396">
        <v>308</v>
      </c>
      <c r="E396" t="s">
        <v>113</v>
      </c>
      <c r="F396" t="s">
        <v>33</v>
      </c>
      <c r="G396" t="s">
        <v>26</v>
      </c>
      <c r="H396" t="s">
        <v>122</v>
      </c>
      <c r="I396" s="2">
        <v>0.182</v>
      </c>
      <c r="J396" s="2">
        <v>2.388832024948722</v>
      </c>
      <c r="K396" s="3">
        <v>679.72491955714975</v>
      </c>
      <c r="L396" s="4">
        <v>3591.12</v>
      </c>
      <c r="M396" s="1">
        <v>16</v>
      </c>
      <c r="N396" s="5">
        <v>512.24999999999795</v>
      </c>
      <c r="O396" s="5">
        <v>1707.4999994999998</v>
      </c>
      <c r="P396" t="s">
        <v>54</v>
      </c>
      <c r="Q396" s="6">
        <v>0</v>
      </c>
      <c r="R396" s="1" t="s">
        <v>29</v>
      </c>
      <c r="BI396" s="7">
        <v>0</v>
      </c>
      <c r="BJ396" s="7">
        <v>0</v>
      </c>
      <c r="BK396" s="7">
        <v>0</v>
      </c>
    </row>
    <row r="397" spans="1:63" customFormat="1" x14ac:dyDescent="0.25">
      <c r="A397" s="1">
        <v>394</v>
      </c>
      <c r="B397" t="str">
        <f t="shared" si="6"/>
        <v>RMFN308</v>
      </c>
      <c r="C397" t="s">
        <v>34</v>
      </c>
      <c r="D397">
        <v>308</v>
      </c>
      <c r="E397" t="s">
        <v>113</v>
      </c>
      <c r="F397" t="s">
        <v>33</v>
      </c>
      <c r="G397" t="s">
        <v>31</v>
      </c>
      <c r="H397" t="s">
        <v>122</v>
      </c>
      <c r="I397" s="2">
        <v>0.182</v>
      </c>
      <c r="J397" s="2">
        <v>2.388832024948722</v>
      </c>
      <c r="K397" s="3">
        <v>679.72491955714975</v>
      </c>
      <c r="L397" s="4">
        <v>3591.12</v>
      </c>
      <c r="M397" s="1">
        <v>16</v>
      </c>
      <c r="N397" s="5">
        <v>0</v>
      </c>
      <c r="O397" s="5">
        <v>1707.4999994999998</v>
      </c>
      <c r="P397" t="s">
        <v>54</v>
      </c>
      <c r="Q397" s="6">
        <v>0</v>
      </c>
      <c r="R397" s="1" t="s">
        <v>29</v>
      </c>
      <c r="BI397" s="7">
        <v>0</v>
      </c>
      <c r="BJ397" s="7">
        <v>0</v>
      </c>
      <c r="BK397" s="7">
        <v>0</v>
      </c>
    </row>
    <row r="398" spans="1:63" customFormat="1" x14ac:dyDescent="0.25">
      <c r="A398" s="1">
        <v>395</v>
      </c>
      <c r="B398" t="str">
        <f t="shared" si="6"/>
        <v>RSFT308</v>
      </c>
      <c r="C398" t="s">
        <v>35</v>
      </c>
      <c r="D398">
        <v>308</v>
      </c>
      <c r="E398" t="s">
        <v>113</v>
      </c>
      <c r="F398" t="s">
        <v>36</v>
      </c>
      <c r="G398" t="s">
        <v>26</v>
      </c>
      <c r="H398" t="s">
        <v>122</v>
      </c>
      <c r="I398" s="2">
        <v>0.218</v>
      </c>
      <c r="J398" s="2">
        <v>2.866396915806189</v>
      </c>
      <c r="K398" s="3">
        <v>815.66914635111266</v>
      </c>
      <c r="L398" s="4">
        <v>4309.34</v>
      </c>
      <c r="M398" s="1">
        <v>16</v>
      </c>
      <c r="N398" s="5">
        <v>614.69999999999698</v>
      </c>
      <c r="O398" s="5">
        <v>2049.0000000999999</v>
      </c>
      <c r="P398" t="s">
        <v>54</v>
      </c>
      <c r="Q398" s="6">
        <v>0</v>
      </c>
      <c r="R398" s="1" t="s">
        <v>29</v>
      </c>
      <c r="BI398" s="7">
        <v>0</v>
      </c>
      <c r="BJ398" s="7">
        <v>0</v>
      </c>
      <c r="BK398" s="7">
        <v>0</v>
      </c>
    </row>
    <row r="399" spans="1:63" customFormat="1" ht="15.75" thickBot="1" x14ac:dyDescent="0.3">
      <c r="A399" s="1">
        <v>396</v>
      </c>
      <c r="B399" t="str">
        <f t="shared" si="6"/>
        <v>RSFN308</v>
      </c>
      <c r="C399" t="s">
        <v>37</v>
      </c>
      <c r="D399">
        <v>308</v>
      </c>
      <c r="E399" t="s">
        <v>113</v>
      </c>
      <c r="F399" t="s">
        <v>36</v>
      </c>
      <c r="G399" t="s">
        <v>31</v>
      </c>
      <c r="H399" t="s">
        <v>122</v>
      </c>
      <c r="I399" s="2">
        <v>0.218</v>
      </c>
      <c r="J399" s="2">
        <v>2.866396915806189</v>
      </c>
      <c r="K399" s="3">
        <v>815.66914635111266</v>
      </c>
      <c r="L399" s="4">
        <v>4309.34</v>
      </c>
      <c r="M399" s="1">
        <v>16</v>
      </c>
      <c r="N399" s="5">
        <v>0</v>
      </c>
      <c r="O399" s="5">
        <v>2049.0000000999999</v>
      </c>
      <c r="P399" t="s">
        <v>54</v>
      </c>
      <c r="Q399" s="6">
        <v>0</v>
      </c>
      <c r="R399" s="1" t="s">
        <v>29</v>
      </c>
      <c r="BI399" s="7">
        <v>0</v>
      </c>
      <c r="BJ399" s="7">
        <v>0</v>
      </c>
      <c r="BK399" s="7">
        <v>0</v>
      </c>
    </row>
    <row r="400" spans="1:63" s="10" customFormat="1" x14ac:dyDescent="0.25">
      <c r="A400" s="9">
        <v>397</v>
      </c>
      <c r="B400" s="10" t="str">
        <f t="shared" si="6"/>
        <v>RMOT309</v>
      </c>
      <c r="C400" s="10" t="s">
        <v>23</v>
      </c>
      <c r="D400" s="10">
        <v>309</v>
      </c>
      <c r="E400" s="10" t="s">
        <v>113</v>
      </c>
      <c r="F400" s="10" t="s">
        <v>25</v>
      </c>
      <c r="G400" s="10" t="s">
        <v>26</v>
      </c>
      <c r="H400" s="10" t="s">
        <v>123</v>
      </c>
      <c r="I400" s="11">
        <v>0.127</v>
      </c>
      <c r="J400" s="11">
        <v>2.866396915806189</v>
      </c>
      <c r="K400" s="16">
        <v>774.30592633317292</v>
      </c>
      <c r="L400" s="12">
        <v>4090.81</v>
      </c>
      <c r="M400" s="9">
        <v>16</v>
      </c>
      <c r="N400" s="13">
        <v>314.99999999999989</v>
      </c>
      <c r="O400" s="13">
        <v>1049.9999999899999</v>
      </c>
      <c r="P400" s="10" t="s">
        <v>54</v>
      </c>
      <c r="Q400" s="14">
        <v>0</v>
      </c>
      <c r="R400" s="9" t="s">
        <v>29</v>
      </c>
      <c r="BI400" s="15">
        <v>0</v>
      </c>
      <c r="BJ400" s="15">
        <v>0</v>
      </c>
      <c r="BK400" s="15">
        <v>0</v>
      </c>
    </row>
    <row r="401" spans="1:63" customFormat="1" x14ac:dyDescent="0.25">
      <c r="A401" s="1">
        <v>398</v>
      </c>
      <c r="B401" t="str">
        <f t="shared" si="6"/>
        <v>RMON309</v>
      </c>
      <c r="C401" t="s">
        <v>30</v>
      </c>
      <c r="D401">
        <v>309</v>
      </c>
      <c r="E401" t="s">
        <v>113</v>
      </c>
      <c r="F401" t="s">
        <v>25</v>
      </c>
      <c r="G401" t="s">
        <v>31</v>
      </c>
      <c r="H401" t="s">
        <v>123</v>
      </c>
      <c r="I401" s="2">
        <v>0.127</v>
      </c>
      <c r="J401" s="2">
        <v>2.866396915806189</v>
      </c>
      <c r="K401" s="3">
        <v>774.30592633317292</v>
      </c>
      <c r="L401" s="4">
        <v>4090.81</v>
      </c>
      <c r="M401" s="1">
        <v>16</v>
      </c>
      <c r="N401" s="5">
        <v>0</v>
      </c>
      <c r="O401" s="5">
        <v>1049.9999999899999</v>
      </c>
      <c r="P401" t="s">
        <v>54</v>
      </c>
      <c r="Q401" s="6">
        <v>0</v>
      </c>
      <c r="R401" s="1" t="s">
        <v>29</v>
      </c>
      <c r="BI401" s="7">
        <v>0</v>
      </c>
      <c r="BJ401" s="7">
        <v>0</v>
      </c>
      <c r="BK401" s="7">
        <v>0</v>
      </c>
    </row>
    <row r="402" spans="1:63" customFormat="1" x14ac:dyDescent="0.25">
      <c r="A402" s="1">
        <v>399</v>
      </c>
      <c r="B402" t="str">
        <f t="shared" si="6"/>
        <v>RMFT309</v>
      </c>
      <c r="C402" t="s">
        <v>32</v>
      </c>
      <c r="D402">
        <v>309</v>
      </c>
      <c r="E402" t="s">
        <v>113</v>
      </c>
      <c r="F402" t="s">
        <v>33</v>
      </c>
      <c r="G402" t="s">
        <v>26</v>
      </c>
      <c r="H402" t="s">
        <v>123</v>
      </c>
      <c r="I402" s="2">
        <v>0.106</v>
      </c>
      <c r="J402" s="2">
        <v>2.388832024948722</v>
      </c>
      <c r="K402" s="3">
        <v>645.25525407658859</v>
      </c>
      <c r="L402" s="4">
        <v>3409.0099999999998</v>
      </c>
      <c r="M402" s="1">
        <v>16</v>
      </c>
      <c r="N402" s="5">
        <v>262.49999999999977</v>
      </c>
      <c r="O402" s="5">
        <v>875.00000005000004</v>
      </c>
      <c r="P402" t="s">
        <v>54</v>
      </c>
      <c r="Q402" s="6">
        <v>0</v>
      </c>
      <c r="R402" s="1" t="s">
        <v>29</v>
      </c>
      <c r="BI402" s="7">
        <v>0</v>
      </c>
      <c r="BJ402" s="7">
        <v>0</v>
      </c>
      <c r="BK402" s="7">
        <v>0</v>
      </c>
    </row>
    <row r="403" spans="1:63" customFormat="1" x14ac:dyDescent="0.25">
      <c r="A403" s="1">
        <v>400</v>
      </c>
      <c r="B403" t="str">
        <f t="shared" si="6"/>
        <v>RMFN309</v>
      </c>
      <c r="C403" t="s">
        <v>34</v>
      </c>
      <c r="D403">
        <v>309</v>
      </c>
      <c r="E403" t="s">
        <v>113</v>
      </c>
      <c r="F403" t="s">
        <v>33</v>
      </c>
      <c r="G403" t="s">
        <v>31</v>
      </c>
      <c r="H403" t="s">
        <v>123</v>
      </c>
      <c r="I403" s="2">
        <v>0.106</v>
      </c>
      <c r="J403" s="2">
        <v>2.388832024948722</v>
      </c>
      <c r="K403" s="3">
        <v>645.25525407658859</v>
      </c>
      <c r="L403" s="4">
        <v>3409.0099999999998</v>
      </c>
      <c r="M403" s="1">
        <v>16</v>
      </c>
      <c r="N403" s="5">
        <v>0</v>
      </c>
      <c r="O403" s="5">
        <v>875.00000005000004</v>
      </c>
      <c r="P403" t="s">
        <v>54</v>
      </c>
      <c r="Q403" s="6">
        <v>0</v>
      </c>
      <c r="R403" s="1" t="s">
        <v>29</v>
      </c>
      <c r="BI403" s="7">
        <v>0</v>
      </c>
      <c r="BJ403" s="7">
        <v>0</v>
      </c>
      <c r="BK403" s="7">
        <v>0</v>
      </c>
    </row>
    <row r="404" spans="1:63" customFormat="1" x14ac:dyDescent="0.25">
      <c r="A404" s="1">
        <v>401</v>
      </c>
      <c r="B404" t="str">
        <f t="shared" si="6"/>
        <v>RSFT309</v>
      </c>
      <c r="C404" t="s">
        <v>35</v>
      </c>
      <c r="D404">
        <v>309</v>
      </c>
      <c r="E404" t="s">
        <v>113</v>
      </c>
      <c r="F404" t="s">
        <v>36</v>
      </c>
      <c r="G404" t="s">
        <v>26</v>
      </c>
      <c r="H404" t="s">
        <v>123</v>
      </c>
      <c r="I404" s="2">
        <v>0.127</v>
      </c>
      <c r="J404" s="2">
        <v>2.866396915806189</v>
      </c>
      <c r="K404" s="3">
        <v>774.30592633317292</v>
      </c>
      <c r="L404" s="4">
        <v>4090.81</v>
      </c>
      <c r="M404" s="1">
        <v>16</v>
      </c>
      <c r="N404" s="5">
        <v>314.99999999999989</v>
      </c>
      <c r="O404" s="5">
        <v>1049.9999999899999</v>
      </c>
      <c r="P404" t="s">
        <v>54</v>
      </c>
      <c r="Q404" s="6">
        <v>0</v>
      </c>
      <c r="R404" s="1" t="s">
        <v>29</v>
      </c>
      <c r="BI404" s="7">
        <v>0</v>
      </c>
      <c r="BJ404" s="7">
        <v>0</v>
      </c>
      <c r="BK404" s="7">
        <v>0</v>
      </c>
    </row>
    <row r="405" spans="1:63" customFormat="1" ht="15.75" thickBot="1" x14ac:dyDescent="0.3">
      <c r="A405" s="1">
        <v>402</v>
      </c>
      <c r="B405" t="str">
        <f t="shared" si="6"/>
        <v>RSFN309</v>
      </c>
      <c r="C405" t="s">
        <v>37</v>
      </c>
      <c r="D405">
        <v>309</v>
      </c>
      <c r="E405" t="s">
        <v>113</v>
      </c>
      <c r="F405" t="s">
        <v>36</v>
      </c>
      <c r="G405" t="s">
        <v>31</v>
      </c>
      <c r="H405" t="s">
        <v>123</v>
      </c>
      <c r="I405" s="2">
        <v>0.127</v>
      </c>
      <c r="J405" s="2">
        <v>2.866396915806189</v>
      </c>
      <c r="K405" s="3">
        <v>774.30592633317292</v>
      </c>
      <c r="L405" s="4">
        <v>4090.81</v>
      </c>
      <c r="M405" s="1">
        <v>16</v>
      </c>
      <c r="N405" s="5">
        <v>0</v>
      </c>
      <c r="O405" s="5">
        <v>1049.9999999899999</v>
      </c>
      <c r="P405" t="s">
        <v>54</v>
      </c>
      <c r="Q405" s="6">
        <v>0</v>
      </c>
      <c r="R405" s="1" t="s">
        <v>29</v>
      </c>
      <c r="BI405" s="7">
        <v>0</v>
      </c>
      <c r="BJ405" s="7">
        <v>0</v>
      </c>
      <c r="BK405" s="7">
        <v>0</v>
      </c>
    </row>
    <row r="406" spans="1:63" s="10" customFormat="1" x14ac:dyDescent="0.25">
      <c r="A406" s="9">
        <v>403</v>
      </c>
      <c r="B406" s="10" t="str">
        <f t="shared" si="6"/>
        <v>RMOT310</v>
      </c>
      <c r="C406" s="10" t="s">
        <v>23</v>
      </c>
      <c r="D406" s="10">
        <v>310</v>
      </c>
      <c r="E406" s="10" t="s">
        <v>113</v>
      </c>
      <c r="F406" s="10" t="s">
        <v>25</v>
      </c>
      <c r="G406" s="10" t="s">
        <v>26</v>
      </c>
      <c r="H406" s="10" t="s">
        <v>124</v>
      </c>
      <c r="I406" s="11">
        <v>0.127</v>
      </c>
      <c r="J406" s="11">
        <v>9.2999999999999999E-2</v>
      </c>
      <c r="K406" s="16">
        <v>67.839617840249844</v>
      </c>
      <c r="L406" s="12">
        <v>358.40999999999997</v>
      </c>
      <c r="M406" s="9">
        <v>16</v>
      </c>
      <c r="N406" s="13">
        <v>314.99999999999972</v>
      </c>
      <c r="O406" s="13">
        <v>1050</v>
      </c>
      <c r="P406" s="10" t="s">
        <v>54</v>
      </c>
      <c r="Q406" s="14">
        <v>0</v>
      </c>
      <c r="R406" s="9" t="s">
        <v>29</v>
      </c>
      <c r="BI406" s="15">
        <v>0</v>
      </c>
      <c r="BJ406" s="15">
        <v>0</v>
      </c>
      <c r="BK406" s="15">
        <v>0</v>
      </c>
    </row>
    <row r="407" spans="1:63" customFormat="1" x14ac:dyDescent="0.25">
      <c r="A407" s="1">
        <v>404</v>
      </c>
      <c r="B407" t="str">
        <f t="shared" si="6"/>
        <v>RMON310</v>
      </c>
      <c r="C407" t="s">
        <v>30</v>
      </c>
      <c r="D407">
        <v>310</v>
      </c>
      <c r="E407" t="s">
        <v>113</v>
      </c>
      <c r="F407" t="s">
        <v>25</v>
      </c>
      <c r="G407" t="s">
        <v>31</v>
      </c>
      <c r="H407" t="s">
        <v>124</v>
      </c>
      <c r="I407" s="2">
        <v>0.127</v>
      </c>
      <c r="J407" s="2">
        <v>9.2999999999999999E-2</v>
      </c>
      <c r="K407" s="3">
        <v>67.839617840249844</v>
      </c>
      <c r="L407" s="4">
        <v>358.40999999999997</v>
      </c>
      <c r="M407" s="1">
        <v>16</v>
      </c>
      <c r="N407" s="5">
        <v>0</v>
      </c>
      <c r="O407" s="5">
        <v>1050</v>
      </c>
      <c r="P407" t="s">
        <v>54</v>
      </c>
      <c r="Q407" s="6">
        <v>0</v>
      </c>
      <c r="R407" s="1" t="s">
        <v>29</v>
      </c>
      <c r="BI407" s="7">
        <v>0</v>
      </c>
      <c r="BJ407" s="7">
        <v>0</v>
      </c>
      <c r="BK407" s="7">
        <v>0</v>
      </c>
    </row>
    <row r="408" spans="1:63" customFormat="1" x14ac:dyDescent="0.25">
      <c r="A408" s="1">
        <v>405</v>
      </c>
      <c r="B408" t="str">
        <f t="shared" si="6"/>
        <v>RMFT310</v>
      </c>
      <c r="C408" t="s">
        <v>32</v>
      </c>
      <c r="D408">
        <v>310</v>
      </c>
      <c r="E408" t="s">
        <v>113</v>
      </c>
      <c r="F408" t="s">
        <v>33</v>
      </c>
      <c r="G408" t="s">
        <v>26</v>
      </c>
      <c r="H408" t="s">
        <v>124</v>
      </c>
      <c r="I408" s="2">
        <v>0.106</v>
      </c>
      <c r="J408" s="2">
        <v>7.6999999999999999E-2</v>
      </c>
      <c r="K408" s="3">
        <v>56.533961263708676</v>
      </c>
      <c r="L408" s="4">
        <v>298.68</v>
      </c>
      <c r="M408" s="1">
        <v>16</v>
      </c>
      <c r="N408" s="5">
        <v>262.49999999999972</v>
      </c>
      <c r="O408" s="5">
        <v>875</v>
      </c>
      <c r="P408" t="s">
        <v>54</v>
      </c>
      <c r="Q408" s="6">
        <v>0</v>
      </c>
      <c r="R408" s="1" t="s">
        <v>29</v>
      </c>
      <c r="BI408" s="7">
        <v>0</v>
      </c>
      <c r="BJ408" s="7">
        <v>0</v>
      </c>
      <c r="BK408" s="7">
        <v>0</v>
      </c>
    </row>
    <row r="409" spans="1:63" customFormat="1" x14ac:dyDescent="0.25">
      <c r="A409" s="1">
        <v>406</v>
      </c>
      <c r="B409" t="str">
        <f t="shared" si="6"/>
        <v>RMFN310</v>
      </c>
      <c r="C409" t="s">
        <v>34</v>
      </c>
      <c r="D409">
        <v>310</v>
      </c>
      <c r="E409" t="s">
        <v>113</v>
      </c>
      <c r="F409" t="s">
        <v>33</v>
      </c>
      <c r="G409" t="s">
        <v>31</v>
      </c>
      <c r="H409" t="s">
        <v>124</v>
      </c>
      <c r="I409" s="2">
        <v>0.106</v>
      </c>
      <c r="J409" s="2">
        <v>7.6999999999999999E-2</v>
      </c>
      <c r="K409" s="3">
        <v>56.533961263708676</v>
      </c>
      <c r="L409" s="4">
        <v>298.68</v>
      </c>
      <c r="M409" s="1">
        <v>16</v>
      </c>
      <c r="N409" s="5">
        <v>0</v>
      </c>
      <c r="O409" s="5">
        <v>875</v>
      </c>
      <c r="P409" t="s">
        <v>54</v>
      </c>
      <c r="Q409" s="6">
        <v>0</v>
      </c>
      <c r="R409" s="1" t="s">
        <v>29</v>
      </c>
      <c r="BI409" s="7">
        <v>0</v>
      </c>
      <c r="BJ409" s="7">
        <v>0</v>
      </c>
      <c r="BK409" s="7">
        <v>0</v>
      </c>
    </row>
    <row r="410" spans="1:63" customFormat="1" x14ac:dyDescent="0.25">
      <c r="A410" s="1">
        <v>407</v>
      </c>
      <c r="B410" t="str">
        <f t="shared" si="6"/>
        <v>RSFT310</v>
      </c>
      <c r="C410" t="s">
        <v>35</v>
      </c>
      <c r="D410">
        <v>310</v>
      </c>
      <c r="E410" t="s">
        <v>113</v>
      </c>
      <c r="F410" t="s">
        <v>36</v>
      </c>
      <c r="G410" t="s">
        <v>26</v>
      </c>
      <c r="H410" t="s">
        <v>124</v>
      </c>
      <c r="I410" s="2">
        <v>0.127</v>
      </c>
      <c r="J410" s="2">
        <v>9.2999999999999999E-2</v>
      </c>
      <c r="K410" s="3">
        <v>67.839617840249844</v>
      </c>
      <c r="L410" s="4">
        <v>358.40999999999997</v>
      </c>
      <c r="M410" s="1">
        <v>16</v>
      </c>
      <c r="N410" s="5">
        <v>314.99999999999972</v>
      </c>
      <c r="O410" s="5">
        <v>1050</v>
      </c>
      <c r="P410" t="s">
        <v>54</v>
      </c>
      <c r="Q410" s="6">
        <v>0</v>
      </c>
      <c r="R410" s="1" t="s">
        <v>29</v>
      </c>
      <c r="BI410" s="7">
        <v>0</v>
      </c>
      <c r="BJ410" s="7">
        <v>0</v>
      </c>
      <c r="BK410" s="7">
        <v>0</v>
      </c>
    </row>
    <row r="411" spans="1:63" customFormat="1" ht="15.75" thickBot="1" x14ac:dyDescent="0.3">
      <c r="A411" s="1">
        <v>408</v>
      </c>
      <c r="B411" t="str">
        <f t="shared" si="6"/>
        <v>RSFN310</v>
      </c>
      <c r="C411" t="s">
        <v>37</v>
      </c>
      <c r="D411">
        <v>310</v>
      </c>
      <c r="E411" t="s">
        <v>113</v>
      </c>
      <c r="F411" t="s">
        <v>36</v>
      </c>
      <c r="G411" t="s">
        <v>31</v>
      </c>
      <c r="H411" t="s">
        <v>124</v>
      </c>
      <c r="I411" s="2">
        <v>0.127</v>
      </c>
      <c r="J411" s="2">
        <v>9.2999999999999999E-2</v>
      </c>
      <c r="K411" s="3">
        <v>67.839617840249844</v>
      </c>
      <c r="L411" s="4">
        <v>358.40999999999997</v>
      </c>
      <c r="M411" s="1">
        <v>16</v>
      </c>
      <c r="N411" s="5">
        <v>0</v>
      </c>
      <c r="O411" s="5">
        <v>1050</v>
      </c>
      <c r="P411" t="s">
        <v>54</v>
      </c>
      <c r="Q411" s="6">
        <v>0</v>
      </c>
      <c r="R411" s="1" t="s">
        <v>29</v>
      </c>
      <c r="BI411" s="7">
        <v>0</v>
      </c>
      <c r="BJ411" s="7">
        <v>0</v>
      </c>
      <c r="BK411" s="7">
        <v>0</v>
      </c>
    </row>
    <row r="412" spans="1:63" s="10" customFormat="1" x14ac:dyDescent="0.25">
      <c r="A412" s="9">
        <v>409</v>
      </c>
      <c r="B412" s="10" t="str">
        <f t="shared" si="6"/>
        <v>RMOT311</v>
      </c>
      <c r="C412" s="10" t="s">
        <v>23</v>
      </c>
      <c r="D412" s="10">
        <v>311</v>
      </c>
      <c r="E412" s="10" t="s">
        <v>113</v>
      </c>
      <c r="F412" s="10" t="s">
        <v>25</v>
      </c>
      <c r="G412" s="10" t="s">
        <v>26</v>
      </c>
      <c r="H412" s="10" t="s">
        <v>125</v>
      </c>
      <c r="I412" s="11">
        <v>0.218</v>
      </c>
      <c r="J412" s="11">
        <v>1E-3</v>
      </c>
      <c r="K412" s="16">
        <v>99.271349484321988</v>
      </c>
      <c r="L412" s="12">
        <v>524.47</v>
      </c>
      <c r="M412" s="9">
        <v>18</v>
      </c>
      <c r="N412" s="13">
        <v>600</v>
      </c>
      <c r="O412" s="13">
        <v>2280</v>
      </c>
      <c r="P412" s="10" t="s">
        <v>115</v>
      </c>
      <c r="Q412" s="14">
        <v>0</v>
      </c>
      <c r="R412" s="9" t="s">
        <v>29</v>
      </c>
      <c r="BI412" s="15">
        <v>0</v>
      </c>
      <c r="BJ412" s="15">
        <v>0</v>
      </c>
      <c r="BK412" s="15">
        <v>0</v>
      </c>
    </row>
    <row r="413" spans="1:63" customFormat="1" x14ac:dyDescent="0.25">
      <c r="A413" s="1">
        <v>410</v>
      </c>
      <c r="B413" t="str">
        <f t="shared" si="6"/>
        <v>RMON311</v>
      </c>
      <c r="C413" t="s">
        <v>30</v>
      </c>
      <c r="D413">
        <v>311</v>
      </c>
      <c r="E413" t="s">
        <v>113</v>
      </c>
      <c r="F413" t="s">
        <v>25</v>
      </c>
      <c r="G413" t="s">
        <v>31</v>
      </c>
      <c r="H413" t="s">
        <v>125</v>
      </c>
      <c r="I413" s="2">
        <v>0.218</v>
      </c>
      <c r="J413" s="2">
        <v>1E-3</v>
      </c>
      <c r="K413" s="3">
        <v>99.271349484321988</v>
      </c>
      <c r="L413" s="4">
        <v>524.47</v>
      </c>
      <c r="M413" s="1">
        <v>18</v>
      </c>
      <c r="N413" s="5">
        <v>0</v>
      </c>
      <c r="O413" s="5">
        <v>2280</v>
      </c>
      <c r="P413" t="s">
        <v>115</v>
      </c>
      <c r="Q413" s="6">
        <v>0</v>
      </c>
      <c r="R413" s="1" t="s">
        <v>29</v>
      </c>
      <c r="BI413" s="7">
        <v>0</v>
      </c>
      <c r="BJ413" s="7">
        <v>0</v>
      </c>
      <c r="BK413" s="7">
        <v>0</v>
      </c>
    </row>
    <row r="414" spans="1:63" customFormat="1" x14ac:dyDescent="0.25">
      <c r="A414" s="1">
        <v>411</v>
      </c>
      <c r="B414" t="str">
        <f t="shared" si="6"/>
        <v>RMFT311</v>
      </c>
      <c r="C414" t="s">
        <v>32</v>
      </c>
      <c r="D414">
        <v>311</v>
      </c>
      <c r="E414" t="s">
        <v>113</v>
      </c>
      <c r="F414" t="s">
        <v>33</v>
      </c>
      <c r="G414" t="s">
        <v>26</v>
      </c>
      <c r="H414" t="s">
        <v>125</v>
      </c>
      <c r="I414" s="2">
        <v>0.182</v>
      </c>
      <c r="J414" s="2">
        <v>1E-3</v>
      </c>
      <c r="K414" s="3">
        <v>82.726440035879577</v>
      </c>
      <c r="L414" s="4">
        <v>437.06</v>
      </c>
      <c r="M414" s="1">
        <v>18</v>
      </c>
      <c r="N414" s="5">
        <v>570</v>
      </c>
      <c r="O414" s="5">
        <v>1900</v>
      </c>
      <c r="P414" t="s">
        <v>115</v>
      </c>
      <c r="Q414" s="6">
        <v>0</v>
      </c>
      <c r="R414" s="1" t="s">
        <v>29</v>
      </c>
      <c r="BI414" s="7">
        <v>0</v>
      </c>
      <c r="BJ414" s="7">
        <v>0</v>
      </c>
      <c r="BK414" s="7">
        <v>0</v>
      </c>
    </row>
    <row r="415" spans="1:63" customFormat="1" x14ac:dyDescent="0.25">
      <c r="A415" s="1">
        <v>412</v>
      </c>
      <c r="B415" t="str">
        <f t="shared" si="6"/>
        <v>RMFN311</v>
      </c>
      <c r="C415" t="s">
        <v>34</v>
      </c>
      <c r="D415">
        <v>311</v>
      </c>
      <c r="E415" t="s">
        <v>113</v>
      </c>
      <c r="F415" t="s">
        <v>33</v>
      </c>
      <c r="G415" t="s">
        <v>31</v>
      </c>
      <c r="H415" t="s">
        <v>125</v>
      </c>
      <c r="I415" s="2">
        <v>0.182</v>
      </c>
      <c r="J415" s="2">
        <v>1E-3</v>
      </c>
      <c r="K415" s="3">
        <v>82.726440035879577</v>
      </c>
      <c r="L415" s="4">
        <v>437.06</v>
      </c>
      <c r="M415" s="1">
        <v>18</v>
      </c>
      <c r="N415" s="5">
        <v>0</v>
      </c>
      <c r="O415" s="5">
        <v>1900</v>
      </c>
      <c r="P415" t="s">
        <v>115</v>
      </c>
      <c r="Q415" s="6">
        <v>0</v>
      </c>
      <c r="R415" s="1" t="s">
        <v>29</v>
      </c>
      <c r="BI415" s="7">
        <v>0</v>
      </c>
      <c r="BJ415" s="7">
        <v>0</v>
      </c>
      <c r="BK415" s="7">
        <v>0</v>
      </c>
    </row>
    <row r="416" spans="1:63" customFormat="1" x14ac:dyDescent="0.25">
      <c r="A416" s="1">
        <v>413</v>
      </c>
      <c r="B416" t="str">
        <f t="shared" si="6"/>
        <v>RSFT311</v>
      </c>
      <c r="C416" t="s">
        <v>35</v>
      </c>
      <c r="D416">
        <v>311</v>
      </c>
      <c r="E416" t="s">
        <v>113</v>
      </c>
      <c r="F416" t="s">
        <v>36</v>
      </c>
      <c r="G416" t="s">
        <v>26</v>
      </c>
      <c r="H416" t="s">
        <v>125</v>
      </c>
      <c r="I416" s="2">
        <v>0.218</v>
      </c>
      <c r="J416" s="2">
        <v>1E-3</v>
      </c>
      <c r="K416" s="3">
        <v>99.271349484321988</v>
      </c>
      <c r="L416" s="4">
        <v>524.47</v>
      </c>
      <c r="M416" s="1">
        <v>18</v>
      </c>
      <c r="N416" s="5">
        <v>600</v>
      </c>
      <c r="O416" s="5">
        <v>2280</v>
      </c>
      <c r="P416" t="s">
        <v>115</v>
      </c>
      <c r="Q416" s="6">
        <v>0</v>
      </c>
      <c r="R416" s="1" t="s">
        <v>29</v>
      </c>
      <c r="BI416" s="7">
        <v>0</v>
      </c>
      <c r="BJ416" s="7">
        <v>0</v>
      </c>
      <c r="BK416" s="7">
        <v>0</v>
      </c>
    </row>
    <row r="417" spans="1:63" customFormat="1" ht="15.75" thickBot="1" x14ac:dyDescent="0.3">
      <c r="A417" s="1">
        <v>414</v>
      </c>
      <c r="B417" t="str">
        <f t="shared" si="6"/>
        <v>RSFN311</v>
      </c>
      <c r="C417" t="s">
        <v>37</v>
      </c>
      <c r="D417">
        <v>311</v>
      </c>
      <c r="E417" t="s">
        <v>113</v>
      </c>
      <c r="F417" t="s">
        <v>36</v>
      </c>
      <c r="G417" t="s">
        <v>31</v>
      </c>
      <c r="H417" t="s">
        <v>125</v>
      </c>
      <c r="I417" s="2">
        <v>0.218</v>
      </c>
      <c r="J417" s="2">
        <v>1E-3</v>
      </c>
      <c r="K417" s="3">
        <v>99.271349484321988</v>
      </c>
      <c r="L417" s="4">
        <v>524.47</v>
      </c>
      <c r="M417" s="1">
        <v>18</v>
      </c>
      <c r="N417" s="5">
        <v>0</v>
      </c>
      <c r="O417" s="5">
        <v>2280</v>
      </c>
      <c r="P417" t="s">
        <v>115</v>
      </c>
      <c r="Q417" s="6">
        <v>0</v>
      </c>
      <c r="R417" s="1" t="s">
        <v>29</v>
      </c>
      <c r="BI417" s="7">
        <v>0</v>
      </c>
      <c r="BJ417" s="7">
        <v>0</v>
      </c>
      <c r="BK417" s="7">
        <v>0</v>
      </c>
    </row>
    <row r="418" spans="1:63" s="10" customFormat="1" x14ac:dyDescent="0.25">
      <c r="A418" s="9">
        <v>415</v>
      </c>
      <c r="B418" s="10" t="str">
        <f t="shared" si="6"/>
        <v>RMOT312</v>
      </c>
      <c r="C418" s="10" t="s">
        <v>23</v>
      </c>
      <c r="D418" s="10">
        <v>312</v>
      </c>
      <c r="E418" s="10" t="s">
        <v>113</v>
      </c>
      <c r="F418" s="10" t="s">
        <v>25</v>
      </c>
      <c r="G418" s="10" t="s">
        <v>26</v>
      </c>
      <c r="H418" s="10" t="s">
        <v>126</v>
      </c>
      <c r="I418" s="11">
        <v>0.76400000000000001</v>
      </c>
      <c r="J418" s="11">
        <v>4.0000000000000001E-3</v>
      </c>
      <c r="K418" s="16">
        <v>347.45256238562831</v>
      </c>
      <c r="L418" s="12">
        <v>1835.66</v>
      </c>
      <c r="M418" s="9">
        <v>18</v>
      </c>
      <c r="N418" s="13">
        <v>600</v>
      </c>
      <c r="O418" s="13">
        <v>10008</v>
      </c>
      <c r="P418" s="10" t="s">
        <v>115</v>
      </c>
      <c r="Q418" s="14">
        <v>0</v>
      </c>
      <c r="R418" s="9" t="s">
        <v>29</v>
      </c>
      <c r="BI418" s="15">
        <v>42268368.272369698</v>
      </c>
      <c r="BJ418" s="15">
        <v>17563.774772083802</v>
      </c>
      <c r="BK418" s="15">
        <v>74.859944279444505</v>
      </c>
    </row>
    <row r="419" spans="1:63" customFormat="1" x14ac:dyDescent="0.25">
      <c r="A419" s="1">
        <v>416</v>
      </c>
      <c r="B419" t="str">
        <f t="shared" si="6"/>
        <v>RMON312</v>
      </c>
      <c r="C419" t="s">
        <v>30</v>
      </c>
      <c r="D419">
        <v>312</v>
      </c>
      <c r="E419" t="s">
        <v>113</v>
      </c>
      <c r="F419" t="s">
        <v>25</v>
      </c>
      <c r="G419" t="s">
        <v>31</v>
      </c>
      <c r="H419" t="s">
        <v>126</v>
      </c>
      <c r="I419" s="2">
        <v>0.76400000000000001</v>
      </c>
      <c r="J419" s="2">
        <v>4.0000000000000001E-3</v>
      </c>
      <c r="K419" s="3">
        <v>347.45256238562831</v>
      </c>
      <c r="L419" s="4">
        <v>1835.66</v>
      </c>
      <c r="M419" s="1">
        <v>18</v>
      </c>
      <c r="N419" s="5">
        <v>0</v>
      </c>
      <c r="O419" s="5">
        <v>10008</v>
      </c>
      <c r="P419" t="s">
        <v>115</v>
      </c>
      <c r="Q419" s="6">
        <v>0</v>
      </c>
      <c r="R419" s="1" t="s">
        <v>29</v>
      </c>
      <c r="BI419" s="7">
        <v>534149.83588935097</v>
      </c>
      <c r="BJ419" s="7">
        <v>221.95527756482599</v>
      </c>
      <c r="BK419" s="7">
        <v>0.94601302548246002</v>
      </c>
    </row>
    <row r="420" spans="1:63" customFormat="1" x14ac:dyDescent="0.25">
      <c r="A420" s="1">
        <v>417</v>
      </c>
      <c r="B420" t="str">
        <f t="shared" si="6"/>
        <v>RMFT312</v>
      </c>
      <c r="C420" t="s">
        <v>32</v>
      </c>
      <c r="D420">
        <v>312</v>
      </c>
      <c r="E420" t="s">
        <v>113</v>
      </c>
      <c r="F420" t="s">
        <v>33</v>
      </c>
      <c r="G420" t="s">
        <v>26</v>
      </c>
      <c r="H420" t="s">
        <v>126</v>
      </c>
      <c r="I420" s="2">
        <v>0.63600000000000001</v>
      </c>
      <c r="J420" s="2">
        <v>3.0000000000000001E-3</v>
      </c>
      <c r="K420" s="3">
        <v>289.54443291924611</v>
      </c>
      <c r="L420" s="4">
        <v>1529.72</v>
      </c>
      <c r="M420" s="1">
        <v>18</v>
      </c>
      <c r="N420" s="5">
        <v>600</v>
      </c>
      <c r="O420" s="5">
        <v>8340</v>
      </c>
      <c r="P420" t="s">
        <v>115</v>
      </c>
      <c r="Q420" s="6">
        <v>0</v>
      </c>
      <c r="R420" s="1" t="s">
        <v>29</v>
      </c>
      <c r="BI420" s="7">
        <v>568632295.51513398</v>
      </c>
      <c r="BJ420" s="7">
        <v>236283.77377154201</v>
      </c>
      <c r="BK420" s="7">
        <v>1007.08363482253</v>
      </c>
    </row>
    <row r="421" spans="1:63" customFormat="1" x14ac:dyDescent="0.25">
      <c r="A421" s="1">
        <v>418</v>
      </c>
      <c r="B421" t="str">
        <f t="shared" si="6"/>
        <v>RMFN312</v>
      </c>
      <c r="C421" t="s">
        <v>34</v>
      </c>
      <c r="D421">
        <v>312</v>
      </c>
      <c r="E421" t="s">
        <v>113</v>
      </c>
      <c r="F421" t="s">
        <v>33</v>
      </c>
      <c r="G421" t="s">
        <v>31</v>
      </c>
      <c r="H421" t="s">
        <v>126</v>
      </c>
      <c r="I421" s="2">
        <v>0.63600000000000001</v>
      </c>
      <c r="J421" s="2">
        <v>3.0000000000000001E-3</v>
      </c>
      <c r="K421" s="3">
        <v>289.54443291924611</v>
      </c>
      <c r="L421" s="4">
        <v>1529.72</v>
      </c>
      <c r="M421" s="1">
        <v>18</v>
      </c>
      <c r="N421" s="5">
        <v>0</v>
      </c>
      <c r="O421" s="5">
        <v>8340</v>
      </c>
      <c r="P421" t="s">
        <v>115</v>
      </c>
      <c r="Q421" s="6">
        <v>0</v>
      </c>
      <c r="R421" s="1" t="s">
        <v>29</v>
      </c>
      <c r="BI421" s="7">
        <v>7185866.3995161001</v>
      </c>
      <c r="BJ421" s="7">
        <v>2985.9430146464501</v>
      </c>
      <c r="BK421" s="7">
        <v>12.726622300651901</v>
      </c>
    </row>
    <row r="422" spans="1:63" customFormat="1" x14ac:dyDescent="0.25">
      <c r="A422" s="1">
        <v>419</v>
      </c>
      <c r="B422" t="str">
        <f t="shared" si="6"/>
        <v>RSFT312</v>
      </c>
      <c r="C422" t="s">
        <v>35</v>
      </c>
      <c r="D422">
        <v>312</v>
      </c>
      <c r="E422" t="s">
        <v>113</v>
      </c>
      <c r="F422" t="s">
        <v>36</v>
      </c>
      <c r="G422" t="s">
        <v>26</v>
      </c>
      <c r="H422" t="s">
        <v>126</v>
      </c>
      <c r="I422" s="2">
        <v>0.76400000000000001</v>
      </c>
      <c r="J422" s="2">
        <v>4.0000000000000001E-3</v>
      </c>
      <c r="K422" s="3">
        <v>347.45256238562831</v>
      </c>
      <c r="L422" s="4">
        <v>1835.66</v>
      </c>
      <c r="M422" s="1">
        <v>18</v>
      </c>
      <c r="N422" s="5">
        <v>600</v>
      </c>
      <c r="O422" s="5">
        <v>10008</v>
      </c>
      <c r="P422" t="s">
        <v>115</v>
      </c>
      <c r="Q422" s="6">
        <v>0</v>
      </c>
      <c r="R422" s="1" t="s">
        <v>29</v>
      </c>
      <c r="BI422" s="7">
        <v>1442949809.1372399</v>
      </c>
      <c r="BJ422" s="7">
        <v>599588.92408143403</v>
      </c>
      <c r="BK422" s="7">
        <v>2555.5550574839699</v>
      </c>
    </row>
    <row r="423" spans="1:63" customFormat="1" ht="15.75" thickBot="1" x14ac:dyDescent="0.3">
      <c r="A423" s="1">
        <v>420</v>
      </c>
      <c r="B423" t="str">
        <f t="shared" si="6"/>
        <v>RSFN312</v>
      </c>
      <c r="C423" t="s">
        <v>37</v>
      </c>
      <c r="D423">
        <v>312</v>
      </c>
      <c r="E423" t="s">
        <v>113</v>
      </c>
      <c r="F423" t="s">
        <v>36</v>
      </c>
      <c r="G423" t="s">
        <v>31</v>
      </c>
      <c r="H423" t="s">
        <v>126</v>
      </c>
      <c r="I423" s="2">
        <v>0.76400000000000001</v>
      </c>
      <c r="J423" s="2">
        <v>4.0000000000000001E-3</v>
      </c>
      <c r="K423" s="3">
        <v>347.45256238562831</v>
      </c>
      <c r="L423" s="4">
        <v>1835.66</v>
      </c>
      <c r="M423" s="1">
        <v>18</v>
      </c>
      <c r="N423" s="5">
        <v>0</v>
      </c>
      <c r="O423" s="5">
        <v>10008</v>
      </c>
      <c r="P423" t="s">
        <v>115</v>
      </c>
      <c r="Q423" s="6">
        <v>0</v>
      </c>
      <c r="R423" s="1" t="s">
        <v>29</v>
      </c>
      <c r="BI423" s="7">
        <v>18234709.198629301</v>
      </c>
      <c r="BJ423" s="7">
        <v>7577.0685855533102</v>
      </c>
      <c r="BK423" s="7">
        <v>32.294819278689303</v>
      </c>
    </row>
    <row r="424" spans="1:63" s="10" customFormat="1" x14ac:dyDescent="0.25">
      <c r="A424" s="9">
        <v>421</v>
      </c>
      <c r="B424" s="10" t="str">
        <f t="shared" si="6"/>
        <v>RMOT313</v>
      </c>
      <c r="C424" s="10" t="s">
        <v>23</v>
      </c>
      <c r="D424" s="10">
        <v>313</v>
      </c>
      <c r="E424" s="10" t="s">
        <v>113</v>
      </c>
      <c r="F424" s="10" t="s">
        <v>25</v>
      </c>
      <c r="G424" s="10" t="s">
        <v>26</v>
      </c>
      <c r="H424" s="10" t="s">
        <v>127</v>
      </c>
      <c r="I424" s="11">
        <v>0.32</v>
      </c>
      <c r="J424" s="11">
        <v>2E-3</v>
      </c>
      <c r="K424" s="16">
        <v>145.74889799210175</v>
      </c>
      <c r="L424" s="12">
        <v>770.02</v>
      </c>
      <c r="M424" s="9">
        <v>18</v>
      </c>
      <c r="N424" s="13">
        <v>600</v>
      </c>
      <c r="O424" s="13">
        <v>3414</v>
      </c>
      <c r="P424" s="10" t="s">
        <v>115</v>
      </c>
      <c r="Q424" s="14">
        <v>0</v>
      </c>
      <c r="R424" s="9" t="s">
        <v>29</v>
      </c>
      <c r="BI424" s="15">
        <v>0</v>
      </c>
      <c r="BJ424" s="15">
        <v>0</v>
      </c>
      <c r="BK424" s="15">
        <v>0</v>
      </c>
    </row>
    <row r="425" spans="1:63" customFormat="1" x14ac:dyDescent="0.25">
      <c r="A425" s="1">
        <v>422</v>
      </c>
      <c r="B425" t="str">
        <f t="shared" si="6"/>
        <v>RMON313</v>
      </c>
      <c r="C425" t="s">
        <v>30</v>
      </c>
      <c r="D425">
        <v>313</v>
      </c>
      <c r="E425" t="s">
        <v>113</v>
      </c>
      <c r="F425" t="s">
        <v>25</v>
      </c>
      <c r="G425" t="s">
        <v>31</v>
      </c>
      <c r="H425" t="s">
        <v>127</v>
      </c>
      <c r="I425" s="2">
        <v>0.32</v>
      </c>
      <c r="J425" s="2">
        <v>2E-3</v>
      </c>
      <c r="K425" s="3">
        <v>145.74889799210175</v>
      </c>
      <c r="L425" s="4">
        <v>770.02</v>
      </c>
      <c r="M425" s="1">
        <v>18</v>
      </c>
      <c r="N425" s="5">
        <v>0</v>
      </c>
      <c r="O425" s="5">
        <v>3414</v>
      </c>
      <c r="P425" t="s">
        <v>115</v>
      </c>
      <c r="Q425" s="6">
        <v>0</v>
      </c>
      <c r="R425" s="1" t="s">
        <v>29</v>
      </c>
      <c r="BI425" s="7">
        <v>0</v>
      </c>
      <c r="BJ425" s="7">
        <v>0</v>
      </c>
      <c r="BK425" s="7">
        <v>0</v>
      </c>
    </row>
    <row r="426" spans="1:63" customFormat="1" x14ac:dyDescent="0.25">
      <c r="A426" s="1">
        <v>423</v>
      </c>
      <c r="B426" t="str">
        <f t="shared" si="6"/>
        <v>RMFT313</v>
      </c>
      <c r="C426" t="s">
        <v>32</v>
      </c>
      <c r="D426">
        <v>313</v>
      </c>
      <c r="E426" t="s">
        <v>113</v>
      </c>
      <c r="F426" t="s">
        <v>33</v>
      </c>
      <c r="G426" t="s">
        <v>26</v>
      </c>
      <c r="H426" t="s">
        <v>127</v>
      </c>
      <c r="I426" s="2">
        <v>0.26700000000000002</v>
      </c>
      <c r="J426" s="2">
        <v>1E-3</v>
      </c>
      <c r="K426" s="3">
        <v>121.4567840621956</v>
      </c>
      <c r="L426" s="4">
        <v>641.67999999999995</v>
      </c>
      <c r="M426" s="1">
        <v>18</v>
      </c>
      <c r="N426" s="5">
        <v>600</v>
      </c>
      <c r="O426" s="5">
        <v>2845</v>
      </c>
      <c r="P426" t="s">
        <v>115</v>
      </c>
      <c r="Q426" s="6">
        <v>0</v>
      </c>
      <c r="R426" s="1" t="s">
        <v>29</v>
      </c>
      <c r="BI426" s="7">
        <v>0</v>
      </c>
      <c r="BJ426" s="7">
        <v>0</v>
      </c>
      <c r="BK426" s="7">
        <v>0</v>
      </c>
    </row>
    <row r="427" spans="1:63" customFormat="1" x14ac:dyDescent="0.25">
      <c r="A427" s="1">
        <v>424</v>
      </c>
      <c r="B427" t="str">
        <f t="shared" si="6"/>
        <v>RMFN313</v>
      </c>
      <c r="C427" t="s">
        <v>34</v>
      </c>
      <c r="D427">
        <v>313</v>
      </c>
      <c r="E427" t="s">
        <v>113</v>
      </c>
      <c r="F427" t="s">
        <v>33</v>
      </c>
      <c r="G427" t="s">
        <v>31</v>
      </c>
      <c r="H427" t="s">
        <v>127</v>
      </c>
      <c r="I427" s="2">
        <v>0.26700000000000002</v>
      </c>
      <c r="J427" s="2">
        <v>1E-3</v>
      </c>
      <c r="K427" s="3">
        <v>121.4567840621956</v>
      </c>
      <c r="L427" s="4">
        <v>641.67999999999995</v>
      </c>
      <c r="M427" s="1">
        <v>18</v>
      </c>
      <c r="N427" s="5">
        <v>0</v>
      </c>
      <c r="O427" s="5">
        <v>2845</v>
      </c>
      <c r="P427" t="s">
        <v>115</v>
      </c>
      <c r="Q427" s="6">
        <v>0</v>
      </c>
      <c r="R427" s="1" t="s">
        <v>29</v>
      </c>
      <c r="BI427" s="7">
        <v>0</v>
      </c>
      <c r="BJ427" s="7">
        <v>0</v>
      </c>
      <c r="BK427" s="7">
        <v>0</v>
      </c>
    </row>
    <row r="428" spans="1:63" customFormat="1" x14ac:dyDescent="0.25">
      <c r="A428" s="1">
        <v>425</v>
      </c>
      <c r="B428" t="str">
        <f t="shared" si="6"/>
        <v>RSFT313</v>
      </c>
      <c r="C428" t="s">
        <v>35</v>
      </c>
      <c r="D428">
        <v>313</v>
      </c>
      <c r="E428" t="s">
        <v>113</v>
      </c>
      <c r="F428" t="s">
        <v>36</v>
      </c>
      <c r="G428" t="s">
        <v>26</v>
      </c>
      <c r="H428" t="s">
        <v>127</v>
      </c>
      <c r="I428" s="2">
        <v>0.32</v>
      </c>
      <c r="J428" s="2">
        <v>2E-3</v>
      </c>
      <c r="K428" s="3">
        <v>145.74889799210175</v>
      </c>
      <c r="L428" s="4">
        <v>770.02</v>
      </c>
      <c r="M428" s="1">
        <v>18</v>
      </c>
      <c r="N428" s="5">
        <v>600</v>
      </c>
      <c r="O428" s="5">
        <v>3414</v>
      </c>
      <c r="P428" t="s">
        <v>115</v>
      </c>
      <c r="Q428" s="6">
        <v>0</v>
      </c>
      <c r="R428" s="1" t="s">
        <v>29</v>
      </c>
      <c r="BI428" s="7">
        <v>0</v>
      </c>
      <c r="BJ428" s="7">
        <v>0</v>
      </c>
      <c r="BK428" s="7">
        <v>0</v>
      </c>
    </row>
    <row r="429" spans="1:63" customFormat="1" ht="15.75" thickBot="1" x14ac:dyDescent="0.3">
      <c r="A429" s="1">
        <v>426</v>
      </c>
      <c r="B429" t="str">
        <f t="shared" si="6"/>
        <v>RSFN313</v>
      </c>
      <c r="C429" t="s">
        <v>37</v>
      </c>
      <c r="D429">
        <v>313</v>
      </c>
      <c r="E429" t="s">
        <v>113</v>
      </c>
      <c r="F429" t="s">
        <v>36</v>
      </c>
      <c r="G429" t="s">
        <v>31</v>
      </c>
      <c r="H429" t="s">
        <v>127</v>
      </c>
      <c r="I429" s="2">
        <v>0.32</v>
      </c>
      <c r="J429" s="2">
        <v>2E-3</v>
      </c>
      <c r="K429" s="3">
        <v>145.74889799210175</v>
      </c>
      <c r="L429" s="4">
        <v>770.02</v>
      </c>
      <c r="M429" s="1">
        <v>18</v>
      </c>
      <c r="N429" s="5">
        <v>0</v>
      </c>
      <c r="O429" s="5">
        <v>3414</v>
      </c>
      <c r="P429" t="s">
        <v>115</v>
      </c>
      <c r="Q429" s="6">
        <v>0</v>
      </c>
      <c r="R429" s="1" t="s">
        <v>29</v>
      </c>
      <c r="BI429" s="7">
        <v>0</v>
      </c>
      <c r="BJ429" s="7">
        <v>0</v>
      </c>
      <c r="BK429" s="7">
        <v>0</v>
      </c>
    </row>
    <row r="430" spans="1:63" s="10" customFormat="1" x14ac:dyDescent="0.25">
      <c r="A430" s="9">
        <v>427</v>
      </c>
      <c r="B430" s="10" t="str">
        <f t="shared" si="6"/>
        <v>RMOT314</v>
      </c>
      <c r="C430" s="10" t="s">
        <v>23</v>
      </c>
      <c r="D430" s="10">
        <v>314</v>
      </c>
      <c r="E430" s="10" t="s">
        <v>113</v>
      </c>
      <c r="F430" s="10" t="s">
        <v>25</v>
      </c>
      <c r="G430" s="10" t="s">
        <v>26</v>
      </c>
      <c r="H430" s="10" t="s">
        <v>128</v>
      </c>
      <c r="I430" s="11">
        <v>0.127</v>
      </c>
      <c r="J430" s="11">
        <v>1E-3</v>
      </c>
      <c r="K430" s="16">
        <v>57.908129466382185</v>
      </c>
      <c r="L430" s="12">
        <v>305.94</v>
      </c>
      <c r="M430" s="9">
        <v>18</v>
      </c>
      <c r="N430" s="13">
        <v>0</v>
      </c>
      <c r="O430" s="13">
        <v>408</v>
      </c>
      <c r="P430" s="10" t="s">
        <v>115</v>
      </c>
      <c r="Q430" s="14">
        <v>0</v>
      </c>
      <c r="R430" s="9" t="s">
        <v>29</v>
      </c>
      <c r="BI430" s="15">
        <v>0</v>
      </c>
      <c r="BJ430" s="15">
        <v>0</v>
      </c>
      <c r="BK430" s="15">
        <v>0</v>
      </c>
    </row>
    <row r="431" spans="1:63" customFormat="1" x14ac:dyDescent="0.25">
      <c r="A431" s="1">
        <v>428</v>
      </c>
      <c r="B431" t="str">
        <f t="shared" si="6"/>
        <v>RMON314</v>
      </c>
      <c r="C431" t="s">
        <v>30</v>
      </c>
      <c r="D431">
        <v>314</v>
      </c>
      <c r="E431" t="s">
        <v>113</v>
      </c>
      <c r="F431" t="s">
        <v>25</v>
      </c>
      <c r="G431" t="s">
        <v>31</v>
      </c>
      <c r="H431" t="s">
        <v>128</v>
      </c>
      <c r="I431" s="2">
        <v>0.127</v>
      </c>
      <c r="J431" s="2">
        <v>1E-3</v>
      </c>
      <c r="K431" s="3">
        <v>57.908129466382185</v>
      </c>
      <c r="L431" s="4">
        <v>305.94</v>
      </c>
      <c r="M431" s="1">
        <v>18</v>
      </c>
      <c r="N431" s="5">
        <v>0</v>
      </c>
      <c r="O431" s="5">
        <v>408</v>
      </c>
      <c r="P431" t="s">
        <v>115</v>
      </c>
      <c r="Q431" s="6">
        <v>0</v>
      </c>
      <c r="R431" s="1" t="s">
        <v>29</v>
      </c>
      <c r="BI431" s="7">
        <v>0</v>
      </c>
      <c r="BJ431" s="7">
        <v>0</v>
      </c>
      <c r="BK431" s="7">
        <v>0</v>
      </c>
    </row>
    <row r="432" spans="1:63" customFormat="1" x14ac:dyDescent="0.25">
      <c r="A432" s="1">
        <v>429</v>
      </c>
      <c r="B432" t="str">
        <f t="shared" si="6"/>
        <v>RMFT314</v>
      </c>
      <c r="C432" t="s">
        <v>32</v>
      </c>
      <c r="D432">
        <v>314</v>
      </c>
      <c r="E432" t="s">
        <v>113</v>
      </c>
      <c r="F432" t="s">
        <v>33</v>
      </c>
      <c r="G432" t="s">
        <v>26</v>
      </c>
      <c r="H432" t="s">
        <v>128</v>
      </c>
      <c r="I432" s="2">
        <v>0.106</v>
      </c>
      <c r="J432" s="2">
        <v>1E-3</v>
      </c>
      <c r="K432" s="3">
        <v>48.256774555318486</v>
      </c>
      <c r="L432" s="4">
        <v>254.95</v>
      </c>
      <c r="M432" s="1">
        <v>18</v>
      </c>
      <c r="N432" s="5">
        <v>0</v>
      </c>
      <c r="O432" s="5">
        <v>340</v>
      </c>
      <c r="P432" t="s">
        <v>115</v>
      </c>
      <c r="Q432" s="6">
        <v>0</v>
      </c>
      <c r="R432" s="1" t="s">
        <v>29</v>
      </c>
      <c r="BI432" s="7">
        <v>0</v>
      </c>
      <c r="BJ432" s="7">
        <v>0</v>
      </c>
      <c r="BK432" s="7">
        <v>0</v>
      </c>
    </row>
    <row r="433" spans="1:63" customFormat="1" x14ac:dyDescent="0.25">
      <c r="A433" s="1">
        <v>430</v>
      </c>
      <c r="B433" t="str">
        <f t="shared" si="6"/>
        <v>RMFN314</v>
      </c>
      <c r="C433" t="s">
        <v>34</v>
      </c>
      <c r="D433">
        <v>314</v>
      </c>
      <c r="E433" t="s">
        <v>113</v>
      </c>
      <c r="F433" t="s">
        <v>33</v>
      </c>
      <c r="G433" t="s">
        <v>31</v>
      </c>
      <c r="H433" t="s">
        <v>128</v>
      </c>
      <c r="I433" s="2">
        <v>0.106</v>
      </c>
      <c r="J433" s="2">
        <v>1E-3</v>
      </c>
      <c r="K433" s="3">
        <v>48.256774555318486</v>
      </c>
      <c r="L433" s="4">
        <v>254.95</v>
      </c>
      <c r="M433" s="1">
        <v>18</v>
      </c>
      <c r="N433" s="5">
        <v>0</v>
      </c>
      <c r="O433" s="5">
        <v>340</v>
      </c>
      <c r="P433" t="s">
        <v>115</v>
      </c>
      <c r="Q433" s="6">
        <v>0</v>
      </c>
      <c r="R433" s="1" t="s">
        <v>29</v>
      </c>
      <c r="BI433" s="7">
        <v>0</v>
      </c>
      <c r="BJ433" s="7">
        <v>0</v>
      </c>
      <c r="BK433" s="7">
        <v>0</v>
      </c>
    </row>
    <row r="434" spans="1:63" customFormat="1" x14ac:dyDescent="0.25">
      <c r="A434" s="1">
        <v>431</v>
      </c>
      <c r="B434" t="str">
        <f t="shared" si="6"/>
        <v>RSFT314</v>
      </c>
      <c r="C434" t="s">
        <v>35</v>
      </c>
      <c r="D434">
        <v>314</v>
      </c>
      <c r="E434" t="s">
        <v>113</v>
      </c>
      <c r="F434" t="s">
        <v>36</v>
      </c>
      <c r="G434" t="s">
        <v>26</v>
      </c>
      <c r="H434" t="s">
        <v>128</v>
      </c>
      <c r="I434" s="2">
        <v>0.127</v>
      </c>
      <c r="J434" s="2">
        <v>1E-3</v>
      </c>
      <c r="K434" s="3">
        <v>57.908129466382185</v>
      </c>
      <c r="L434" s="4">
        <v>305.94</v>
      </c>
      <c r="M434" s="1">
        <v>18</v>
      </c>
      <c r="N434" s="5">
        <v>0</v>
      </c>
      <c r="O434" s="5">
        <v>408</v>
      </c>
      <c r="P434" t="s">
        <v>115</v>
      </c>
      <c r="Q434" s="6">
        <v>0</v>
      </c>
      <c r="R434" s="1" t="s">
        <v>29</v>
      </c>
      <c r="BI434" s="7">
        <v>0</v>
      </c>
      <c r="BJ434" s="7">
        <v>0</v>
      </c>
      <c r="BK434" s="7">
        <v>0</v>
      </c>
    </row>
    <row r="435" spans="1:63" customFormat="1" ht="15.75" thickBot="1" x14ac:dyDescent="0.3">
      <c r="A435" s="1">
        <v>432</v>
      </c>
      <c r="B435" t="str">
        <f t="shared" si="6"/>
        <v>RSFN314</v>
      </c>
      <c r="C435" t="s">
        <v>37</v>
      </c>
      <c r="D435">
        <v>314</v>
      </c>
      <c r="E435" t="s">
        <v>113</v>
      </c>
      <c r="F435" t="s">
        <v>36</v>
      </c>
      <c r="G435" t="s">
        <v>31</v>
      </c>
      <c r="H435" t="s">
        <v>128</v>
      </c>
      <c r="I435" s="2">
        <v>0.127</v>
      </c>
      <c r="J435" s="2">
        <v>1E-3</v>
      </c>
      <c r="K435" s="3">
        <v>57.908129466382185</v>
      </c>
      <c r="L435" s="4">
        <v>305.94</v>
      </c>
      <c r="M435" s="1">
        <v>18</v>
      </c>
      <c r="N435" s="5">
        <v>0</v>
      </c>
      <c r="O435" s="5">
        <v>408</v>
      </c>
      <c r="P435" t="s">
        <v>115</v>
      </c>
      <c r="Q435" s="6">
        <v>0</v>
      </c>
      <c r="R435" s="1" t="s">
        <v>29</v>
      </c>
      <c r="BI435" s="7">
        <v>0</v>
      </c>
      <c r="BJ435" s="7">
        <v>0</v>
      </c>
      <c r="BK435" s="7">
        <v>0</v>
      </c>
    </row>
    <row r="436" spans="1:63" s="10" customFormat="1" x14ac:dyDescent="0.25">
      <c r="A436" s="9">
        <v>433</v>
      </c>
      <c r="B436" s="10" t="str">
        <f t="shared" si="6"/>
        <v>RMOE315</v>
      </c>
      <c r="C436" s="10" t="s">
        <v>70</v>
      </c>
      <c r="D436" s="10">
        <v>315</v>
      </c>
      <c r="E436" s="10" t="s">
        <v>113</v>
      </c>
      <c r="F436" s="10" t="s">
        <v>25</v>
      </c>
      <c r="G436" s="10" t="s">
        <v>71</v>
      </c>
      <c r="H436" s="10" t="s">
        <v>129</v>
      </c>
      <c r="I436" s="11">
        <v>8.5999999999999993E-2</v>
      </c>
      <c r="J436" s="11">
        <v>0</v>
      </c>
      <c r="K436" s="16">
        <v>39.019941457457961</v>
      </c>
      <c r="L436" s="12">
        <v>206.15</v>
      </c>
      <c r="M436" s="9">
        <v>3</v>
      </c>
      <c r="N436" s="13">
        <v>0</v>
      </c>
      <c r="O436" s="13">
        <v>231.5</v>
      </c>
      <c r="P436" s="10" t="s">
        <v>78</v>
      </c>
      <c r="Q436" s="14">
        <v>0</v>
      </c>
      <c r="R436" s="9" t="s">
        <v>29</v>
      </c>
      <c r="BI436" s="15">
        <v>1507091.61520765</v>
      </c>
      <c r="BJ436" s="15">
        <v>626.24176830848899</v>
      </c>
      <c r="BK436" s="15">
        <v>2.6691542387315699</v>
      </c>
    </row>
    <row r="437" spans="1:63" customFormat="1" x14ac:dyDescent="0.25">
      <c r="A437" s="1">
        <v>434</v>
      </c>
      <c r="B437" t="str">
        <f t="shared" si="6"/>
        <v>RMFE315</v>
      </c>
      <c r="C437" t="s">
        <v>74</v>
      </c>
      <c r="D437">
        <v>315</v>
      </c>
      <c r="E437" t="s">
        <v>113</v>
      </c>
      <c r="F437" t="s">
        <v>33</v>
      </c>
      <c r="G437" t="s">
        <v>71</v>
      </c>
      <c r="H437" t="s">
        <v>129</v>
      </c>
      <c r="I437" s="2">
        <v>5.2999999999999999E-2</v>
      </c>
      <c r="J437" s="2">
        <v>0</v>
      </c>
      <c r="K437" s="3">
        <v>24.070657070797616</v>
      </c>
      <c r="L437" s="4">
        <v>127.17</v>
      </c>
      <c r="M437" s="1">
        <v>3</v>
      </c>
      <c r="N437" s="5">
        <v>0</v>
      </c>
      <c r="O437" s="5">
        <v>231.5</v>
      </c>
      <c r="P437" t="s">
        <v>78</v>
      </c>
      <c r="Q437" s="6">
        <v>0</v>
      </c>
      <c r="R437" s="1" t="s">
        <v>29</v>
      </c>
      <c r="BI437" s="7">
        <v>21592647.863924999</v>
      </c>
      <c r="BJ437" s="7">
        <v>8972.3928156178099</v>
      </c>
      <c r="BK437" s="7">
        <v>38.2419402973673</v>
      </c>
    </row>
    <row r="438" spans="1:63" customFormat="1" ht="15.75" thickBot="1" x14ac:dyDescent="0.3">
      <c r="A438" s="1">
        <v>435</v>
      </c>
      <c r="B438" t="str">
        <f t="shared" si="6"/>
        <v>RSFE315</v>
      </c>
      <c r="C438" t="s">
        <v>75</v>
      </c>
      <c r="D438">
        <v>315</v>
      </c>
      <c r="E438" t="s">
        <v>113</v>
      </c>
      <c r="F438" t="s">
        <v>36</v>
      </c>
      <c r="G438" t="s">
        <v>71</v>
      </c>
      <c r="H438" t="s">
        <v>129</v>
      </c>
      <c r="I438" s="2">
        <v>0.129</v>
      </c>
      <c r="J438" s="2">
        <v>1E-3</v>
      </c>
      <c r="K438" s="3">
        <v>58.475967566660501</v>
      </c>
      <c r="L438" s="4">
        <v>308.94</v>
      </c>
      <c r="M438" s="1">
        <v>3</v>
      </c>
      <c r="N438" s="5">
        <v>0</v>
      </c>
      <c r="O438" s="5">
        <v>231.5</v>
      </c>
      <c r="P438" t="s">
        <v>78</v>
      </c>
      <c r="Q438" s="6">
        <v>0</v>
      </c>
      <c r="R438" s="1" t="s">
        <v>29</v>
      </c>
      <c r="BI438" s="7">
        <v>58510335.474528402</v>
      </c>
      <c r="BJ438" s="7">
        <v>24312.799289805</v>
      </c>
      <c r="BK438" s="7">
        <v>103.625491884862</v>
      </c>
    </row>
    <row r="439" spans="1:63" s="10" customFormat="1" x14ac:dyDescent="0.25">
      <c r="A439" s="9">
        <v>436</v>
      </c>
      <c r="B439" s="10" t="str">
        <f t="shared" si="6"/>
        <v>RMOE316</v>
      </c>
      <c r="C439" s="10" t="s">
        <v>70</v>
      </c>
      <c r="D439" s="10">
        <v>316</v>
      </c>
      <c r="E439" s="10" t="s">
        <v>113</v>
      </c>
      <c r="F439" s="10" t="s">
        <v>25</v>
      </c>
      <c r="G439" s="10" t="s">
        <v>71</v>
      </c>
      <c r="H439" s="10" t="s">
        <v>130</v>
      </c>
      <c r="I439" s="11">
        <v>0.20599999999999999</v>
      </c>
      <c r="J439" s="11">
        <v>0.36</v>
      </c>
      <c r="K439" s="16">
        <v>132.47662879493004</v>
      </c>
      <c r="L439" s="12">
        <v>699.9</v>
      </c>
      <c r="M439" s="9">
        <v>20</v>
      </c>
      <c r="N439" s="13">
        <v>0</v>
      </c>
      <c r="O439" s="13">
        <v>685.01</v>
      </c>
      <c r="P439" s="10" t="s">
        <v>78</v>
      </c>
      <c r="Q439" s="14">
        <v>0</v>
      </c>
      <c r="R439" s="9" t="s">
        <v>29</v>
      </c>
      <c r="BI439" s="15">
        <v>12157325.2566604</v>
      </c>
      <c r="BJ439" s="15">
        <v>3547.5288662736598</v>
      </c>
      <c r="BK439" s="15">
        <v>6343.8391382008786</v>
      </c>
    </row>
    <row r="440" spans="1:63" customFormat="1" x14ac:dyDescent="0.25">
      <c r="A440" s="1">
        <v>437</v>
      </c>
      <c r="B440" t="str">
        <f t="shared" si="6"/>
        <v>RMON316</v>
      </c>
      <c r="C440" t="s">
        <v>30</v>
      </c>
      <c r="D440">
        <v>316</v>
      </c>
      <c r="E440" t="s">
        <v>113</v>
      </c>
      <c r="F440" t="s">
        <v>25</v>
      </c>
      <c r="G440" t="s">
        <v>31</v>
      </c>
      <c r="H440" t="s">
        <v>130</v>
      </c>
      <c r="I440" s="2">
        <v>0.20599999999999999</v>
      </c>
      <c r="J440" s="2">
        <v>0.36</v>
      </c>
      <c r="K440" s="3">
        <v>132.47662879493004</v>
      </c>
      <c r="L440" s="4">
        <v>699.9</v>
      </c>
      <c r="M440" s="1">
        <v>20</v>
      </c>
      <c r="N440" s="5">
        <v>0</v>
      </c>
      <c r="O440" s="5">
        <v>685.01</v>
      </c>
      <c r="P440" t="s">
        <v>78</v>
      </c>
      <c r="Q440" s="6">
        <v>0</v>
      </c>
      <c r="R440" s="1" t="s">
        <v>29</v>
      </c>
      <c r="BI440" s="7">
        <v>0</v>
      </c>
      <c r="BJ440" s="7">
        <v>0</v>
      </c>
      <c r="BK440" s="7">
        <v>0</v>
      </c>
    </row>
    <row r="441" spans="1:63" customFormat="1" x14ac:dyDescent="0.25">
      <c r="A441" s="1">
        <v>438</v>
      </c>
      <c r="B441" t="str">
        <f t="shared" si="6"/>
        <v>RMFE316</v>
      </c>
      <c r="C441" t="s">
        <v>74</v>
      </c>
      <c r="D441">
        <v>316</v>
      </c>
      <c r="E441" t="s">
        <v>113</v>
      </c>
      <c r="F441" t="s">
        <v>33</v>
      </c>
      <c r="G441" t="s">
        <v>71</v>
      </c>
      <c r="H441" t="s">
        <v>130</v>
      </c>
      <c r="I441" s="2">
        <v>0.127</v>
      </c>
      <c r="J441" s="2">
        <v>4.7E-2</v>
      </c>
      <c r="K441" s="3">
        <v>62.725289350409859</v>
      </c>
      <c r="L441" s="4">
        <v>331.39</v>
      </c>
      <c r="M441" s="1">
        <v>20</v>
      </c>
      <c r="N441" s="5">
        <v>0</v>
      </c>
      <c r="O441" s="5">
        <v>685.00999995999996</v>
      </c>
      <c r="P441" t="s">
        <v>78</v>
      </c>
      <c r="Q441" s="6">
        <v>0</v>
      </c>
      <c r="R441" s="1" t="s">
        <v>29</v>
      </c>
      <c r="BI441" s="7">
        <v>131945740.55115271</v>
      </c>
      <c r="BJ441" s="7">
        <v>48732.567640351102</v>
      </c>
      <c r="BK441" s="7">
        <v>25850.871284414279</v>
      </c>
    </row>
    <row r="442" spans="1:63" customFormat="1" x14ac:dyDescent="0.25">
      <c r="A442" s="1">
        <v>439</v>
      </c>
      <c r="B442" t="str">
        <f t="shared" si="6"/>
        <v>RMFN316</v>
      </c>
      <c r="C442" t="s">
        <v>34</v>
      </c>
      <c r="D442">
        <v>316</v>
      </c>
      <c r="E442" t="s">
        <v>113</v>
      </c>
      <c r="F442" t="s">
        <v>33</v>
      </c>
      <c r="G442" t="s">
        <v>31</v>
      </c>
      <c r="H442" t="s">
        <v>130</v>
      </c>
      <c r="I442" s="2">
        <v>0.127</v>
      </c>
      <c r="J442" s="2">
        <v>4.7E-2</v>
      </c>
      <c r="K442" s="3">
        <v>62.725289350409859</v>
      </c>
      <c r="L442" s="4">
        <v>331.39</v>
      </c>
      <c r="M442" s="1">
        <v>20</v>
      </c>
      <c r="N442" s="5">
        <v>0</v>
      </c>
      <c r="O442" s="5">
        <v>685.00999995999996</v>
      </c>
      <c r="P442" t="s">
        <v>78</v>
      </c>
      <c r="Q442" s="6">
        <v>0</v>
      </c>
      <c r="R442" s="1" t="s">
        <v>29</v>
      </c>
      <c r="BI442" s="7">
        <v>0</v>
      </c>
      <c r="BJ442" s="7">
        <v>0</v>
      </c>
      <c r="BK442" s="7">
        <v>0</v>
      </c>
    </row>
    <row r="443" spans="1:63" customFormat="1" x14ac:dyDescent="0.25">
      <c r="A443" s="1">
        <v>440</v>
      </c>
      <c r="B443" t="str">
        <f t="shared" si="6"/>
        <v>RSFE316</v>
      </c>
      <c r="C443" t="s">
        <v>75</v>
      </c>
      <c r="D443">
        <v>316</v>
      </c>
      <c r="E443" t="s">
        <v>113</v>
      </c>
      <c r="F443" t="s">
        <v>36</v>
      </c>
      <c r="G443" t="s">
        <v>71</v>
      </c>
      <c r="H443" t="s">
        <v>130</v>
      </c>
      <c r="I443" s="2">
        <v>0.308</v>
      </c>
      <c r="J443" s="2">
        <v>0.34200000000000003</v>
      </c>
      <c r="K443" s="3">
        <v>177.25066300187487</v>
      </c>
      <c r="L443" s="4">
        <v>936.45</v>
      </c>
      <c r="M443" s="1">
        <v>20</v>
      </c>
      <c r="N443" s="5">
        <v>0</v>
      </c>
      <c r="O443" s="5">
        <v>685.01</v>
      </c>
      <c r="P443" t="s">
        <v>78</v>
      </c>
      <c r="Q443" s="6">
        <v>0</v>
      </c>
      <c r="R443" s="1" t="s">
        <v>29</v>
      </c>
      <c r="BI443" s="7">
        <v>82222735.90382719</v>
      </c>
      <c r="BJ443" s="7">
        <v>26567.633227051701</v>
      </c>
      <c r="BK443" s="7">
        <v>32082.301346096549</v>
      </c>
    </row>
    <row r="444" spans="1:63" customFormat="1" ht="15.75" thickBot="1" x14ac:dyDescent="0.3">
      <c r="A444" s="1">
        <v>441</v>
      </c>
      <c r="B444" t="str">
        <f t="shared" si="6"/>
        <v>RSFN316</v>
      </c>
      <c r="C444" t="s">
        <v>37</v>
      </c>
      <c r="D444">
        <v>316</v>
      </c>
      <c r="E444" t="s">
        <v>113</v>
      </c>
      <c r="F444" t="s">
        <v>36</v>
      </c>
      <c r="G444" t="s">
        <v>31</v>
      </c>
      <c r="H444" t="s">
        <v>130</v>
      </c>
      <c r="I444" s="2">
        <v>0.308</v>
      </c>
      <c r="J444" s="2">
        <v>0.34200000000000003</v>
      </c>
      <c r="K444" s="3">
        <v>177.25066300187487</v>
      </c>
      <c r="L444" s="4">
        <v>936.45</v>
      </c>
      <c r="M444" s="1">
        <v>20</v>
      </c>
      <c r="N444" s="5">
        <v>0</v>
      </c>
      <c r="O444" s="5">
        <v>685.01</v>
      </c>
      <c r="P444" t="s">
        <v>78</v>
      </c>
      <c r="Q444" s="6">
        <v>0</v>
      </c>
      <c r="R444" s="1" t="s">
        <v>29</v>
      </c>
      <c r="BI444" s="7">
        <v>0</v>
      </c>
      <c r="BJ444" s="7">
        <v>0</v>
      </c>
      <c r="BK444" s="7">
        <v>0</v>
      </c>
    </row>
    <row r="445" spans="1:63" s="10" customFormat="1" x14ac:dyDescent="0.25">
      <c r="A445" s="9">
        <v>442</v>
      </c>
      <c r="B445" s="10" t="str">
        <f t="shared" si="6"/>
        <v>RMOT317</v>
      </c>
      <c r="C445" s="10" t="s">
        <v>23</v>
      </c>
      <c r="D445" s="10">
        <v>317</v>
      </c>
      <c r="E445" s="10" t="s">
        <v>113</v>
      </c>
      <c r="F445" s="10" t="s">
        <v>25</v>
      </c>
      <c r="G445" s="10" t="s">
        <v>26</v>
      </c>
      <c r="H445" s="10" t="s">
        <v>131</v>
      </c>
      <c r="I445" s="11">
        <v>2E-3</v>
      </c>
      <c r="J445" s="11">
        <v>2E-3</v>
      </c>
      <c r="K445" s="16">
        <v>1.2887999999999999</v>
      </c>
      <c r="L445" s="12">
        <v>21.48</v>
      </c>
      <c r="M445" s="9">
        <v>10</v>
      </c>
      <c r="N445" s="13">
        <v>0</v>
      </c>
      <c r="O445" s="13">
        <v>31.6</v>
      </c>
      <c r="P445" s="10" t="s">
        <v>132</v>
      </c>
      <c r="Q445" s="14">
        <v>0</v>
      </c>
      <c r="R445" s="9" t="s">
        <v>29</v>
      </c>
      <c r="BI445" s="15">
        <v>139766.43538778101</v>
      </c>
      <c r="BJ445" s="15">
        <v>14.6097221194785</v>
      </c>
      <c r="BK445" s="15">
        <v>14.9162766860088</v>
      </c>
    </row>
    <row r="446" spans="1:63" customFormat="1" x14ac:dyDescent="0.25">
      <c r="A446" s="1">
        <v>443</v>
      </c>
      <c r="B446" t="str">
        <f t="shared" si="6"/>
        <v>RMON317</v>
      </c>
      <c r="C446" t="s">
        <v>30</v>
      </c>
      <c r="D446">
        <v>317</v>
      </c>
      <c r="E446" t="s">
        <v>113</v>
      </c>
      <c r="F446" t="s">
        <v>25</v>
      </c>
      <c r="G446" t="s">
        <v>31</v>
      </c>
      <c r="H446" t="s">
        <v>131</v>
      </c>
      <c r="I446" s="2">
        <v>2E-3</v>
      </c>
      <c r="J446" s="2">
        <v>2E-3</v>
      </c>
      <c r="K446" s="3">
        <v>1.2887999999999999</v>
      </c>
      <c r="L446" s="4">
        <v>21.48</v>
      </c>
      <c r="M446" s="1">
        <v>10</v>
      </c>
      <c r="N446" s="5">
        <v>0</v>
      </c>
      <c r="O446" s="5">
        <v>31.6</v>
      </c>
      <c r="P446" t="s">
        <v>132</v>
      </c>
      <c r="Q446" s="6">
        <v>0</v>
      </c>
      <c r="R446" s="1" t="s">
        <v>29</v>
      </c>
      <c r="BI446" s="7">
        <v>1208.33072627549</v>
      </c>
      <c r="BJ446" s="7">
        <v>0.12630626294741901</v>
      </c>
      <c r="BK446" s="7">
        <v>0.12895653660569001</v>
      </c>
    </row>
    <row r="447" spans="1:63" customFormat="1" x14ac:dyDescent="0.25">
      <c r="A447" s="1">
        <v>444</v>
      </c>
      <c r="B447" t="str">
        <f t="shared" si="6"/>
        <v>RMFT317</v>
      </c>
      <c r="C447" t="s">
        <v>32</v>
      </c>
      <c r="D447">
        <v>317</v>
      </c>
      <c r="E447" t="s">
        <v>113</v>
      </c>
      <c r="F447" t="s">
        <v>33</v>
      </c>
      <c r="G447" t="s">
        <v>26</v>
      </c>
      <c r="H447" t="s">
        <v>131</v>
      </c>
      <c r="I447" s="2">
        <v>2E-3</v>
      </c>
      <c r="J447" s="2">
        <v>2E-3</v>
      </c>
      <c r="K447" s="3">
        <v>1.2887999999999999</v>
      </c>
      <c r="L447" s="4">
        <v>21.48</v>
      </c>
      <c r="M447" s="1">
        <v>10</v>
      </c>
      <c r="N447" s="5">
        <v>0</v>
      </c>
      <c r="O447" s="5">
        <v>31.6</v>
      </c>
      <c r="P447" t="s">
        <v>132</v>
      </c>
      <c r="Q447" s="6">
        <v>0</v>
      </c>
      <c r="R447" s="1" t="s">
        <v>29</v>
      </c>
      <c r="BI447" s="7">
        <v>689985.66404329403</v>
      </c>
      <c r="BJ447" s="7">
        <v>71.784948958263399</v>
      </c>
      <c r="BK447" s="7">
        <v>73.416330967151595</v>
      </c>
    </row>
    <row r="448" spans="1:63" customFormat="1" x14ac:dyDescent="0.25">
      <c r="A448" s="1">
        <v>445</v>
      </c>
      <c r="B448" t="str">
        <f t="shared" si="6"/>
        <v>RMFN317</v>
      </c>
      <c r="C448" t="s">
        <v>34</v>
      </c>
      <c r="D448">
        <v>317</v>
      </c>
      <c r="E448" t="s">
        <v>113</v>
      </c>
      <c r="F448" t="s">
        <v>33</v>
      </c>
      <c r="G448" t="s">
        <v>31</v>
      </c>
      <c r="H448" t="s">
        <v>131</v>
      </c>
      <c r="I448" s="2">
        <v>2E-3</v>
      </c>
      <c r="J448" s="2">
        <v>2E-3</v>
      </c>
      <c r="K448" s="3">
        <v>1.2887999999999999</v>
      </c>
      <c r="L448" s="4">
        <v>21.48</v>
      </c>
      <c r="M448" s="1">
        <v>10</v>
      </c>
      <c r="N448" s="5">
        <v>0</v>
      </c>
      <c r="O448" s="5">
        <v>31.6</v>
      </c>
      <c r="P448" t="s">
        <v>132</v>
      </c>
      <c r="Q448" s="6">
        <v>0</v>
      </c>
      <c r="R448" s="1" t="s">
        <v>29</v>
      </c>
      <c r="BI448" s="7">
        <v>5965.1758766414296</v>
      </c>
      <c r="BJ448" s="7">
        <v>0.62060687365948097</v>
      </c>
      <c r="BK448" s="7">
        <v>0.63471076177214103</v>
      </c>
    </row>
    <row r="449" spans="1:63" customFormat="1" x14ac:dyDescent="0.25">
      <c r="A449" s="1">
        <v>446</v>
      </c>
      <c r="B449" t="str">
        <f t="shared" si="6"/>
        <v>RSFT317</v>
      </c>
      <c r="C449" t="s">
        <v>35</v>
      </c>
      <c r="D449">
        <v>317</v>
      </c>
      <c r="E449" t="s">
        <v>113</v>
      </c>
      <c r="F449" t="s">
        <v>36</v>
      </c>
      <c r="G449" t="s">
        <v>26</v>
      </c>
      <c r="H449" t="s">
        <v>131</v>
      </c>
      <c r="I449" s="2">
        <v>2E-3</v>
      </c>
      <c r="J449" s="2">
        <v>2E-3</v>
      </c>
      <c r="K449" s="3">
        <v>1.2887999999999999</v>
      </c>
      <c r="L449" s="4">
        <v>21.48</v>
      </c>
      <c r="M449" s="1">
        <v>10</v>
      </c>
      <c r="N449" s="5">
        <v>0</v>
      </c>
      <c r="O449" s="5">
        <v>31.6</v>
      </c>
      <c r="P449" t="s">
        <v>132</v>
      </c>
      <c r="Q449" s="6">
        <v>0</v>
      </c>
      <c r="R449" s="1" t="s">
        <v>29</v>
      </c>
      <c r="BI449" s="7">
        <v>843141.03839876899</v>
      </c>
      <c r="BJ449" s="7">
        <v>87.413019856736099</v>
      </c>
      <c r="BK449" s="7">
        <v>89.740751123044703</v>
      </c>
    </row>
    <row r="450" spans="1:63" customFormat="1" ht="15.75" thickBot="1" x14ac:dyDescent="0.3">
      <c r="A450" s="1">
        <v>447</v>
      </c>
      <c r="B450" t="str">
        <f t="shared" si="6"/>
        <v>RSFN317</v>
      </c>
      <c r="C450" t="s">
        <v>37</v>
      </c>
      <c r="D450">
        <v>317</v>
      </c>
      <c r="E450" t="s">
        <v>113</v>
      </c>
      <c r="F450" t="s">
        <v>36</v>
      </c>
      <c r="G450" t="s">
        <v>31</v>
      </c>
      <c r="H450" t="s">
        <v>131</v>
      </c>
      <c r="I450" s="2">
        <v>2E-3</v>
      </c>
      <c r="J450" s="2">
        <v>2E-3</v>
      </c>
      <c r="K450" s="3">
        <v>1.2887999999999999</v>
      </c>
      <c r="L450" s="4">
        <v>21.48</v>
      </c>
      <c r="M450" s="1">
        <v>10</v>
      </c>
      <c r="N450" s="5">
        <v>0</v>
      </c>
      <c r="O450" s="5">
        <v>31.6</v>
      </c>
      <c r="P450" t="s">
        <v>132</v>
      </c>
      <c r="Q450" s="6">
        <v>0</v>
      </c>
      <c r="R450" s="1" t="s">
        <v>29</v>
      </c>
      <c r="BI450" s="7">
        <v>7457.53840564031</v>
      </c>
      <c r="BJ450" s="7">
        <v>0.77316359072335294</v>
      </c>
      <c r="BK450" s="7">
        <v>0.79375225208121303</v>
      </c>
    </row>
    <row r="451" spans="1:63" s="10" customFormat="1" x14ac:dyDescent="0.25">
      <c r="A451" s="9">
        <v>448</v>
      </c>
      <c r="B451" s="10" t="str">
        <f t="shared" si="6"/>
        <v>RMOT318</v>
      </c>
      <c r="C451" s="10" t="s">
        <v>23</v>
      </c>
      <c r="D451" s="10">
        <v>318</v>
      </c>
      <c r="E451" s="10" t="s">
        <v>113</v>
      </c>
      <c r="F451" s="10" t="s">
        <v>25</v>
      </c>
      <c r="G451" s="10" t="s">
        <v>26</v>
      </c>
      <c r="H451" s="10" t="s">
        <v>133</v>
      </c>
      <c r="I451" s="11">
        <v>0.25</v>
      </c>
      <c r="J451" s="11">
        <v>1.1019999999999999</v>
      </c>
      <c r="K451" s="16">
        <v>232.97072298851796</v>
      </c>
      <c r="L451" s="12">
        <v>1230.83</v>
      </c>
      <c r="M451" s="9">
        <v>25</v>
      </c>
      <c r="N451" s="13">
        <v>4771.7999999999965</v>
      </c>
      <c r="O451" s="13">
        <v>15906</v>
      </c>
      <c r="P451" s="10" t="s">
        <v>54</v>
      </c>
      <c r="Q451" s="14">
        <v>0</v>
      </c>
      <c r="R451" s="9" t="s">
        <v>29</v>
      </c>
      <c r="BI451" s="15">
        <v>28349.5705064014</v>
      </c>
      <c r="BJ451" s="15">
        <v>0</v>
      </c>
      <c r="BK451" s="15">
        <v>49.563025671269202</v>
      </c>
    </row>
    <row r="452" spans="1:63" customFormat="1" x14ac:dyDescent="0.25">
      <c r="A452" s="1">
        <v>449</v>
      </c>
      <c r="B452" t="str">
        <f t="shared" si="6"/>
        <v>RMON318</v>
      </c>
      <c r="C452" t="s">
        <v>30</v>
      </c>
      <c r="D452">
        <v>318</v>
      </c>
      <c r="E452" t="s">
        <v>113</v>
      </c>
      <c r="F452" t="s">
        <v>25</v>
      </c>
      <c r="G452" t="s">
        <v>31</v>
      </c>
      <c r="H452" t="s">
        <v>133</v>
      </c>
      <c r="I452" s="2">
        <v>0.25</v>
      </c>
      <c r="J452" s="2">
        <v>1.1019999999999999</v>
      </c>
      <c r="K452" s="3">
        <v>232.97072298851796</v>
      </c>
      <c r="L452" s="4">
        <v>1230.83</v>
      </c>
      <c r="M452" s="1">
        <v>25</v>
      </c>
      <c r="N452" s="5">
        <v>4771.7999999999965</v>
      </c>
      <c r="O452" s="5">
        <v>15906</v>
      </c>
      <c r="P452" t="s">
        <v>54</v>
      </c>
      <c r="Q452" s="6">
        <v>0</v>
      </c>
      <c r="R452" s="1" t="s">
        <v>29</v>
      </c>
      <c r="BI452" s="7">
        <v>0</v>
      </c>
      <c r="BJ452" s="7">
        <v>0</v>
      </c>
      <c r="BK452" s="7">
        <v>0</v>
      </c>
    </row>
    <row r="453" spans="1:63" customFormat="1" x14ac:dyDescent="0.25">
      <c r="A453" s="1">
        <v>450</v>
      </c>
      <c r="B453" t="str">
        <f t="shared" si="6"/>
        <v>RMFT318</v>
      </c>
      <c r="C453" t="s">
        <v>32</v>
      </c>
      <c r="D453">
        <v>318</v>
      </c>
      <c r="E453" t="s">
        <v>113</v>
      </c>
      <c r="F453" t="s">
        <v>33</v>
      </c>
      <c r="G453" t="s">
        <v>26</v>
      </c>
      <c r="H453" t="s">
        <v>133</v>
      </c>
      <c r="I453" s="2">
        <v>0.20799999999999999</v>
      </c>
      <c r="J453" s="2">
        <v>0.91800000000000004</v>
      </c>
      <c r="K453" s="3">
        <v>194.14195369148706</v>
      </c>
      <c r="L453" s="4">
        <v>1025.69</v>
      </c>
      <c r="M453" s="1">
        <v>25</v>
      </c>
      <c r="N453" s="5">
        <v>4651.4999999999964</v>
      </c>
      <c r="O453" s="5">
        <v>15505</v>
      </c>
      <c r="P453" t="s">
        <v>54</v>
      </c>
      <c r="Q453" s="6">
        <v>0</v>
      </c>
      <c r="R453" s="1" t="s">
        <v>29</v>
      </c>
      <c r="BI453" s="7">
        <v>70524.742478901899</v>
      </c>
      <c r="BJ453" s="7">
        <v>0</v>
      </c>
      <c r="BK453" s="7">
        <v>123.29709267208</v>
      </c>
    </row>
    <row r="454" spans="1:63" customFormat="1" x14ac:dyDescent="0.25">
      <c r="A454" s="1">
        <v>451</v>
      </c>
      <c r="B454" t="str">
        <f t="shared" ref="B454:B517" si="7">CONCATENATE(C454,D454)</f>
        <v>RMFN318</v>
      </c>
      <c r="C454" t="s">
        <v>34</v>
      </c>
      <c r="D454">
        <v>318</v>
      </c>
      <c r="E454" t="s">
        <v>113</v>
      </c>
      <c r="F454" t="s">
        <v>33</v>
      </c>
      <c r="G454" t="s">
        <v>31</v>
      </c>
      <c r="H454" t="s">
        <v>133</v>
      </c>
      <c r="I454" s="2">
        <v>0.20799999999999999</v>
      </c>
      <c r="J454" s="2">
        <v>0.91800000000000004</v>
      </c>
      <c r="K454" s="3">
        <v>194.14195369148706</v>
      </c>
      <c r="L454" s="4">
        <v>1025.69</v>
      </c>
      <c r="M454" s="1">
        <v>25</v>
      </c>
      <c r="N454" s="5">
        <v>4651.4999999999964</v>
      </c>
      <c r="O454" s="5">
        <v>15505</v>
      </c>
      <c r="P454" t="s">
        <v>54</v>
      </c>
      <c r="Q454" s="6">
        <v>0</v>
      </c>
      <c r="R454" s="1" t="s">
        <v>29</v>
      </c>
      <c r="BI454" s="7">
        <v>0</v>
      </c>
      <c r="BJ454" s="7">
        <v>0</v>
      </c>
      <c r="BK454" s="7">
        <v>0</v>
      </c>
    </row>
    <row r="455" spans="1:63" customFormat="1" x14ac:dyDescent="0.25">
      <c r="A455" s="1">
        <v>452</v>
      </c>
      <c r="B455" t="str">
        <f t="shared" si="7"/>
        <v>RSFT318</v>
      </c>
      <c r="C455" t="s">
        <v>35</v>
      </c>
      <c r="D455">
        <v>318</v>
      </c>
      <c r="E455" t="s">
        <v>113</v>
      </c>
      <c r="F455" t="s">
        <v>36</v>
      </c>
      <c r="G455" t="s">
        <v>26</v>
      </c>
      <c r="H455" t="s">
        <v>133</v>
      </c>
      <c r="I455" s="2">
        <v>0.25</v>
      </c>
      <c r="J455" s="2">
        <v>1.1019999999999999</v>
      </c>
      <c r="K455" s="3">
        <v>232.97072298851796</v>
      </c>
      <c r="L455" s="4">
        <v>1230.83</v>
      </c>
      <c r="M455" s="1">
        <v>25</v>
      </c>
      <c r="N455" s="5">
        <v>4771.7999999999965</v>
      </c>
      <c r="O455" s="5">
        <v>15906</v>
      </c>
      <c r="P455" t="s">
        <v>54</v>
      </c>
      <c r="Q455" s="6">
        <v>0</v>
      </c>
      <c r="R455" s="1" t="s">
        <v>29</v>
      </c>
      <c r="BI455" s="7">
        <v>359481.71589103399</v>
      </c>
      <c r="BJ455" s="7">
        <v>0</v>
      </c>
      <c r="BK455" s="7">
        <v>628.475183037997</v>
      </c>
    </row>
    <row r="456" spans="1:63" customFormat="1" ht="15.75" thickBot="1" x14ac:dyDescent="0.3">
      <c r="A456" s="1">
        <v>453</v>
      </c>
      <c r="B456" t="str">
        <f t="shared" si="7"/>
        <v>RSFN318</v>
      </c>
      <c r="C456" t="s">
        <v>37</v>
      </c>
      <c r="D456">
        <v>318</v>
      </c>
      <c r="E456" t="s">
        <v>113</v>
      </c>
      <c r="F456" t="s">
        <v>36</v>
      </c>
      <c r="G456" t="s">
        <v>31</v>
      </c>
      <c r="H456" t="s">
        <v>133</v>
      </c>
      <c r="I456" s="2">
        <v>0.25</v>
      </c>
      <c r="J456" s="2">
        <v>1.1019999999999999</v>
      </c>
      <c r="K456" s="3">
        <v>232.97072298851796</v>
      </c>
      <c r="L456" s="4">
        <v>1230.83</v>
      </c>
      <c r="M456" s="1">
        <v>25</v>
      </c>
      <c r="N456" s="5">
        <v>4771.7999999999965</v>
      </c>
      <c r="O456" s="5">
        <v>15906</v>
      </c>
      <c r="P456" t="s">
        <v>54</v>
      </c>
      <c r="Q456" s="6">
        <v>0</v>
      </c>
      <c r="R456" s="1" t="s">
        <v>29</v>
      </c>
      <c r="BI456" s="7">
        <v>0</v>
      </c>
      <c r="BJ456" s="7">
        <v>0</v>
      </c>
      <c r="BK456" s="7">
        <v>0</v>
      </c>
    </row>
    <row r="457" spans="1:63" s="10" customFormat="1" x14ac:dyDescent="0.25">
      <c r="A457" s="9">
        <v>454</v>
      </c>
      <c r="B457" s="10" t="str">
        <f t="shared" si="7"/>
        <v>RMOT319</v>
      </c>
      <c r="C457" s="10" t="s">
        <v>23</v>
      </c>
      <c r="D457" s="10">
        <v>319</v>
      </c>
      <c r="E457" s="10" t="s">
        <v>113</v>
      </c>
      <c r="F457" s="10" t="s">
        <v>25</v>
      </c>
      <c r="G457" s="10" t="s">
        <v>26</v>
      </c>
      <c r="H457" s="10" t="s">
        <v>134</v>
      </c>
      <c r="I457" s="11">
        <v>7.1999999999999995E-2</v>
      </c>
      <c r="J457" s="11">
        <v>0</v>
      </c>
      <c r="K457" s="16">
        <v>32.902432323792951</v>
      </c>
      <c r="L457" s="12">
        <v>173.83</v>
      </c>
      <c r="M457" s="9">
        <v>12</v>
      </c>
      <c r="N457" s="13">
        <v>0</v>
      </c>
      <c r="O457" s="13">
        <v>41.15</v>
      </c>
      <c r="P457" s="10" t="s">
        <v>54</v>
      </c>
      <c r="Q457" s="14">
        <v>0</v>
      </c>
      <c r="R457" s="9" t="s">
        <v>29</v>
      </c>
      <c r="BI457" s="15">
        <v>1639518.29635558</v>
      </c>
      <c r="BJ457" s="15">
        <v>681.26902619810096</v>
      </c>
      <c r="BK457" s="15">
        <v>2.9036902375656202</v>
      </c>
    </row>
    <row r="458" spans="1:63" customFormat="1" x14ac:dyDescent="0.25">
      <c r="A458" s="1">
        <v>455</v>
      </c>
      <c r="B458" t="str">
        <f t="shared" si="7"/>
        <v>RMON319</v>
      </c>
      <c r="C458" t="s">
        <v>30</v>
      </c>
      <c r="D458">
        <v>319</v>
      </c>
      <c r="E458" t="s">
        <v>113</v>
      </c>
      <c r="F458" t="s">
        <v>25</v>
      </c>
      <c r="G458" t="s">
        <v>31</v>
      </c>
      <c r="H458" t="s">
        <v>134</v>
      </c>
      <c r="I458" s="2">
        <v>7.1999999999999995E-2</v>
      </c>
      <c r="J458" s="2">
        <v>0</v>
      </c>
      <c r="K458" s="3">
        <v>32.902432323792951</v>
      </c>
      <c r="L458" s="4">
        <v>173.83</v>
      </c>
      <c r="M458" s="1">
        <v>12</v>
      </c>
      <c r="N458" s="5">
        <v>0</v>
      </c>
      <c r="O458" s="5">
        <v>41.15</v>
      </c>
      <c r="P458" t="s">
        <v>54</v>
      </c>
      <c r="Q458" s="6">
        <v>0</v>
      </c>
      <c r="R458" s="1" t="s">
        <v>29</v>
      </c>
      <c r="BI458" s="7">
        <v>14174.2209299449</v>
      </c>
      <c r="BJ458" s="7">
        <v>5.8898139237148603</v>
      </c>
      <c r="BK458" s="7">
        <v>2.5103438632473302E-2</v>
      </c>
    </row>
    <row r="459" spans="1:63" customFormat="1" x14ac:dyDescent="0.25">
      <c r="A459" s="1">
        <v>456</v>
      </c>
      <c r="B459" t="str">
        <f t="shared" si="7"/>
        <v>RMFT319</v>
      </c>
      <c r="C459" t="s">
        <v>32</v>
      </c>
      <c r="D459">
        <v>319</v>
      </c>
      <c r="E459" t="s">
        <v>113</v>
      </c>
      <c r="F459" t="s">
        <v>33</v>
      </c>
      <c r="G459" t="s">
        <v>26</v>
      </c>
      <c r="H459" t="s">
        <v>134</v>
      </c>
      <c r="I459" s="2">
        <v>7.1999999999999995E-2</v>
      </c>
      <c r="J459" s="2">
        <v>0</v>
      </c>
      <c r="K459" s="3">
        <v>32.902432323792951</v>
      </c>
      <c r="L459" s="4">
        <v>173.83</v>
      </c>
      <c r="M459" s="1">
        <v>12</v>
      </c>
      <c r="N459" s="5">
        <v>0</v>
      </c>
      <c r="O459" s="5">
        <v>41.15</v>
      </c>
      <c r="P459" t="s">
        <v>54</v>
      </c>
      <c r="Q459" s="6">
        <v>0</v>
      </c>
      <c r="R459" s="1" t="s">
        <v>29</v>
      </c>
      <c r="BI459" s="7">
        <v>4076844.4230112098</v>
      </c>
      <c r="BJ459" s="7">
        <v>1694.05113453131</v>
      </c>
      <c r="BK459" s="7">
        <v>7.2203484264161704</v>
      </c>
    </row>
    <row r="460" spans="1:63" customFormat="1" x14ac:dyDescent="0.25">
      <c r="A460" s="1">
        <v>457</v>
      </c>
      <c r="B460" t="str">
        <f t="shared" si="7"/>
        <v>RMFN319</v>
      </c>
      <c r="C460" t="s">
        <v>34</v>
      </c>
      <c r="D460">
        <v>319</v>
      </c>
      <c r="E460" t="s">
        <v>113</v>
      </c>
      <c r="F460" t="s">
        <v>33</v>
      </c>
      <c r="G460" t="s">
        <v>31</v>
      </c>
      <c r="H460" t="s">
        <v>134</v>
      </c>
      <c r="I460" s="2">
        <v>7.1999999999999995E-2</v>
      </c>
      <c r="J460" s="2">
        <v>0</v>
      </c>
      <c r="K460" s="3">
        <v>32.902432323792951</v>
      </c>
      <c r="L460" s="4">
        <v>173.83</v>
      </c>
      <c r="M460" s="1">
        <v>12</v>
      </c>
      <c r="N460" s="5">
        <v>0</v>
      </c>
      <c r="O460" s="5">
        <v>41.15</v>
      </c>
      <c r="P460" t="s">
        <v>54</v>
      </c>
      <c r="Q460" s="6">
        <v>0</v>
      </c>
      <c r="R460" s="1" t="s">
        <v>29</v>
      </c>
      <c r="BI460" s="7">
        <v>35245.796068366799</v>
      </c>
      <c r="BJ460" s="7">
        <v>14.645685393354899</v>
      </c>
      <c r="BK460" s="7">
        <v>6.2422526291069397E-2</v>
      </c>
    </row>
    <row r="461" spans="1:63" customFormat="1" x14ac:dyDescent="0.25">
      <c r="A461" s="1">
        <v>458</v>
      </c>
      <c r="B461" t="str">
        <f t="shared" si="7"/>
        <v>RSFT319</v>
      </c>
      <c r="C461" t="s">
        <v>35</v>
      </c>
      <c r="D461">
        <v>319</v>
      </c>
      <c r="E461" t="s">
        <v>113</v>
      </c>
      <c r="F461" t="s">
        <v>36</v>
      </c>
      <c r="G461" t="s">
        <v>26</v>
      </c>
      <c r="H461" t="s">
        <v>134</v>
      </c>
      <c r="I461" s="2">
        <v>7.1999999999999995E-2</v>
      </c>
      <c r="J461" s="2">
        <v>0</v>
      </c>
      <c r="K461" s="3">
        <v>32.902432323792951</v>
      </c>
      <c r="L461" s="4">
        <v>173.83</v>
      </c>
      <c r="M461" s="1">
        <v>12</v>
      </c>
      <c r="N461" s="5">
        <v>0</v>
      </c>
      <c r="O461" s="5">
        <v>41.15</v>
      </c>
      <c r="P461" t="s">
        <v>54</v>
      </c>
      <c r="Q461" s="6">
        <v>0</v>
      </c>
      <c r="R461" s="1" t="s">
        <v>29</v>
      </c>
      <c r="BI461" s="7">
        <v>3160643.2930941</v>
      </c>
      <c r="BJ461" s="7">
        <v>1313.3420854357901</v>
      </c>
      <c r="BK461" s="7">
        <v>5.5976984794771596</v>
      </c>
    </row>
    <row r="462" spans="1:63" customFormat="1" ht="15.75" thickBot="1" x14ac:dyDescent="0.3">
      <c r="A462" s="1">
        <v>459</v>
      </c>
      <c r="B462" t="str">
        <f t="shared" si="7"/>
        <v>RSFN319</v>
      </c>
      <c r="C462" t="s">
        <v>37</v>
      </c>
      <c r="D462">
        <v>319</v>
      </c>
      <c r="E462" t="s">
        <v>113</v>
      </c>
      <c r="F462" t="s">
        <v>36</v>
      </c>
      <c r="G462" t="s">
        <v>31</v>
      </c>
      <c r="H462" t="s">
        <v>134</v>
      </c>
      <c r="I462" s="2">
        <v>7.1999999999999995E-2</v>
      </c>
      <c r="J462" s="2">
        <v>0</v>
      </c>
      <c r="K462" s="3">
        <v>32.902432323792951</v>
      </c>
      <c r="L462" s="4">
        <v>173.83</v>
      </c>
      <c r="M462" s="1">
        <v>12</v>
      </c>
      <c r="N462" s="5">
        <v>0</v>
      </c>
      <c r="O462" s="5">
        <v>41.15</v>
      </c>
      <c r="P462" t="s">
        <v>54</v>
      </c>
      <c r="Q462" s="6">
        <v>0</v>
      </c>
      <c r="R462" s="1" t="s">
        <v>29</v>
      </c>
      <c r="BI462" s="7">
        <v>27955.724690547999</v>
      </c>
      <c r="BJ462" s="7">
        <v>11.616442084804399</v>
      </c>
      <c r="BK462" s="7">
        <v>4.9511350406065503E-2</v>
      </c>
    </row>
    <row r="463" spans="1:63" s="10" customFormat="1" x14ac:dyDescent="0.25">
      <c r="A463" s="9">
        <v>460</v>
      </c>
      <c r="B463" s="10" t="str">
        <f t="shared" si="7"/>
        <v>RMOE320</v>
      </c>
      <c r="C463" s="10" t="s">
        <v>70</v>
      </c>
      <c r="D463" s="10">
        <v>320</v>
      </c>
      <c r="E463" s="10" t="s">
        <v>113</v>
      </c>
      <c r="F463" s="10" t="s">
        <v>25</v>
      </c>
      <c r="G463" s="10" t="s">
        <v>71</v>
      </c>
      <c r="H463" s="10" t="s">
        <v>135</v>
      </c>
      <c r="I463" s="11">
        <v>0</v>
      </c>
      <c r="J463" s="11">
        <v>4.5999999999999999E-2</v>
      </c>
      <c r="K463" s="16">
        <v>4.1187190206853517</v>
      </c>
      <c r="L463" s="12">
        <v>21.76</v>
      </c>
      <c r="M463" s="9">
        <v>3</v>
      </c>
      <c r="N463" s="13">
        <v>0</v>
      </c>
      <c r="O463" s="13">
        <v>1.59</v>
      </c>
      <c r="P463" s="10" t="s">
        <v>54</v>
      </c>
      <c r="Q463" s="14">
        <v>0</v>
      </c>
      <c r="R463" s="9" t="s">
        <v>29</v>
      </c>
      <c r="BI463" s="15">
        <v>2018434.9476558301</v>
      </c>
      <c r="BJ463" s="15">
        <v>0</v>
      </c>
      <c r="BK463" s="15">
        <v>4227.9217295503104</v>
      </c>
    </row>
    <row r="464" spans="1:63" customFormat="1" x14ac:dyDescent="0.25">
      <c r="A464" s="1">
        <v>461</v>
      </c>
      <c r="B464" t="str">
        <f t="shared" si="7"/>
        <v>RMON320</v>
      </c>
      <c r="C464" t="s">
        <v>30</v>
      </c>
      <c r="D464">
        <v>320</v>
      </c>
      <c r="E464" t="s">
        <v>113</v>
      </c>
      <c r="F464" t="s">
        <v>25</v>
      </c>
      <c r="G464" t="s">
        <v>31</v>
      </c>
      <c r="H464" t="s">
        <v>135</v>
      </c>
      <c r="I464" s="2">
        <v>0</v>
      </c>
      <c r="J464" s="2">
        <v>4.5999999999999999E-2</v>
      </c>
      <c r="K464" s="3">
        <v>4.1187190206853517</v>
      </c>
      <c r="L464" s="4">
        <v>21.76</v>
      </c>
      <c r="M464" s="1">
        <v>3</v>
      </c>
      <c r="N464" s="5">
        <v>0</v>
      </c>
      <c r="O464" s="5">
        <v>1.59</v>
      </c>
      <c r="P464" t="s">
        <v>54</v>
      </c>
      <c r="Q464" s="6">
        <v>0</v>
      </c>
      <c r="R464" s="1" t="s">
        <v>29</v>
      </c>
      <c r="BI464" s="7">
        <v>23467.023219814899</v>
      </c>
      <c r="BJ464" s="7">
        <v>0</v>
      </c>
      <c r="BK464" s="7">
        <v>49.155281181662801</v>
      </c>
    </row>
    <row r="465" spans="1:63" customFormat="1" x14ac:dyDescent="0.25">
      <c r="A465" s="1">
        <v>462</v>
      </c>
      <c r="B465" t="str">
        <f t="shared" si="7"/>
        <v>RMFE320</v>
      </c>
      <c r="C465" t="s">
        <v>74</v>
      </c>
      <c r="D465">
        <v>320</v>
      </c>
      <c r="E465" t="s">
        <v>113</v>
      </c>
      <c r="F465" t="s">
        <v>33</v>
      </c>
      <c r="G465" t="s">
        <v>71</v>
      </c>
      <c r="H465" t="s">
        <v>135</v>
      </c>
      <c r="I465" s="2">
        <v>0</v>
      </c>
      <c r="J465" s="2">
        <v>4.5999999999999999E-2</v>
      </c>
      <c r="K465" s="3">
        <v>4.1187190206853517</v>
      </c>
      <c r="L465" s="4">
        <v>21.76</v>
      </c>
      <c r="M465" s="1">
        <v>3</v>
      </c>
      <c r="N465" s="5">
        <v>0</v>
      </c>
      <c r="O465" s="5">
        <v>1.59</v>
      </c>
      <c r="P465" t="s">
        <v>54</v>
      </c>
      <c r="Q465" s="6">
        <v>0</v>
      </c>
      <c r="R465" s="1" t="s">
        <v>29</v>
      </c>
      <c r="BI465" s="7">
        <v>26597979.639049899</v>
      </c>
      <c r="BJ465" s="7">
        <v>0</v>
      </c>
      <c r="BK465" s="7">
        <v>55713.549851422104</v>
      </c>
    </row>
    <row r="466" spans="1:63" customFormat="1" x14ac:dyDescent="0.25">
      <c r="A466" s="1">
        <v>463</v>
      </c>
      <c r="B466" t="str">
        <f t="shared" si="7"/>
        <v>RMFN320</v>
      </c>
      <c r="C466" t="s">
        <v>34</v>
      </c>
      <c r="D466">
        <v>320</v>
      </c>
      <c r="E466" t="s">
        <v>113</v>
      </c>
      <c r="F466" t="s">
        <v>33</v>
      </c>
      <c r="G466" t="s">
        <v>31</v>
      </c>
      <c r="H466" t="s">
        <v>135</v>
      </c>
      <c r="I466" s="2">
        <v>0</v>
      </c>
      <c r="J466" s="2">
        <v>4.5999999999999999E-2</v>
      </c>
      <c r="K466" s="3">
        <v>4.1187190206853517</v>
      </c>
      <c r="L466" s="4">
        <v>21.76</v>
      </c>
      <c r="M466" s="1">
        <v>3</v>
      </c>
      <c r="N466" s="5">
        <v>0</v>
      </c>
      <c r="O466" s="5">
        <v>1.59</v>
      </c>
      <c r="P466" t="s">
        <v>54</v>
      </c>
      <c r="Q466" s="6">
        <v>0</v>
      </c>
      <c r="R466" s="1" t="s">
        <v>29</v>
      </c>
      <c r="BI466" s="7">
        <v>315982.91371245898</v>
      </c>
      <c r="BJ466" s="7">
        <v>0</v>
      </c>
      <c r="BK466" s="7">
        <v>661.87470079383695</v>
      </c>
    </row>
    <row r="467" spans="1:63" customFormat="1" x14ac:dyDescent="0.25">
      <c r="A467" s="1">
        <v>464</v>
      </c>
      <c r="B467" t="str">
        <f t="shared" si="7"/>
        <v>RSFE320</v>
      </c>
      <c r="C467" t="s">
        <v>75</v>
      </c>
      <c r="D467">
        <v>320</v>
      </c>
      <c r="E467" t="s">
        <v>113</v>
      </c>
      <c r="F467" t="s">
        <v>36</v>
      </c>
      <c r="G467" t="s">
        <v>71</v>
      </c>
      <c r="H467" t="s">
        <v>135</v>
      </c>
      <c r="I467" s="2">
        <v>0</v>
      </c>
      <c r="J467" s="2">
        <v>4.5999999999999999E-2</v>
      </c>
      <c r="K467" s="3">
        <v>4.1187190206853517</v>
      </c>
      <c r="L467" s="4">
        <v>21.76</v>
      </c>
      <c r="M467" s="1">
        <v>3</v>
      </c>
      <c r="N467" s="5">
        <v>0</v>
      </c>
      <c r="O467" s="5">
        <v>1.59</v>
      </c>
      <c r="P467" t="s">
        <v>54</v>
      </c>
      <c r="Q467" s="6">
        <v>0</v>
      </c>
      <c r="R467" s="1" t="s">
        <v>29</v>
      </c>
      <c r="BI467" s="7">
        <v>24171429.776677199</v>
      </c>
      <c r="BJ467" s="7">
        <v>0</v>
      </c>
      <c r="BK467" s="7">
        <v>50630.768807189103</v>
      </c>
    </row>
    <row r="468" spans="1:63" customFormat="1" ht="15.75" thickBot="1" x14ac:dyDescent="0.3">
      <c r="A468" s="1">
        <v>465</v>
      </c>
      <c r="B468" t="str">
        <f t="shared" si="7"/>
        <v>RSFN320</v>
      </c>
      <c r="C468" t="s">
        <v>37</v>
      </c>
      <c r="D468">
        <v>320</v>
      </c>
      <c r="E468" t="s">
        <v>113</v>
      </c>
      <c r="F468" t="s">
        <v>36</v>
      </c>
      <c r="G468" t="s">
        <v>31</v>
      </c>
      <c r="H468" t="s">
        <v>135</v>
      </c>
      <c r="I468" s="2">
        <v>0</v>
      </c>
      <c r="J468" s="2">
        <v>4.5999999999999999E-2</v>
      </c>
      <c r="K468" s="3">
        <v>4.1187190206853517</v>
      </c>
      <c r="L468" s="4">
        <v>21.76</v>
      </c>
      <c r="M468" s="1">
        <v>3</v>
      </c>
      <c r="N468" s="5">
        <v>0</v>
      </c>
      <c r="O468" s="5">
        <v>1.59</v>
      </c>
      <c r="P468" t="s">
        <v>54</v>
      </c>
      <c r="Q468" s="6">
        <v>0</v>
      </c>
      <c r="R468" s="1" t="s">
        <v>29</v>
      </c>
      <c r="BI468" s="7">
        <v>354040.66717869201</v>
      </c>
      <c r="BJ468" s="7">
        <v>0</v>
      </c>
      <c r="BK468" s="7">
        <v>741.59250544472695</v>
      </c>
    </row>
    <row r="469" spans="1:63" s="10" customFormat="1" x14ac:dyDescent="0.25">
      <c r="A469" s="9">
        <v>466</v>
      </c>
      <c r="B469" s="10" t="str">
        <f t="shared" si="7"/>
        <v>RMOE321</v>
      </c>
      <c r="C469" s="10" t="s">
        <v>70</v>
      </c>
      <c r="D469" s="10">
        <v>321</v>
      </c>
      <c r="E469" s="10" t="s">
        <v>113</v>
      </c>
      <c r="F469" s="10" t="s">
        <v>25</v>
      </c>
      <c r="G469" s="10" t="s">
        <v>71</v>
      </c>
      <c r="H469" s="10" t="s">
        <v>136</v>
      </c>
      <c r="I469" s="11">
        <v>0.23699999999999999</v>
      </c>
      <c r="J469" s="11">
        <v>3.4000000000000002E-2</v>
      </c>
      <c r="K469" s="16">
        <v>111.25273340019434</v>
      </c>
      <c r="L469" s="12">
        <v>587.77</v>
      </c>
      <c r="M469" s="9">
        <v>3</v>
      </c>
      <c r="N469" s="13">
        <v>0</v>
      </c>
      <c r="O469" s="13">
        <v>231.48999998300002</v>
      </c>
      <c r="P469" s="10" t="s">
        <v>78</v>
      </c>
      <c r="Q469" s="14">
        <v>0</v>
      </c>
      <c r="R469" s="9" t="s">
        <v>29</v>
      </c>
      <c r="BI469" s="15">
        <v>19698589.392719802</v>
      </c>
      <c r="BJ469" s="15">
        <v>8185.3547123477401</v>
      </c>
      <c r="BK469" s="15">
        <v>34.887443367115097</v>
      </c>
    </row>
    <row r="470" spans="1:63" customFormat="1" x14ac:dyDescent="0.25">
      <c r="A470" s="1">
        <v>467</v>
      </c>
      <c r="B470" t="str">
        <f t="shared" si="7"/>
        <v>RMFE321</v>
      </c>
      <c r="C470" t="s">
        <v>74</v>
      </c>
      <c r="D470">
        <v>321</v>
      </c>
      <c r="E470" t="s">
        <v>113</v>
      </c>
      <c r="F470" t="s">
        <v>33</v>
      </c>
      <c r="G470" t="s">
        <v>71</v>
      </c>
      <c r="H470" t="s">
        <v>136</v>
      </c>
      <c r="I470" s="2">
        <v>0.14599999999999999</v>
      </c>
      <c r="J470" s="2">
        <v>5.0000000000000001E-3</v>
      </c>
      <c r="K470" s="3">
        <v>66.887542625449882</v>
      </c>
      <c r="L470" s="4">
        <v>353.38</v>
      </c>
      <c r="M470" s="1">
        <v>3</v>
      </c>
      <c r="N470" s="5">
        <v>0</v>
      </c>
      <c r="O470" s="5">
        <v>231.48999995999998</v>
      </c>
      <c r="P470" t="s">
        <v>78</v>
      </c>
      <c r="Q470" s="6">
        <v>0</v>
      </c>
      <c r="R470" s="1" t="s">
        <v>29</v>
      </c>
      <c r="BI470" s="7">
        <v>101759996.417199</v>
      </c>
      <c r="BJ470" s="7">
        <v>42284.330598304201</v>
      </c>
      <c r="BK470" s="7">
        <v>180.223367331822</v>
      </c>
    </row>
    <row r="471" spans="1:63" customFormat="1" ht="15.75" thickBot="1" x14ac:dyDescent="0.3">
      <c r="A471" s="1">
        <v>468</v>
      </c>
      <c r="B471" t="str">
        <f t="shared" si="7"/>
        <v>RSFE321</v>
      </c>
      <c r="C471" t="s">
        <v>75</v>
      </c>
      <c r="D471">
        <v>321</v>
      </c>
      <c r="E471" t="s">
        <v>113</v>
      </c>
      <c r="F471" t="s">
        <v>36</v>
      </c>
      <c r="G471" t="s">
        <v>71</v>
      </c>
      <c r="H471" t="s">
        <v>136</v>
      </c>
      <c r="I471" s="2">
        <v>0.35499999999999998</v>
      </c>
      <c r="J471" s="2">
        <v>3.3000000000000002E-2</v>
      </c>
      <c r="K471" s="3">
        <v>164.77715273242796</v>
      </c>
      <c r="L471" s="4">
        <v>870.55</v>
      </c>
      <c r="M471" s="1">
        <v>3</v>
      </c>
      <c r="N471" s="5">
        <v>0</v>
      </c>
      <c r="O471" s="5">
        <v>231.48999997099997</v>
      </c>
      <c r="P471" t="s">
        <v>78</v>
      </c>
      <c r="Q471" s="6">
        <v>0</v>
      </c>
      <c r="R471" s="1" t="s">
        <v>29</v>
      </c>
      <c r="BI471" s="7">
        <v>2522049.4468993102</v>
      </c>
      <c r="BJ471" s="7">
        <v>0</v>
      </c>
      <c r="BK471" s="7">
        <v>4409.2520362047599</v>
      </c>
    </row>
    <row r="472" spans="1:63" s="10" customFormat="1" x14ac:dyDescent="0.25">
      <c r="A472" s="9">
        <v>469</v>
      </c>
      <c r="B472" s="10" t="str">
        <f t="shared" si="7"/>
        <v>RMOE322</v>
      </c>
      <c r="C472" s="10" t="s">
        <v>70</v>
      </c>
      <c r="D472" s="10">
        <v>322</v>
      </c>
      <c r="E472" s="10" t="s">
        <v>113</v>
      </c>
      <c r="F472" s="10" t="s">
        <v>25</v>
      </c>
      <c r="G472" s="10" t="s">
        <v>71</v>
      </c>
      <c r="H472" s="10" t="s">
        <v>137</v>
      </c>
      <c r="I472" s="11">
        <v>0.154</v>
      </c>
      <c r="J472" s="11">
        <v>1E-3</v>
      </c>
      <c r="K472" s="16">
        <v>70.26239373477064</v>
      </c>
      <c r="L472" s="12">
        <v>371.21</v>
      </c>
      <c r="M472" s="9">
        <v>6</v>
      </c>
      <c r="N472" s="13">
        <v>0</v>
      </c>
      <c r="O472" s="13">
        <v>331.29</v>
      </c>
      <c r="P472" s="10" t="s">
        <v>78</v>
      </c>
      <c r="Q472" s="14">
        <v>0</v>
      </c>
      <c r="R472" s="9" t="s">
        <v>29</v>
      </c>
      <c r="BI472" s="15">
        <v>1286180.4201545699</v>
      </c>
      <c r="BJ472" s="15">
        <v>534.44654097579598</v>
      </c>
      <c r="BK472" s="15">
        <v>2.27790658881485</v>
      </c>
    </row>
    <row r="473" spans="1:63" customFormat="1" x14ac:dyDescent="0.25">
      <c r="A473" s="1">
        <v>470</v>
      </c>
      <c r="B473" t="str">
        <f t="shared" si="7"/>
        <v>RMON322</v>
      </c>
      <c r="C473" t="s">
        <v>30</v>
      </c>
      <c r="D473">
        <v>322</v>
      </c>
      <c r="E473" t="s">
        <v>113</v>
      </c>
      <c r="F473" t="s">
        <v>25</v>
      </c>
      <c r="G473" t="s">
        <v>31</v>
      </c>
      <c r="H473" t="s">
        <v>137</v>
      </c>
      <c r="I473" s="2">
        <v>0.154</v>
      </c>
      <c r="J473" s="2">
        <v>1E-3</v>
      </c>
      <c r="K473" s="3">
        <v>70.26239373477064</v>
      </c>
      <c r="L473" s="4">
        <v>371.21</v>
      </c>
      <c r="M473" s="1">
        <v>6</v>
      </c>
      <c r="N473" s="5">
        <v>0</v>
      </c>
      <c r="O473" s="5">
        <v>331.29</v>
      </c>
      <c r="P473" t="s">
        <v>78</v>
      </c>
      <c r="Q473" s="6">
        <v>0</v>
      </c>
      <c r="R473" s="1" t="s">
        <v>29</v>
      </c>
      <c r="BI473" s="7">
        <v>66191.122531084096</v>
      </c>
      <c r="BJ473" s="7">
        <v>27.504396681603598</v>
      </c>
      <c r="BK473" s="7">
        <v>0.117228649862736</v>
      </c>
    </row>
    <row r="474" spans="1:63" customFormat="1" x14ac:dyDescent="0.25">
      <c r="A474" s="1">
        <v>471</v>
      </c>
      <c r="B474" t="str">
        <f t="shared" si="7"/>
        <v>RMFE322</v>
      </c>
      <c r="C474" t="s">
        <v>74</v>
      </c>
      <c r="D474">
        <v>322</v>
      </c>
      <c r="E474" t="s">
        <v>113</v>
      </c>
      <c r="F474" t="s">
        <v>33</v>
      </c>
      <c r="G474" t="s">
        <v>71</v>
      </c>
      <c r="H474" t="s">
        <v>137</v>
      </c>
      <c r="I474" s="2">
        <v>0.154</v>
      </c>
      <c r="J474" s="2">
        <v>1E-3</v>
      </c>
      <c r="K474" s="3">
        <v>70.26239373477064</v>
      </c>
      <c r="L474" s="4">
        <v>371.21</v>
      </c>
      <c r="M474" s="1">
        <v>6</v>
      </c>
      <c r="N474" s="5">
        <v>0</v>
      </c>
      <c r="O474" s="5">
        <v>331.29</v>
      </c>
      <c r="P474" t="s">
        <v>78</v>
      </c>
      <c r="Q474" s="6">
        <v>0</v>
      </c>
      <c r="R474" s="1" t="s">
        <v>29</v>
      </c>
      <c r="BI474" s="7">
        <v>13419204.288036101</v>
      </c>
      <c r="BJ474" s="7">
        <v>5576.0818637921502</v>
      </c>
      <c r="BK474" s="7">
        <v>23.766256572850299</v>
      </c>
    </row>
    <row r="475" spans="1:63" customFormat="1" x14ac:dyDescent="0.25">
      <c r="A475" s="1">
        <v>472</v>
      </c>
      <c r="B475" t="str">
        <f t="shared" si="7"/>
        <v>RMFN322</v>
      </c>
      <c r="C475" t="s">
        <v>34</v>
      </c>
      <c r="D475">
        <v>322</v>
      </c>
      <c r="E475" t="s">
        <v>113</v>
      </c>
      <c r="F475" t="s">
        <v>33</v>
      </c>
      <c r="G475" t="s">
        <v>31</v>
      </c>
      <c r="H475" t="s">
        <v>137</v>
      </c>
      <c r="I475" s="2">
        <v>0.154</v>
      </c>
      <c r="J475" s="2">
        <v>1E-3</v>
      </c>
      <c r="K475" s="3">
        <v>70.26239373477064</v>
      </c>
      <c r="L475" s="4">
        <v>371.21</v>
      </c>
      <c r="M475" s="1">
        <v>6</v>
      </c>
      <c r="N475" s="5">
        <v>0</v>
      </c>
      <c r="O475" s="5">
        <v>331.29</v>
      </c>
      <c r="P475" t="s">
        <v>78</v>
      </c>
      <c r="Q475" s="6">
        <v>0</v>
      </c>
      <c r="R475" s="1" t="s">
        <v>29</v>
      </c>
      <c r="BI475" s="7">
        <v>690596.88779300405</v>
      </c>
      <c r="BJ475" s="7">
        <v>286.96371994627702</v>
      </c>
      <c r="BK475" s="7">
        <v>1.2230906148685201</v>
      </c>
    </row>
    <row r="476" spans="1:63" customFormat="1" x14ac:dyDescent="0.25">
      <c r="A476" s="1">
        <v>473</v>
      </c>
      <c r="B476" t="str">
        <f t="shared" si="7"/>
        <v>RSFE322</v>
      </c>
      <c r="C476" t="s">
        <v>75</v>
      </c>
      <c r="D476">
        <v>322</v>
      </c>
      <c r="E476" t="s">
        <v>113</v>
      </c>
      <c r="F476" t="s">
        <v>36</v>
      </c>
      <c r="G476" t="s">
        <v>71</v>
      </c>
      <c r="H476" t="s">
        <v>137</v>
      </c>
      <c r="I476" s="2">
        <v>0.154</v>
      </c>
      <c r="J476" s="2">
        <v>1E-3</v>
      </c>
      <c r="K476" s="3">
        <v>70.26239373477064</v>
      </c>
      <c r="L476" s="4">
        <v>371.21</v>
      </c>
      <c r="M476" s="1">
        <v>6</v>
      </c>
      <c r="N476" s="5">
        <v>0</v>
      </c>
      <c r="O476" s="5">
        <v>331.29</v>
      </c>
      <c r="P476" t="s">
        <v>78</v>
      </c>
      <c r="Q476" s="6">
        <v>0</v>
      </c>
      <c r="R476" s="1" t="s">
        <v>29</v>
      </c>
      <c r="BI476" s="7">
        <v>458788129.89640898</v>
      </c>
      <c r="BJ476" s="7">
        <v>190640.22840156601</v>
      </c>
      <c r="BK476" s="7">
        <v>812.54269430993304</v>
      </c>
    </row>
    <row r="477" spans="1:63" customFormat="1" ht="15.75" thickBot="1" x14ac:dyDescent="0.3">
      <c r="A477" s="1">
        <v>474</v>
      </c>
      <c r="B477" t="str">
        <f t="shared" si="7"/>
        <v>RSFN322</v>
      </c>
      <c r="C477" t="s">
        <v>37</v>
      </c>
      <c r="D477">
        <v>322</v>
      </c>
      <c r="E477" t="s">
        <v>113</v>
      </c>
      <c r="F477" t="s">
        <v>36</v>
      </c>
      <c r="G477" t="s">
        <v>31</v>
      </c>
      <c r="H477" t="s">
        <v>137</v>
      </c>
      <c r="I477" s="2">
        <v>0.154</v>
      </c>
      <c r="J477" s="2">
        <v>1E-3</v>
      </c>
      <c r="K477" s="3">
        <v>70.26239373477064</v>
      </c>
      <c r="L477" s="4">
        <v>371.21</v>
      </c>
      <c r="M477" s="1">
        <v>6</v>
      </c>
      <c r="N477" s="5">
        <v>0</v>
      </c>
      <c r="O477" s="5">
        <v>331.29</v>
      </c>
      <c r="P477" t="s">
        <v>78</v>
      </c>
      <c r="Q477" s="6">
        <v>0</v>
      </c>
      <c r="R477" s="1" t="s">
        <v>29</v>
      </c>
      <c r="BI477" s="7">
        <v>1995109.4896795501</v>
      </c>
      <c r="BJ477" s="7">
        <v>829.02783226872498</v>
      </c>
      <c r="BK477" s="7">
        <v>3.5334646529620799</v>
      </c>
    </row>
    <row r="478" spans="1:63" s="10" customFormat="1" x14ac:dyDescent="0.25">
      <c r="A478" s="9">
        <v>475</v>
      </c>
      <c r="B478" s="10" t="str">
        <f t="shared" si="7"/>
        <v>RMOE323</v>
      </c>
      <c r="C478" s="10" t="s">
        <v>70</v>
      </c>
      <c r="D478" s="10">
        <v>323</v>
      </c>
      <c r="E478" s="10" t="s">
        <v>113</v>
      </c>
      <c r="F478" s="10" t="s">
        <v>25</v>
      </c>
      <c r="G478" s="10" t="s">
        <v>71</v>
      </c>
      <c r="H478" s="10" t="s">
        <v>138</v>
      </c>
      <c r="I478" s="11">
        <v>0.41199999999999998</v>
      </c>
      <c r="J478" s="11">
        <v>2E-3</v>
      </c>
      <c r="K478" s="16">
        <v>187.29382620213062</v>
      </c>
      <c r="L478" s="12">
        <v>989.51</v>
      </c>
      <c r="M478" s="9">
        <v>10</v>
      </c>
      <c r="N478" s="13">
        <v>0</v>
      </c>
      <c r="O478" s="13">
        <v>1992.5</v>
      </c>
      <c r="P478" s="10" t="s">
        <v>78</v>
      </c>
      <c r="Q478" s="14">
        <v>0</v>
      </c>
      <c r="R478" s="9" t="s">
        <v>29</v>
      </c>
      <c r="BI478" s="15">
        <v>11626493.5536971</v>
      </c>
      <c r="BJ478" s="15">
        <v>4831.1567849120802</v>
      </c>
      <c r="BK478" s="15">
        <v>20.591252872281601</v>
      </c>
    </row>
    <row r="479" spans="1:63" customFormat="1" x14ac:dyDescent="0.25">
      <c r="A479" s="1">
        <v>476</v>
      </c>
      <c r="B479" t="str">
        <f t="shared" si="7"/>
        <v>RMON323</v>
      </c>
      <c r="C479" t="s">
        <v>30</v>
      </c>
      <c r="D479">
        <v>323</v>
      </c>
      <c r="E479" t="s">
        <v>113</v>
      </c>
      <c r="F479" t="s">
        <v>25</v>
      </c>
      <c r="G479" t="s">
        <v>31</v>
      </c>
      <c r="H479" t="s">
        <v>138</v>
      </c>
      <c r="I479" s="2">
        <v>0.41199999999999998</v>
      </c>
      <c r="J479" s="2">
        <v>2E-3</v>
      </c>
      <c r="K479" s="3">
        <v>187.29382620213062</v>
      </c>
      <c r="L479" s="4">
        <v>989.51</v>
      </c>
      <c r="M479" s="1">
        <v>10</v>
      </c>
      <c r="N479" s="5">
        <v>0</v>
      </c>
      <c r="O479" s="5">
        <v>1992.5</v>
      </c>
      <c r="P479" t="s">
        <v>78</v>
      </c>
      <c r="Q479" s="6">
        <v>0</v>
      </c>
      <c r="R479" s="1" t="s">
        <v>29</v>
      </c>
      <c r="BI479" s="7">
        <v>71766.130916169801</v>
      </c>
      <c r="BJ479" s="7">
        <v>29.820979876799601</v>
      </c>
      <c r="BK479" s="7">
        <v>0.12710234109149801</v>
      </c>
    </row>
    <row r="480" spans="1:63" customFormat="1" x14ac:dyDescent="0.25">
      <c r="A480" s="1">
        <v>477</v>
      </c>
      <c r="B480" t="str">
        <f t="shared" si="7"/>
        <v>RMFE323</v>
      </c>
      <c r="C480" t="s">
        <v>74</v>
      </c>
      <c r="D480">
        <v>323</v>
      </c>
      <c r="E480" t="s">
        <v>113</v>
      </c>
      <c r="F480" t="s">
        <v>33</v>
      </c>
      <c r="G480" t="s">
        <v>71</v>
      </c>
      <c r="H480" t="s">
        <v>138</v>
      </c>
      <c r="I480" s="2">
        <v>0.254</v>
      </c>
      <c r="J480" s="2">
        <v>1E-3</v>
      </c>
      <c r="K480" s="3">
        <v>115.5361254699604</v>
      </c>
      <c r="L480" s="4">
        <v>610.4</v>
      </c>
      <c r="M480" s="1">
        <v>10</v>
      </c>
      <c r="N480" s="5">
        <v>0</v>
      </c>
      <c r="O480" s="5">
        <v>1992.5</v>
      </c>
      <c r="P480" t="s">
        <v>78</v>
      </c>
      <c r="Q480" s="6">
        <v>0</v>
      </c>
      <c r="R480" s="1" t="s">
        <v>29</v>
      </c>
      <c r="BI480" s="7">
        <v>159719805.40058899</v>
      </c>
      <c r="BJ480" s="7">
        <v>66368.369619103294</v>
      </c>
      <c r="BK480" s="7">
        <v>282.873842102575</v>
      </c>
    </row>
    <row r="481" spans="1:63" customFormat="1" x14ac:dyDescent="0.25">
      <c r="A481" s="1">
        <v>478</v>
      </c>
      <c r="B481" t="str">
        <f t="shared" si="7"/>
        <v>RMFN323</v>
      </c>
      <c r="C481" t="s">
        <v>34</v>
      </c>
      <c r="D481">
        <v>323</v>
      </c>
      <c r="E481" t="s">
        <v>113</v>
      </c>
      <c r="F481" t="s">
        <v>33</v>
      </c>
      <c r="G481" t="s">
        <v>31</v>
      </c>
      <c r="H481" t="s">
        <v>138</v>
      </c>
      <c r="I481" s="2">
        <v>0.254</v>
      </c>
      <c r="J481" s="2">
        <v>1E-3</v>
      </c>
      <c r="K481" s="3">
        <v>115.5361254699604</v>
      </c>
      <c r="L481" s="4">
        <v>610.4</v>
      </c>
      <c r="M481" s="1">
        <v>10</v>
      </c>
      <c r="N481" s="5">
        <v>0</v>
      </c>
      <c r="O481" s="5">
        <v>1992.5</v>
      </c>
      <c r="P481" t="s">
        <v>78</v>
      </c>
      <c r="Q481" s="6">
        <v>0</v>
      </c>
      <c r="R481" s="1" t="s">
        <v>29</v>
      </c>
      <c r="BI481" s="7">
        <v>967213.63059761003</v>
      </c>
      <c r="BJ481" s="7">
        <v>401.90627314588602</v>
      </c>
      <c r="BK481" s="7">
        <v>1.7129963008339399</v>
      </c>
    </row>
    <row r="482" spans="1:63" customFormat="1" x14ac:dyDescent="0.25">
      <c r="A482" s="1">
        <v>479</v>
      </c>
      <c r="B482" t="str">
        <f t="shared" si="7"/>
        <v>RSFE323</v>
      </c>
      <c r="C482" t="s">
        <v>75</v>
      </c>
      <c r="D482">
        <v>323</v>
      </c>
      <c r="E482" t="s">
        <v>113</v>
      </c>
      <c r="F482" t="s">
        <v>36</v>
      </c>
      <c r="G482" t="s">
        <v>71</v>
      </c>
      <c r="H482" t="s">
        <v>138</v>
      </c>
      <c r="I482" s="2">
        <v>0.61699999999999999</v>
      </c>
      <c r="J482" s="2">
        <v>3.0000000000000001E-3</v>
      </c>
      <c r="K482" s="3">
        <v>280.68615855490447</v>
      </c>
      <c r="L482" s="4">
        <v>1482.92</v>
      </c>
      <c r="M482" s="1">
        <v>10</v>
      </c>
      <c r="N482" s="5">
        <v>0</v>
      </c>
      <c r="O482" s="5">
        <v>1992.5</v>
      </c>
      <c r="P482" t="s">
        <v>78</v>
      </c>
      <c r="Q482" s="6">
        <v>0</v>
      </c>
      <c r="R482" s="1" t="s">
        <v>29</v>
      </c>
      <c r="BI482" s="7">
        <v>358919388.90643299</v>
      </c>
      <c r="BJ482" s="7">
        <v>149141.77115768599</v>
      </c>
      <c r="BK482" s="7">
        <v>635.66885954080101</v>
      </c>
    </row>
    <row r="483" spans="1:63" customFormat="1" ht="15.75" thickBot="1" x14ac:dyDescent="0.3">
      <c r="A483" s="1">
        <v>480</v>
      </c>
      <c r="B483" t="str">
        <f t="shared" si="7"/>
        <v>RSFN323</v>
      </c>
      <c r="C483" t="s">
        <v>37</v>
      </c>
      <c r="D483">
        <v>323</v>
      </c>
      <c r="E483" t="s">
        <v>113</v>
      </c>
      <c r="F483" t="s">
        <v>36</v>
      </c>
      <c r="G483" t="s">
        <v>31</v>
      </c>
      <c r="H483" t="s">
        <v>138</v>
      </c>
      <c r="I483" s="2">
        <v>0.61699999999999999</v>
      </c>
      <c r="J483" s="2">
        <v>3.0000000000000001E-3</v>
      </c>
      <c r="K483" s="3">
        <v>280.68615855490447</v>
      </c>
      <c r="L483" s="4">
        <v>1482.92</v>
      </c>
      <c r="M483" s="1">
        <v>10</v>
      </c>
      <c r="N483" s="5">
        <v>0</v>
      </c>
      <c r="O483" s="5">
        <v>1992.5</v>
      </c>
      <c r="P483" t="s">
        <v>78</v>
      </c>
      <c r="Q483" s="6">
        <v>0</v>
      </c>
      <c r="R483" s="1" t="s">
        <v>29</v>
      </c>
      <c r="BI483" s="7">
        <v>2324219.5393088199</v>
      </c>
      <c r="BJ483" s="7">
        <v>965.78292888541705</v>
      </c>
      <c r="BK483" s="7">
        <v>4.1163392938352503</v>
      </c>
    </row>
    <row r="484" spans="1:63" s="10" customFormat="1" x14ac:dyDescent="0.25">
      <c r="A484" s="9">
        <v>481</v>
      </c>
      <c r="B484" s="10" t="str">
        <f t="shared" si="7"/>
        <v>RMOE324</v>
      </c>
      <c r="C484" s="10" t="s">
        <v>70</v>
      </c>
      <c r="D484" s="10">
        <v>324</v>
      </c>
      <c r="E484" s="10" t="s">
        <v>113</v>
      </c>
      <c r="F484" s="10" t="s">
        <v>25</v>
      </c>
      <c r="G484" s="10" t="s">
        <v>71</v>
      </c>
      <c r="H484" s="10" t="s">
        <v>139</v>
      </c>
      <c r="I484" s="11">
        <v>0.51500000000000001</v>
      </c>
      <c r="J484" s="11">
        <v>0.89800000000000002</v>
      </c>
      <c r="K484" s="16">
        <v>331.19157198732506</v>
      </c>
      <c r="L484" s="12">
        <v>1749.75</v>
      </c>
      <c r="M484" s="9">
        <v>16</v>
      </c>
      <c r="N484" s="13">
        <v>0</v>
      </c>
      <c r="O484" s="13">
        <v>3099.9999997000004</v>
      </c>
      <c r="P484" s="10" t="s">
        <v>78</v>
      </c>
      <c r="Q484" s="14">
        <v>0</v>
      </c>
      <c r="R484" s="9" t="s">
        <v>29</v>
      </c>
      <c r="BI484" s="15">
        <v>24176529.182567701</v>
      </c>
      <c r="BJ484" s="15">
        <v>7059.7252762008902</v>
      </c>
      <c r="BK484" s="15">
        <v>12594.708851191119</v>
      </c>
    </row>
    <row r="485" spans="1:63" customFormat="1" x14ac:dyDescent="0.25">
      <c r="A485" s="1">
        <v>482</v>
      </c>
      <c r="B485" t="str">
        <f t="shared" si="7"/>
        <v>RMON324</v>
      </c>
      <c r="C485" t="s">
        <v>30</v>
      </c>
      <c r="D485">
        <v>324</v>
      </c>
      <c r="E485" t="s">
        <v>113</v>
      </c>
      <c r="F485" t="s">
        <v>25</v>
      </c>
      <c r="G485" t="s">
        <v>31</v>
      </c>
      <c r="H485" t="s">
        <v>139</v>
      </c>
      <c r="I485" s="2">
        <v>0.51500000000000001</v>
      </c>
      <c r="J485" s="2">
        <v>0.89800000000000002</v>
      </c>
      <c r="K485" s="3">
        <v>331.19157198732506</v>
      </c>
      <c r="L485" s="4">
        <v>1749.75</v>
      </c>
      <c r="M485" s="1">
        <v>16</v>
      </c>
      <c r="N485" s="5">
        <v>0</v>
      </c>
      <c r="O485" s="5">
        <v>3099.9999997000004</v>
      </c>
      <c r="P485" t="s">
        <v>78</v>
      </c>
      <c r="Q485" s="6">
        <v>0</v>
      </c>
      <c r="R485" s="1" t="s">
        <v>29</v>
      </c>
      <c r="BI485" s="7">
        <v>170452.19637131871</v>
      </c>
      <c r="BJ485" s="7">
        <v>43.285744108749199</v>
      </c>
      <c r="BK485" s="7">
        <v>116.06448417536849</v>
      </c>
    </row>
    <row r="486" spans="1:63" customFormat="1" x14ac:dyDescent="0.25">
      <c r="A486" s="1">
        <v>483</v>
      </c>
      <c r="B486" t="str">
        <f t="shared" si="7"/>
        <v>RMFE324</v>
      </c>
      <c r="C486" t="s">
        <v>74</v>
      </c>
      <c r="D486">
        <v>324</v>
      </c>
      <c r="E486" t="s">
        <v>113</v>
      </c>
      <c r="F486" t="s">
        <v>33</v>
      </c>
      <c r="G486" t="s">
        <v>71</v>
      </c>
      <c r="H486" t="s">
        <v>139</v>
      </c>
      <c r="I486" s="2">
        <v>0.317</v>
      </c>
      <c r="J486" s="2">
        <v>0.11600000000000001</v>
      </c>
      <c r="K486" s="3">
        <v>156.81416977285846</v>
      </c>
      <c r="L486" s="4">
        <v>828.48</v>
      </c>
      <c r="M486" s="1">
        <v>16</v>
      </c>
      <c r="N486" s="5">
        <v>0</v>
      </c>
      <c r="O486" s="5">
        <v>3100.0000000999999</v>
      </c>
      <c r="P486" t="s">
        <v>78</v>
      </c>
      <c r="Q486" s="6">
        <v>0</v>
      </c>
      <c r="R486" s="1" t="s">
        <v>29</v>
      </c>
      <c r="BI486" s="7">
        <v>259644632.38069201</v>
      </c>
      <c r="BJ486" s="7">
        <v>94965.622713417601</v>
      </c>
      <c r="BK486" s="7">
        <v>54782.734423432448</v>
      </c>
    </row>
    <row r="487" spans="1:63" customFormat="1" x14ac:dyDescent="0.25">
      <c r="A487" s="1">
        <v>484</v>
      </c>
      <c r="B487" t="str">
        <f t="shared" si="7"/>
        <v>RMFN324</v>
      </c>
      <c r="C487" t="s">
        <v>34</v>
      </c>
      <c r="D487">
        <v>324</v>
      </c>
      <c r="E487" t="s">
        <v>113</v>
      </c>
      <c r="F487" t="s">
        <v>33</v>
      </c>
      <c r="G487" t="s">
        <v>31</v>
      </c>
      <c r="H487" t="s">
        <v>139</v>
      </c>
      <c r="I487" s="2">
        <v>0.317</v>
      </c>
      <c r="J487" s="2">
        <v>0.11600000000000001</v>
      </c>
      <c r="K487" s="3">
        <v>156.81416977285846</v>
      </c>
      <c r="L487" s="4">
        <v>828.48</v>
      </c>
      <c r="M487" s="1">
        <v>16</v>
      </c>
      <c r="N487" s="5">
        <v>0</v>
      </c>
      <c r="O487" s="5">
        <v>3100.0000000999999</v>
      </c>
      <c r="P487" t="s">
        <v>78</v>
      </c>
      <c r="Q487" s="6">
        <v>0</v>
      </c>
      <c r="R487" s="1" t="s">
        <v>29</v>
      </c>
      <c r="BI487" s="7">
        <v>1718591.9503743381</v>
      </c>
      <c r="BJ487" s="7">
        <v>582.31994344591101</v>
      </c>
      <c r="BK487" s="7">
        <v>557.03866640739511</v>
      </c>
    </row>
    <row r="488" spans="1:63" customFormat="1" x14ac:dyDescent="0.25">
      <c r="A488" s="1">
        <v>485</v>
      </c>
      <c r="B488" t="str">
        <f t="shared" si="7"/>
        <v>RSFE324</v>
      </c>
      <c r="C488" t="s">
        <v>75</v>
      </c>
      <c r="D488">
        <v>324</v>
      </c>
      <c r="E488" t="s">
        <v>113</v>
      </c>
      <c r="F488" t="s">
        <v>36</v>
      </c>
      <c r="G488" t="s">
        <v>71</v>
      </c>
      <c r="H488" t="s">
        <v>139</v>
      </c>
      <c r="I488" s="2">
        <v>0.77100000000000002</v>
      </c>
      <c r="J488" s="2">
        <v>0.85599999999999998</v>
      </c>
      <c r="K488" s="3">
        <v>443.12381831418583</v>
      </c>
      <c r="L488" s="4">
        <v>2341.11</v>
      </c>
      <c r="M488" s="1">
        <v>16</v>
      </c>
      <c r="N488" s="5">
        <v>0</v>
      </c>
      <c r="O488" s="5">
        <v>3100.0000004000003</v>
      </c>
      <c r="P488" t="s">
        <v>78</v>
      </c>
      <c r="Q488" s="6">
        <v>0</v>
      </c>
      <c r="R488" s="1" t="s">
        <v>29</v>
      </c>
      <c r="BI488" s="7">
        <v>659303245.73430598</v>
      </c>
      <c r="BJ488" s="7">
        <v>218565.52266954799</v>
      </c>
      <c r="BK488" s="7">
        <v>233996.8342211266</v>
      </c>
    </row>
    <row r="489" spans="1:63" customFormat="1" ht="15.75" thickBot="1" x14ac:dyDescent="0.3">
      <c r="A489" s="1">
        <v>486</v>
      </c>
      <c r="B489" t="str">
        <f t="shared" si="7"/>
        <v>RSFN324</v>
      </c>
      <c r="C489" t="s">
        <v>37</v>
      </c>
      <c r="D489">
        <v>324</v>
      </c>
      <c r="E489" t="s">
        <v>113</v>
      </c>
      <c r="F489" t="s">
        <v>36</v>
      </c>
      <c r="G489" t="s">
        <v>31</v>
      </c>
      <c r="H489" t="s">
        <v>139</v>
      </c>
      <c r="I489" s="2">
        <v>0.77100000000000002</v>
      </c>
      <c r="J489" s="2">
        <v>0.85599999999999998</v>
      </c>
      <c r="K489" s="3">
        <v>443.12381831418583</v>
      </c>
      <c r="L489" s="4">
        <v>2341.11</v>
      </c>
      <c r="M489" s="1">
        <v>16</v>
      </c>
      <c r="N489" s="5">
        <v>0</v>
      </c>
      <c r="O489" s="5">
        <v>3100.0000004000003</v>
      </c>
      <c r="P489" t="s">
        <v>78</v>
      </c>
      <c r="Q489" s="6">
        <v>0</v>
      </c>
      <c r="R489" s="1" t="s">
        <v>29</v>
      </c>
      <c r="BI489" s="7">
        <v>4949634.0390240299</v>
      </c>
      <c r="BJ489" s="7">
        <v>1360.61644161001</v>
      </c>
      <c r="BK489" s="7">
        <v>2934.5584600368165</v>
      </c>
    </row>
    <row r="490" spans="1:63" s="10" customFormat="1" x14ac:dyDescent="0.25">
      <c r="A490" s="9">
        <v>487</v>
      </c>
      <c r="B490" s="10" t="str">
        <f t="shared" si="7"/>
        <v>RMOE325</v>
      </c>
      <c r="C490" s="10" t="s">
        <v>70</v>
      </c>
      <c r="D490" s="10">
        <v>325</v>
      </c>
      <c r="E490" s="10" t="s">
        <v>113</v>
      </c>
      <c r="F490" s="10" t="s">
        <v>25</v>
      </c>
      <c r="G490" s="10" t="s">
        <v>71</v>
      </c>
      <c r="H490" s="10" t="s">
        <v>140</v>
      </c>
      <c r="I490" s="11">
        <v>6.2E-2</v>
      </c>
      <c r="J490" s="11">
        <v>0.108</v>
      </c>
      <c r="K490" s="16">
        <v>39.742988638479005</v>
      </c>
      <c r="L490" s="12">
        <v>209.97</v>
      </c>
      <c r="M490" s="9">
        <v>8</v>
      </c>
      <c r="N490" s="13">
        <v>0</v>
      </c>
      <c r="O490" s="13">
        <v>4.99</v>
      </c>
      <c r="P490" s="10" t="s">
        <v>78</v>
      </c>
      <c r="Q490" s="14">
        <v>0</v>
      </c>
      <c r="R490" s="9" t="s">
        <v>29</v>
      </c>
      <c r="BI490" s="15">
        <v>0</v>
      </c>
      <c r="BJ490" s="15">
        <v>0</v>
      </c>
      <c r="BK490" s="15">
        <v>0</v>
      </c>
    </row>
    <row r="491" spans="1:63" customFormat="1" x14ac:dyDescent="0.25">
      <c r="A491" s="1">
        <v>488</v>
      </c>
      <c r="B491" t="str">
        <f t="shared" si="7"/>
        <v>RMON325</v>
      </c>
      <c r="C491" t="s">
        <v>30</v>
      </c>
      <c r="D491">
        <v>325</v>
      </c>
      <c r="E491" t="s">
        <v>113</v>
      </c>
      <c r="F491" t="s">
        <v>25</v>
      </c>
      <c r="G491" t="s">
        <v>31</v>
      </c>
      <c r="H491" t="s">
        <v>140</v>
      </c>
      <c r="I491" s="2">
        <v>6.2E-2</v>
      </c>
      <c r="J491" s="2">
        <v>0.108</v>
      </c>
      <c r="K491" s="3">
        <v>39.742988638479005</v>
      </c>
      <c r="L491" s="4">
        <v>209.97</v>
      </c>
      <c r="M491" s="1">
        <v>8</v>
      </c>
      <c r="N491" s="5">
        <v>0</v>
      </c>
      <c r="O491" s="5">
        <v>4.99</v>
      </c>
      <c r="P491" t="s">
        <v>78</v>
      </c>
      <c r="Q491" s="6">
        <v>0</v>
      </c>
      <c r="R491" s="1" t="s">
        <v>29</v>
      </c>
      <c r="BI491" s="7">
        <v>0</v>
      </c>
      <c r="BJ491" s="7">
        <v>0</v>
      </c>
      <c r="BK491" s="7">
        <v>0</v>
      </c>
    </row>
    <row r="492" spans="1:63" customFormat="1" x14ac:dyDescent="0.25">
      <c r="A492" s="1">
        <v>489</v>
      </c>
      <c r="B492" t="str">
        <f t="shared" si="7"/>
        <v>RMFE325</v>
      </c>
      <c r="C492" t="s">
        <v>74</v>
      </c>
      <c r="D492">
        <v>325</v>
      </c>
      <c r="E492" t="s">
        <v>113</v>
      </c>
      <c r="F492" t="s">
        <v>33</v>
      </c>
      <c r="G492" t="s">
        <v>71</v>
      </c>
      <c r="H492" t="s">
        <v>140</v>
      </c>
      <c r="I492" s="2">
        <v>3.7999999999999999E-2</v>
      </c>
      <c r="J492" s="2">
        <v>1.4E-2</v>
      </c>
      <c r="K492" s="3">
        <v>18.818154643223238</v>
      </c>
      <c r="L492" s="4">
        <v>99.42</v>
      </c>
      <c r="M492" s="1">
        <v>8</v>
      </c>
      <c r="N492" s="5">
        <v>0</v>
      </c>
      <c r="O492" s="5">
        <v>4.9899999999999993</v>
      </c>
      <c r="P492" t="s">
        <v>78</v>
      </c>
      <c r="Q492" s="6">
        <v>0</v>
      </c>
      <c r="R492" s="1" t="s">
        <v>29</v>
      </c>
      <c r="BI492" s="7">
        <v>0</v>
      </c>
      <c r="BJ492" s="7">
        <v>0</v>
      </c>
      <c r="BK492" s="7">
        <v>0</v>
      </c>
    </row>
    <row r="493" spans="1:63" customFormat="1" x14ac:dyDescent="0.25">
      <c r="A493" s="1">
        <v>490</v>
      </c>
      <c r="B493" t="str">
        <f t="shared" si="7"/>
        <v>RMFN325</v>
      </c>
      <c r="C493" t="s">
        <v>34</v>
      </c>
      <c r="D493">
        <v>325</v>
      </c>
      <c r="E493" t="s">
        <v>113</v>
      </c>
      <c r="F493" t="s">
        <v>33</v>
      </c>
      <c r="G493" t="s">
        <v>31</v>
      </c>
      <c r="H493" t="s">
        <v>140</v>
      </c>
      <c r="I493" s="2">
        <v>3.7999999999999999E-2</v>
      </c>
      <c r="J493" s="2">
        <v>1.4E-2</v>
      </c>
      <c r="K493" s="3">
        <v>18.818154643223238</v>
      </c>
      <c r="L493" s="4">
        <v>99.42</v>
      </c>
      <c r="M493" s="1">
        <v>8</v>
      </c>
      <c r="N493" s="5">
        <v>0</v>
      </c>
      <c r="O493" s="5">
        <v>4.9899999999999993</v>
      </c>
      <c r="P493" t="s">
        <v>78</v>
      </c>
      <c r="Q493" s="6">
        <v>0</v>
      </c>
      <c r="R493" s="1" t="s">
        <v>29</v>
      </c>
      <c r="BI493" s="7">
        <v>0</v>
      </c>
      <c r="BJ493" s="7">
        <v>0</v>
      </c>
      <c r="BK493" s="7">
        <v>0</v>
      </c>
    </row>
    <row r="494" spans="1:63" customFormat="1" x14ac:dyDescent="0.25">
      <c r="A494" s="1">
        <v>491</v>
      </c>
      <c r="B494" t="str">
        <f t="shared" si="7"/>
        <v>RSFE325</v>
      </c>
      <c r="C494" t="s">
        <v>75</v>
      </c>
      <c r="D494">
        <v>325</v>
      </c>
      <c r="E494" t="s">
        <v>113</v>
      </c>
      <c r="F494" t="s">
        <v>36</v>
      </c>
      <c r="G494" t="s">
        <v>71</v>
      </c>
      <c r="H494" t="s">
        <v>140</v>
      </c>
      <c r="I494" s="2">
        <v>9.2999999999999999E-2</v>
      </c>
      <c r="J494" s="2">
        <v>0.10199999999999999</v>
      </c>
      <c r="K494" s="3">
        <v>53.176145297396261</v>
      </c>
      <c r="L494" s="4">
        <v>280.94</v>
      </c>
      <c r="M494" s="1">
        <v>8</v>
      </c>
      <c r="N494" s="5">
        <v>0</v>
      </c>
      <c r="O494" s="5">
        <v>4.99</v>
      </c>
      <c r="P494" t="s">
        <v>78</v>
      </c>
      <c r="Q494" s="6">
        <v>0</v>
      </c>
      <c r="R494" s="1" t="s">
        <v>29</v>
      </c>
      <c r="BI494" s="7">
        <v>0</v>
      </c>
      <c r="BJ494" s="7">
        <v>0</v>
      </c>
      <c r="BK494" s="7">
        <v>0</v>
      </c>
    </row>
    <row r="495" spans="1:63" customFormat="1" ht="15.75" thickBot="1" x14ac:dyDescent="0.3">
      <c r="A495" s="1">
        <v>492</v>
      </c>
      <c r="B495" t="str">
        <f t="shared" si="7"/>
        <v>RSFN325</v>
      </c>
      <c r="C495" t="s">
        <v>37</v>
      </c>
      <c r="D495">
        <v>325</v>
      </c>
      <c r="E495" t="s">
        <v>113</v>
      </c>
      <c r="F495" t="s">
        <v>36</v>
      </c>
      <c r="G495" t="s">
        <v>31</v>
      </c>
      <c r="H495" t="s">
        <v>140</v>
      </c>
      <c r="I495" s="2">
        <v>9.2999999999999999E-2</v>
      </c>
      <c r="J495" s="2">
        <v>0.10199999999999999</v>
      </c>
      <c r="K495" s="3">
        <v>53.176145297396261</v>
      </c>
      <c r="L495" s="4">
        <v>280.94</v>
      </c>
      <c r="M495" s="1">
        <v>8</v>
      </c>
      <c r="N495" s="5">
        <v>0</v>
      </c>
      <c r="O495" s="5">
        <v>4.99</v>
      </c>
      <c r="P495" t="s">
        <v>78</v>
      </c>
      <c r="Q495" s="6">
        <v>0</v>
      </c>
      <c r="R495" s="1" t="s">
        <v>29</v>
      </c>
      <c r="BI495" s="7">
        <v>0</v>
      </c>
      <c r="BJ495" s="7">
        <v>0</v>
      </c>
      <c r="BK495" s="7">
        <v>0</v>
      </c>
    </row>
    <row r="496" spans="1:63" s="10" customFormat="1" x14ac:dyDescent="0.25">
      <c r="A496" s="9">
        <v>493</v>
      </c>
      <c r="B496" s="10" t="str">
        <f t="shared" si="7"/>
        <v>RMOT326</v>
      </c>
      <c r="C496" s="10" t="s">
        <v>23</v>
      </c>
      <c r="D496" s="10">
        <v>326</v>
      </c>
      <c r="E496" s="10" t="s">
        <v>113</v>
      </c>
      <c r="F496" s="10" t="s">
        <v>25</v>
      </c>
      <c r="G496" s="10" t="s">
        <v>26</v>
      </c>
      <c r="H496" s="10" t="s">
        <v>141</v>
      </c>
      <c r="I496" s="11">
        <v>0.23499999999999999</v>
      </c>
      <c r="J496" s="11">
        <v>1E-3</v>
      </c>
      <c r="K496" s="16">
        <v>106.91445031406805</v>
      </c>
      <c r="L496" s="12">
        <v>564.85</v>
      </c>
      <c r="M496" s="9">
        <v>14</v>
      </c>
      <c r="N496" s="13">
        <v>0</v>
      </c>
      <c r="O496" s="13">
        <v>250</v>
      </c>
      <c r="P496" s="10" t="s">
        <v>78</v>
      </c>
      <c r="Q496" s="14">
        <v>0</v>
      </c>
      <c r="R496" s="9" t="s">
        <v>29</v>
      </c>
      <c r="BI496" s="15">
        <v>0</v>
      </c>
      <c r="BJ496" s="15">
        <v>0</v>
      </c>
      <c r="BK496" s="15">
        <v>0</v>
      </c>
    </row>
    <row r="497" spans="1:63" customFormat="1" x14ac:dyDescent="0.25">
      <c r="A497" s="1">
        <v>494</v>
      </c>
      <c r="B497" t="str">
        <f t="shared" si="7"/>
        <v>RMON326</v>
      </c>
      <c r="C497" t="s">
        <v>30</v>
      </c>
      <c r="D497">
        <v>326</v>
      </c>
      <c r="E497" t="s">
        <v>113</v>
      </c>
      <c r="F497" t="s">
        <v>25</v>
      </c>
      <c r="G497" t="s">
        <v>31</v>
      </c>
      <c r="H497" t="s">
        <v>141</v>
      </c>
      <c r="I497" s="2">
        <v>0.23499999999999999</v>
      </c>
      <c r="J497" s="2">
        <v>1E-3</v>
      </c>
      <c r="K497" s="3">
        <v>106.91445031406805</v>
      </c>
      <c r="L497" s="4">
        <v>564.85</v>
      </c>
      <c r="M497" s="1">
        <v>14</v>
      </c>
      <c r="N497" s="5">
        <v>0</v>
      </c>
      <c r="O497" s="5">
        <v>250</v>
      </c>
      <c r="P497" t="s">
        <v>78</v>
      </c>
      <c r="Q497" s="6">
        <v>0</v>
      </c>
      <c r="R497" s="1" t="s">
        <v>29</v>
      </c>
      <c r="BI497" s="7">
        <v>0</v>
      </c>
      <c r="BJ497" s="7">
        <v>0</v>
      </c>
      <c r="BK497" s="7">
        <v>0</v>
      </c>
    </row>
    <row r="498" spans="1:63" customFormat="1" x14ac:dyDescent="0.25">
      <c r="A498" s="1">
        <v>495</v>
      </c>
      <c r="B498" t="str">
        <f t="shared" si="7"/>
        <v>RMFT326</v>
      </c>
      <c r="C498" t="s">
        <v>32</v>
      </c>
      <c r="D498">
        <v>326</v>
      </c>
      <c r="E498" t="s">
        <v>113</v>
      </c>
      <c r="F498" t="s">
        <v>33</v>
      </c>
      <c r="G498" t="s">
        <v>26</v>
      </c>
      <c r="H498" t="s">
        <v>141</v>
      </c>
      <c r="I498" s="2">
        <v>0.14499999999999999</v>
      </c>
      <c r="J498" s="2">
        <v>1E-3</v>
      </c>
      <c r="K498" s="3">
        <v>65.95060975999067</v>
      </c>
      <c r="L498" s="4">
        <v>348.43</v>
      </c>
      <c r="M498" s="1">
        <v>14</v>
      </c>
      <c r="N498" s="5">
        <v>0</v>
      </c>
      <c r="O498" s="5">
        <v>250</v>
      </c>
      <c r="P498" t="s">
        <v>78</v>
      </c>
      <c r="Q498" s="6">
        <v>0</v>
      </c>
      <c r="R498" s="1" t="s">
        <v>29</v>
      </c>
      <c r="BI498" s="7">
        <v>0</v>
      </c>
      <c r="BJ498" s="7">
        <v>0</v>
      </c>
      <c r="BK498" s="7">
        <v>0</v>
      </c>
    </row>
    <row r="499" spans="1:63" customFormat="1" x14ac:dyDescent="0.25">
      <c r="A499" s="1">
        <v>496</v>
      </c>
      <c r="B499" t="str">
        <f t="shared" si="7"/>
        <v>RMFN326</v>
      </c>
      <c r="C499" t="s">
        <v>34</v>
      </c>
      <c r="D499">
        <v>326</v>
      </c>
      <c r="E499" t="s">
        <v>113</v>
      </c>
      <c r="F499" t="s">
        <v>33</v>
      </c>
      <c r="G499" t="s">
        <v>31</v>
      </c>
      <c r="H499" t="s">
        <v>141</v>
      </c>
      <c r="I499" s="2">
        <v>0.14499999999999999</v>
      </c>
      <c r="J499" s="2">
        <v>1E-3</v>
      </c>
      <c r="K499" s="3">
        <v>65.95060975999067</v>
      </c>
      <c r="L499" s="4">
        <v>348.43</v>
      </c>
      <c r="M499" s="1">
        <v>14</v>
      </c>
      <c r="N499" s="5">
        <v>0</v>
      </c>
      <c r="O499" s="5">
        <v>250</v>
      </c>
      <c r="P499" t="s">
        <v>78</v>
      </c>
      <c r="Q499" s="6">
        <v>0</v>
      </c>
      <c r="R499" s="1" t="s">
        <v>29</v>
      </c>
      <c r="BI499" s="7">
        <v>0</v>
      </c>
      <c r="BJ499" s="7">
        <v>0</v>
      </c>
      <c r="BK499" s="7">
        <v>0</v>
      </c>
    </row>
    <row r="500" spans="1:63" customFormat="1" x14ac:dyDescent="0.25">
      <c r="A500" s="1">
        <v>497</v>
      </c>
      <c r="B500" t="str">
        <f t="shared" si="7"/>
        <v>RSFT326</v>
      </c>
      <c r="C500" t="s">
        <v>35</v>
      </c>
      <c r="D500">
        <v>326</v>
      </c>
      <c r="E500" t="s">
        <v>113</v>
      </c>
      <c r="F500" t="s">
        <v>36</v>
      </c>
      <c r="G500" t="s">
        <v>26</v>
      </c>
      <c r="H500" t="s">
        <v>141</v>
      </c>
      <c r="I500" s="2">
        <v>0.35199999999999998</v>
      </c>
      <c r="J500" s="2">
        <v>2E-3</v>
      </c>
      <c r="K500" s="3">
        <v>160.2249839618635</v>
      </c>
      <c r="L500" s="4">
        <v>846.5</v>
      </c>
      <c r="M500" s="1">
        <v>14</v>
      </c>
      <c r="N500" s="5">
        <v>0</v>
      </c>
      <c r="O500" s="5">
        <v>250</v>
      </c>
      <c r="P500" t="s">
        <v>78</v>
      </c>
      <c r="Q500" s="6">
        <v>0</v>
      </c>
      <c r="R500" s="1" t="s">
        <v>29</v>
      </c>
      <c r="BI500" s="7">
        <v>0</v>
      </c>
      <c r="BJ500" s="7">
        <v>0</v>
      </c>
      <c r="BK500" s="7">
        <v>0</v>
      </c>
    </row>
    <row r="501" spans="1:63" customFormat="1" ht="15.75" thickBot="1" x14ac:dyDescent="0.3">
      <c r="A501" s="1">
        <v>498</v>
      </c>
      <c r="B501" t="str">
        <f t="shared" si="7"/>
        <v>RSFN326</v>
      </c>
      <c r="C501" t="s">
        <v>37</v>
      </c>
      <c r="D501">
        <v>326</v>
      </c>
      <c r="E501" t="s">
        <v>113</v>
      </c>
      <c r="F501" t="s">
        <v>36</v>
      </c>
      <c r="G501" t="s">
        <v>31</v>
      </c>
      <c r="H501" t="s">
        <v>141</v>
      </c>
      <c r="I501" s="2">
        <v>0.35199999999999998</v>
      </c>
      <c r="J501" s="2">
        <v>2E-3</v>
      </c>
      <c r="K501" s="3">
        <v>160.2249839618635</v>
      </c>
      <c r="L501" s="4">
        <v>846.5</v>
      </c>
      <c r="M501" s="1">
        <v>14</v>
      </c>
      <c r="N501" s="5">
        <v>0</v>
      </c>
      <c r="O501" s="5">
        <v>250</v>
      </c>
      <c r="P501" t="s">
        <v>78</v>
      </c>
      <c r="Q501" s="6">
        <v>0</v>
      </c>
      <c r="R501" s="1" t="s">
        <v>29</v>
      </c>
      <c r="BI501" s="7">
        <v>0</v>
      </c>
      <c r="BJ501" s="7">
        <v>0</v>
      </c>
      <c r="BK501" s="7">
        <v>0</v>
      </c>
    </row>
    <row r="502" spans="1:63" s="10" customFormat="1" x14ac:dyDescent="0.25">
      <c r="A502" s="9">
        <v>499</v>
      </c>
      <c r="B502" s="10" t="str">
        <f t="shared" si="7"/>
        <v>RMOE327</v>
      </c>
      <c r="C502" s="10" t="s">
        <v>70</v>
      </c>
      <c r="D502" s="10">
        <v>327</v>
      </c>
      <c r="E502" s="10" t="s">
        <v>113</v>
      </c>
      <c r="F502" s="10" t="s">
        <v>25</v>
      </c>
      <c r="G502" s="10" t="s">
        <v>71</v>
      </c>
      <c r="H502" s="10" t="s">
        <v>142</v>
      </c>
      <c r="I502" s="11">
        <v>0.13100000000000001</v>
      </c>
      <c r="J502" s="11">
        <v>1E-3</v>
      </c>
      <c r="K502" s="16">
        <v>59.505647321831837</v>
      </c>
      <c r="L502" s="12">
        <v>314.38</v>
      </c>
      <c r="M502" s="9">
        <v>25</v>
      </c>
      <c r="N502" s="13">
        <v>0</v>
      </c>
      <c r="O502" s="13">
        <v>1297.5</v>
      </c>
      <c r="P502" s="10" t="s">
        <v>78</v>
      </c>
      <c r="Q502" s="14">
        <v>0</v>
      </c>
      <c r="R502" s="9" t="s">
        <v>29</v>
      </c>
      <c r="BI502" s="15">
        <v>5455416.5932361102</v>
      </c>
      <c r="BJ502" s="15">
        <v>2266.8892187665301</v>
      </c>
      <c r="BK502" s="15">
        <v>9.6618866278254991</v>
      </c>
    </row>
    <row r="503" spans="1:63" customFormat="1" x14ac:dyDescent="0.25">
      <c r="A503" s="1">
        <v>500</v>
      </c>
      <c r="B503" t="str">
        <f t="shared" si="7"/>
        <v>RMON327</v>
      </c>
      <c r="C503" t="s">
        <v>30</v>
      </c>
      <c r="D503">
        <v>327</v>
      </c>
      <c r="E503" t="s">
        <v>113</v>
      </c>
      <c r="F503" t="s">
        <v>25</v>
      </c>
      <c r="G503" t="s">
        <v>31</v>
      </c>
      <c r="H503" t="s">
        <v>142</v>
      </c>
      <c r="I503" s="2">
        <v>0.13100000000000001</v>
      </c>
      <c r="J503" s="2">
        <v>1E-3</v>
      </c>
      <c r="K503" s="3">
        <v>59.505647321831837</v>
      </c>
      <c r="L503" s="4">
        <v>314.38</v>
      </c>
      <c r="M503" s="1">
        <v>25</v>
      </c>
      <c r="N503" s="5">
        <v>0</v>
      </c>
      <c r="O503" s="5">
        <v>1297.5</v>
      </c>
      <c r="P503" t="s">
        <v>78</v>
      </c>
      <c r="Q503" s="6">
        <v>0</v>
      </c>
      <c r="R503" s="1" t="s">
        <v>29</v>
      </c>
      <c r="BI503" s="7">
        <v>35939.012972019598</v>
      </c>
      <c r="BJ503" s="7">
        <v>14.933737808473101</v>
      </c>
      <c r="BK503" s="7">
        <v>6.3650257119158699E-2</v>
      </c>
    </row>
    <row r="504" spans="1:63" customFormat="1" x14ac:dyDescent="0.25">
      <c r="A504" s="1">
        <v>501</v>
      </c>
      <c r="B504" t="str">
        <f t="shared" si="7"/>
        <v>RMFE327</v>
      </c>
      <c r="C504" t="s">
        <v>74</v>
      </c>
      <c r="D504">
        <v>327</v>
      </c>
      <c r="E504" t="s">
        <v>113</v>
      </c>
      <c r="F504" t="s">
        <v>33</v>
      </c>
      <c r="G504" t="s">
        <v>71</v>
      </c>
      <c r="H504" t="s">
        <v>142</v>
      </c>
      <c r="I504" s="2">
        <v>8.1000000000000003E-2</v>
      </c>
      <c r="J504" s="2">
        <v>0</v>
      </c>
      <c r="K504" s="3">
        <v>36.706947595657638</v>
      </c>
      <c r="L504" s="4">
        <v>193.93</v>
      </c>
      <c r="M504" s="1">
        <v>25</v>
      </c>
      <c r="N504" s="5">
        <v>0</v>
      </c>
      <c r="O504" s="5">
        <v>1297.5</v>
      </c>
      <c r="P504" t="s">
        <v>78</v>
      </c>
      <c r="Q504" s="6">
        <v>0</v>
      </c>
      <c r="R504" s="1" t="s">
        <v>29</v>
      </c>
      <c r="BI504" s="7">
        <v>22046534.806820899</v>
      </c>
      <c r="BJ504" s="7">
        <v>9160.9964538193999</v>
      </c>
      <c r="BK504" s="7">
        <v>39.045802680589802</v>
      </c>
    </row>
    <row r="505" spans="1:63" customFormat="1" x14ac:dyDescent="0.25">
      <c r="A505" s="1">
        <v>502</v>
      </c>
      <c r="B505" t="str">
        <f t="shared" si="7"/>
        <v>RMFN327</v>
      </c>
      <c r="C505" t="s">
        <v>34</v>
      </c>
      <c r="D505">
        <v>327</v>
      </c>
      <c r="E505" t="s">
        <v>113</v>
      </c>
      <c r="F505" t="s">
        <v>33</v>
      </c>
      <c r="G505" t="s">
        <v>31</v>
      </c>
      <c r="H505" t="s">
        <v>142</v>
      </c>
      <c r="I505" s="2">
        <v>8.1000000000000003E-2</v>
      </c>
      <c r="J505" s="2">
        <v>0</v>
      </c>
      <c r="K505" s="3">
        <v>36.706947595657638</v>
      </c>
      <c r="L505" s="4">
        <v>193.93</v>
      </c>
      <c r="M505" s="1">
        <v>25</v>
      </c>
      <c r="N505" s="5">
        <v>0</v>
      </c>
      <c r="O505" s="5">
        <v>1297.5</v>
      </c>
      <c r="P505" t="s">
        <v>78</v>
      </c>
      <c r="Q505" s="6">
        <v>0</v>
      </c>
      <c r="R505" s="1" t="s">
        <v>29</v>
      </c>
      <c r="BI505" s="7">
        <v>145861.07013143701</v>
      </c>
      <c r="BJ505" s="7">
        <v>60.609649449807499</v>
      </c>
      <c r="BK505" s="7">
        <v>0.25832914845963501</v>
      </c>
    </row>
    <row r="506" spans="1:63" customFormat="1" x14ac:dyDescent="0.25">
      <c r="A506" s="1">
        <v>503</v>
      </c>
      <c r="B506" t="str">
        <f t="shared" si="7"/>
        <v>RSFE327</v>
      </c>
      <c r="C506" t="s">
        <v>75</v>
      </c>
      <c r="D506">
        <v>327</v>
      </c>
      <c r="E506" t="s">
        <v>113</v>
      </c>
      <c r="F506" t="s">
        <v>36</v>
      </c>
      <c r="G506" t="s">
        <v>71</v>
      </c>
      <c r="H506" t="s">
        <v>142</v>
      </c>
      <c r="I506" s="2">
        <v>0.19600000000000001</v>
      </c>
      <c r="J506" s="2">
        <v>1E-3</v>
      </c>
      <c r="K506" s="3">
        <v>89.177080855041197</v>
      </c>
      <c r="L506" s="4">
        <v>471.14</v>
      </c>
      <c r="M506" s="1">
        <v>25</v>
      </c>
      <c r="N506" s="5">
        <v>0</v>
      </c>
      <c r="O506" s="5">
        <v>1297.5</v>
      </c>
      <c r="P506" t="s">
        <v>78</v>
      </c>
      <c r="Q506" s="6">
        <v>0</v>
      </c>
      <c r="R506" s="1" t="s">
        <v>29</v>
      </c>
      <c r="BI506" s="7">
        <v>51929955.9789823</v>
      </c>
      <c r="BJ506" s="7">
        <v>21578.454244123099</v>
      </c>
      <c r="BK506" s="7">
        <v>91.971225053459605</v>
      </c>
    </row>
    <row r="507" spans="1:63" customFormat="1" ht="15.75" thickBot="1" x14ac:dyDescent="0.3">
      <c r="A507" s="1">
        <v>504</v>
      </c>
      <c r="B507" t="str">
        <f t="shared" si="7"/>
        <v>RSFN327</v>
      </c>
      <c r="C507" t="s">
        <v>37</v>
      </c>
      <c r="D507">
        <v>327</v>
      </c>
      <c r="E507" t="s">
        <v>113</v>
      </c>
      <c r="F507" t="s">
        <v>36</v>
      </c>
      <c r="G507" t="s">
        <v>31</v>
      </c>
      <c r="H507" t="s">
        <v>142</v>
      </c>
      <c r="I507" s="2">
        <v>0.19600000000000001</v>
      </c>
      <c r="J507" s="2">
        <v>1E-3</v>
      </c>
      <c r="K507" s="3">
        <v>89.177080855041197</v>
      </c>
      <c r="L507" s="4">
        <v>471.14</v>
      </c>
      <c r="M507" s="1">
        <v>25</v>
      </c>
      <c r="N507" s="5">
        <v>0</v>
      </c>
      <c r="O507" s="5">
        <v>1297.5</v>
      </c>
      <c r="P507" t="s">
        <v>78</v>
      </c>
      <c r="Q507" s="6">
        <v>0</v>
      </c>
      <c r="R507" s="1" t="s">
        <v>29</v>
      </c>
      <c r="BI507" s="7">
        <v>919489.83995541395</v>
      </c>
      <c r="BJ507" s="7">
        <v>382.07560675468898</v>
      </c>
      <c r="BK507" s="7">
        <v>1.6284744596959699</v>
      </c>
    </row>
    <row r="508" spans="1:63" s="10" customFormat="1" x14ac:dyDescent="0.25">
      <c r="A508" s="9">
        <v>505</v>
      </c>
      <c r="B508" s="10" t="str">
        <f t="shared" si="7"/>
        <v>RMOE328</v>
      </c>
      <c r="C508" s="10" t="s">
        <v>70</v>
      </c>
      <c r="D508" s="10">
        <v>328</v>
      </c>
      <c r="E508" s="10" t="s">
        <v>113</v>
      </c>
      <c r="F508" s="10" t="s">
        <v>25</v>
      </c>
      <c r="G508" s="10" t="s">
        <v>71</v>
      </c>
      <c r="H508" s="10" t="s">
        <v>143</v>
      </c>
      <c r="I508" s="11">
        <v>0.12</v>
      </c>
      <c r="J508" s="11">
        <v>0.21</v>
      </c>
      <c r="K508" s="16">
        <v>77.278979860542989</v>
      </c>
      <c r="L508" s="12">
        <v>408.28000000000003</v>
      </c>
      <c r="M508" s="9">
        <v>11</v>
      </c>
      <c r="N508" s="13">
        <v>0</v>
      </c>
      <c r="O508" s="13">
        <v>128.60999999999999</v>
      </c>
      <c r="P508" s="10" t="s">
        <v>78</v>
      </c>
      <c r="Q508" s="14">
        <v>0</v>
      </c>
      <c r="R508" s="9" t="s">
        <v>29</v>
      </c>
      <c r="BI508" s="15">
        <v>0</v>
      </c>
      <c r="BJ508" s="15">
        <v>0</v>
      </c>
      <c r="BK508" s="15">
        <v>0</v>
      </c>
    </row>
    <row r="509" spans="1:63" customFormat="1" x14ac:dyDescent="0.25">
      <c r="A509" s="1">
        <v>506</v>
      </c>
      <c r="B509" t="str">
        <f t="shared" si="7"/>
        <v>RMON328</v>
      </c>
      <c r="C509" t="s">
        <v>30</v>
      </c>
      <c r="D509">
        <v>328</v>
      </c>
      <c r="E509" t="s">
        <v>113</v>
      </c>
      <c r="F509" t="s">
        <v>25</v>
      </c>
      <c r="G509" t="s">
        <v>31</v>
      </c>
      <c r="H509" t="s">
        <v>143</v>
      </c>
      <c r="I509" s="2">
        <v>0.12</v>
      </c>
      <c r="J509" s="2">
        <v>0.21</v>
      </c>
      <c r="K509" s="3">
        <v>77.278979860542989</v>
      </c>
      <c r="L509" s="4">
        <v>408.28000000000003</v>
      </c>
      <c r="M509" s="1">
        <v>11</v>
      </c>
      <c r="N509" s="5">
        <v>0</v>
      </c>
      <c r="O509" s="5">
        <v>128.60999999999999</v>
      </c>
      <c r="P509" t="s">
        <v>78</v>
      </c>
      <c r="Q509" s="6">
        <v>0</v>
      </c>
      <c r="R509" s="1" t="s">
        <v>29</v>
      </c>
      <c r="BI509" s="7">
        <v>0</v>
      </c>
      <c r="BJ509" s="7">
        <v>0</v>
      </c>
      <c r="BK509" s="7">
        <v>0</v>
      </c>
    </row>
    <row r="510" spans="1:63" customFormat="1" x14ac:dyDescent="0.25">
      <c r="A510" s="1">
        <v>507</v>
      </c>
      <c r="B510" t="str">
        <f t="shared" si="7"/>
        <v>RMFE328</v>
      </c>
      <c r="C510" t="s">
        <v>74</v>
      </c>
      <c r="D510">
        <v>328</v>
      </c>
      <c r="E510" t="s">
        <v>113</v>
      </c>
      <c r="F510" t="s">
        <v>33</v>
      </c>
      <c r="G510" t="s">
        <v>71</v>
      </c>
      <c r="H510" t="s">
        <v>143</v>
      </c>
      <c r="I510" s="2">
        <v>7.3999999999999996E-2</v>
      </c>
      <c r="J510" s="2">
        <v>2.7E-2</v>
      </c>
      <c r="K510" s="3">
        <v>36.589594388266789</v>
      </c>
      <c r="L510" s="4">
        <v>193.31</v>
      </c>
      <c r="M510" s="1">
        <v>11</v>
      </c>
      <c r="N510" s="5">
        <v>0</v>
      </c>
      <c r="O510" s="5">
        <v>128.61000003999999</v>
      </c>
      <c r="P510" t="s">
        <v>78</v>
      </c>
      <c r="Q510" s="6">
        <v>0</v>
      </c>
      <c r="R510" s="1" t="s">
        <v>29</v>
      </c>
      <c r="BI510" s="7">
        <v>0</v>
      </c>
      <c r="BJ510" s="7">
        <v>0</v>
      </c>
      <c r="BK510" s="7">
        <v>0</v>
      </c>
    </row>
    <row r="511" spans="1:63" customFormat="1" x14ac:dyDescent="0.25">
      <c r="A511" s="1">
        <v>508</v>
      </c>
      <c r="B511" t="str">
        <f t="shared" si="7"/>
        <v>RMFN328</v>
      </c>
      <c r="C511" t="s">
        <v>34</v>
      </c>
      <c r="D511">
        <v>328</v>
      </c>
      <c r="E511" t="s">
        <v>113</v>
      </c>
      <c r="F511" t="s">
        <v>33</v>
      </c>
      <c r="G511" t="s">
        <v>31</v>
      </c>
      <c r="H511" t="s">
        <v>143</v>
      </c>
      <c r="I511" s="2">
        <v>7.3999999999999996E-2</v>
      </c>
      <c r="J511" s="2">
        <v>2.7E-2</v>
      </c>
      <c r="K511" s="3">
        <v>36.589594388266789</v>
      </c>
      <c r="L511" s="4">
        <v>193.31</v>
      </c>
      <c r="M511" s="1">
        <v>11</v>
      </c>
      <c r="N511" s="5">
        <v>0</v>
      </c>
      <c r="O511" s="5">
        <v>128.61000003999999</v>
      </c>
      <c r="P511" t="s">
        <v>78</v>
      </c>
      <c r="Q511" s="6">
        <v>0</v>
      </c>
      <c r="R511" s="1" t="s">
        <v>29</v>
      </c>
      <c r="BI511" s="7">
        <v>0</v>
      </c>
      <c r="BJ511" s="7">
        <v>0</v>
      </c>
      <c r="BK511" s="7">
        <v>0</v>
      </c>
    </row>
    <row r="512" spans="1:63" customFormat="1" x14ac:dyDescent="0.25">
      <c r="A512" s="1">
        <v>509</v>
      </c>
      <c r="B512" t="str">
        <f t="shared" si="7"/>
        <v>RSFE328</v>
      </c>
      <c r="C512" t="s">
        <v>75</v>
      </c>
      <c r="D512">
        <v>328</v>
      </c>
      <c r="E512" t="s">
        <v>113</v>
      </c>
      <c r="F512" t="s">
        <v>36</v>
      </c>
      <c r="G512" t="s">
        <v>71</v>
      </c>
      <c r="H512" t="s">
        <v>143</v>
      </c>
      <c r="I512" s="2">
        <v>0.18</v>
      </c>
      <c r="J512" s="2">
        <v>0.2</v>
      </c>
      <c r="K512" s="3">
        <v>103.39574688601012</v>
      </c>
      <c r="L512" s="4">
        <v>546.26</v>
      </c>
      <c r="M512" s="1">
        <v>11</v>
      </c>
      <c r="N512" s="5">
        <v>0</v>
      </c>
      <c r="O512" s="5">
        <v>128.60999996999999</v>
      </c>
      <c r="P512" t="s">
        <v>78</v>
      </c>
      <c r="Q512" s="6">
        <v>0</v>
      </c>
      <c r="R512" s="1" t="s">
        <v>29</v>
      </c>
      <c r="BI512" s="7">
        <v>0</v>
      </c>
      <c r="BJ512" s="7">
        <v>0</v>
      </c>
      <c r="BK512" s="7">
        <v>0</v>
      </c>
    </row>
    <row r="513" spans="1:63" customFormat="1" ht="15.75" thickBot="1" x14ac:dyDescent="0.3">
      <c r="A513" s="1">
        <v>510</v>
      </c>
      <c r="B513" t="str">
        <f t="shared" si="7"/>
        <v>RSFN328</v>
      </c>
      <c r="C513" t="s">
        <v>37</v>
      </c>
      <c r="D513">
        <v>328</v>
      </c>
      <c r="E513" t="s">
        <v>113</v>
      </c>
      <c r="F513" t="s">
        <v>36</v>
      </c>
      <c r="G513" t="s">
        <v>31</v>
      </c>
      <c r="H513" t="s">
        <v>143</v>
      </c>
      <c r="I513" s="2">
        <v>0.18</v>
      </c>
      <c r="J513" s="2">
        <v>0.2</v>
      </c>
      <c r="K513" s="3">
        <v>103.39574688601012</v>
      </c>
      <c r="L513" s="4">
        <v>546.26</v>
      </c>
      <c r="M513" s="1">
        <v>11</v>
      </c>
      <c r="N513" s="5">
        <v>0</v>
      </c>
      <c r="O513" s="5">
        <v>128.60999996999999</v>
      </c>
      <c r="P513" t="s">
        <v>78</v>
      </c>
      <c r="Q513" s="6">
        <v>0</v>
      </c>
      <c r="R513" s="1" t="s">
        <v>29</v>
      </c>
      <c r="BI513" s="7">
        <v>0</v>
      </c>
      <c r="BJ513" s="7">
        <v>0</v>
      </c>
      <c r="BK513" s="7">
        <v>0</v>
      </c>
    </row>
    <row r="514" spans="1:63" s="10" customFormat="1" x14ac:dyDescent="0.25">
      <c r="A514" s="9">
        <v>511</v>
      </c>
      <c r="B514" s="10" t="str">
        <f t="shared" si="7"/>
        <v>RMOT329</v>
      </c>
      <c r="C514" s="10" t="s">
        <v>23</v>
      </c>
      <c r="D514" s="10">
        <v>329</v>
      </c>
      <c r="E514" s="10" t="s">
        <v>113</v>
      </c>
      <c r="F514" s="10" t="s">
        <v>25</v>
      </c>
      <c r="G514" s="10" t="s">
        <v>26</v>
      </c>
      <c r="H514" s="10" t="s">
        <v>144</v>
      </c>
      <c r="I514" s="11">
        <v>0.47699999999999998</v>
      </c>
      <c r="J514" s="11">
        <v>0.83299999999999996</v>
      </c>
      <c r="K514" s="16">
        <v>306.93163554976798</v>
      </c>
      <c r="L514" s="12">
        <v>1621.58</v>
      </c>
      <c r="M514" s="9">
        <v>18</v>
      </c>
      <c r="N514" s="13">
        <v>867.42899999999759</v>
      </c>
      <c r="O514" s="13">
        <v>2891.4299999999921</v>
      </c>
      <c r="P514" s="10" t="s">
        <v>54</v>
      </c>
      <c r="Q514" s="14">
        <v>0</v>
      </c>
      <c r="R514" s="9" t="s">
        <v>29</v>
      </c>
      <c r="BI514" s="15">
        <v>2665581.2498742822</v>
      </c>
      <c r="BJ514" s="15">
        <v>701.00866080085598</v>
      </c>
      <c r="BK514" s="15">
        <v>1713.7829488542366</v>
      </c>
    </row>
    <row r="515" spans="1:63" customFormat="1" x14ac:dyDescent="0.25">
      <c r="A515" s="1">
        <v>512</v>
      </c>
      <c r="B515" t="str">
        <f t="shared" si="7"/>
        <v>RMON329</v>
      </c>
      <c r="C515" t="s">
        <v>30</v>
      </c>
      <c r="D515">
        <v>329</v>
      </c>
      <c r="E515" t="s">
        <v>113</v>
      </c>
      <c r="F515" t="s">
        <v>25</v>
      </c>
      <c r="G515" t="s">
        <v>31</v>
      </c>
      <c r="H515" t="s">
        <v>144</v>
      </c>
      <c r="I515" s="2">
        <v>0.47699999999999998</v>
      </c>
      <c r="J515" s="2">
        <v>0.83299999999999996</v>
      </c>
      <c r="K515" s="3">
        <v>306.93163554976798</v>
      </c>
      <c r="L515" s="4">
        <v>1621.58</v>
      </c>
      <c r="M515" s="1">
        <v>18</v>
      </c>
      <c r="N515" s="5">
        <v>0</v>
      </c>
      <c r="O515" s="5">
        <v>2891.4299999999921</v>
      </c>
      <c r="P515" t="s">
        <v>54</v>
      </c>
      <c r="Q515" s="6">
        <v>0</v>
      </c>
      <c r="R515" s="1" t="s">
        <v>29</v>
      </c>
      <c r="BI515" s="7">
        <v>19746.833149096921</v>
      </c>
      <c r="BJ515" s="7">
        <v>5.1112224199257197</v>
      </c>
      <c r="BK515" s="7">
        <v>13.040088303830141</v>
      </c>
    </row>
    <row r="516" spans="1:63" customFormat="1" x14ac:dyDescent="0.25">
      <c r="A516" s="1">
        <v>513</v>
      </c>
      <c r="B516" t="str">
        <f t="shared" si="7"/>
        <v>RMFT329</v>
      </c>
      <c r="C516" t="s">
        <v>32</v>
      </c>
      <c r="D516">
        <v>329</v>
      </c>
      <c r="E516" t="s">
        <v>113</v>
      </c>
      <c r="F516" t="s">
        <v>33</v>
      </c>
      <c r="G516" t="s">
        <v>26</v>
      </c>
      <c r="H516" t="s">
        <v>144</v>
      </c>
      <c r="I516" s="2">
        <v>0.41599999999999998</v>
      </c>
      <c r="J516" s="2">
        <v>0.152</v>
      </c>
      <c r="K516" s="3">
        <v>205.28672280628268</v>
      </c>
      <c r="L516" s="4">
        <v>1084.57</v>
      </c>
      <c r="M516" s="1">
        <v>18</v>
      </c>
      <c r="N516" s="5">
        <v>722.85599999999931</v>
      </c>
      <c r="O516" s="5">
        <v>2409.5199999999977</v>
      </c>
      <c r="P516" t="s">
        <v>54</v>
      </c>
      <c r="Q516" s="6">
        <v>0</v>
      </c>
      <c r="R516" s="1" t="s">
        <v>29</v>
      </c>
      <c r="BI516" s="7">
        <v>24735817.394525032</v>
      </c>
      <c r="BJ516" s="7">
        <v>9861.0955972316206</v>
      </c>
      <c r="BK516" s="7">
        <v>1798.088142843862</v>
      </c>
    </row>
    <row r="517" spans="1:63" customFormat="1" x14ac:dyDescent="0.25">
      <c r="A517" s="1">
        <v>514</v>
      </c>
      <c r="B517" t="str">
        <f t="shared" si="7"/>
        <v>RMFN329</v>
      </c>
      <c r="C517" t="s">
        <v>34</v>
      </c>
      <c r="D517">
        <v>329</v>
      </c>
      <c r="E517" t="s">
        <v>113</v>
      </c>
      <c r="F517" t="s">
        <v>33</v>
      </c>
      <c r="G517" t="s">
        <v>31</v>
      </c>
      <c r="H517" t="s">
        <v>144</v>
      </c>
      <c r="I517" s="2">
        <v>0.41599999999999998</v>
      </c>
      <c r="J517" s="2">
        <v>0.152</v>
      </c>
      <c r="K517" s="3">
        <v>205.28672280628268</v>
      </c>
      <c r="L517" s="4">
        <v>1084.57</v>
      </c>
      <c r="M517" s="1">
        <v>18</v>
      </c>
      <c r="N517" s="5">
        <v>0</v>
      </c>
      <c r="O517" s="5">
        <v>2409.5199999999977</v>
      </c>
      <c r="P517" t="s">
        <v>54</v>
      </c>
      <c r="Q517" s="6">
        <v>0</v>
      </c>
      <c r="R517" s="1" t="s">
        <v>29</v>
      </c>
      <c r="BI517" s="7">
        <v>201006.5615493994</v>
      </c>
      <c r="BJ517" s="7">
        <v>81.224847612108107</v>
      </c>
      <c r="BK517" s="7">
        <v>10.020613832275499</v>
      </c>
    </row>
    <row r="518" spans="1:63" customFormat="1" x14ac:dyDescent="0.25">
      <c r="A518" s="1">
        <v>515</v>
      </c>
      <c r="B518" t="str">
        <f t="shared" ref="B518:B581" si="8">CONCATENATE(C518,D518)</f>
        <v>RSFT329</v>
      </c>
      <c r="C518" t="s">
        <v>35</v>
      </c>
      <c r="D518">
        <v>329</v>
      </c>
      <c r="E518" t="s">
        <v>113</v>
      </c>
      <c r="F518" t="s">
        <v>36</v>
      </c>
      <c r="G518" t="s">
        <v>26</v>
      </c>
      <c r="H518" t="s">
        <v>144</v>
      </c>
      <c r="I518" s="2">
        <v>0.53400000000000003</v>
      </c>
      <c r="J518" s="2">
        <v>0.59299999999999997</v>
      </c>
      <c r="K518" s="3">
        <v>306.93163554976798</v>
      </c>
      <c r="L518" s="4">
        <v>1621.58</v>
      </c>
      <c r="M518" s="1">
        <v>18</v>
      </c>
      <c r="N518" s="5">
        <v>867.42899999999759</v>
      </c>
      <c r="O518" s="5">
        <v>2891.4299999999921</v>
      </c>
      <c r="P518" t="s">
        <v>54</v>
      </c>
      <c r="Q518" s="6">
        <v>0</v>
      </c>
      <c r="R518" s="1" t="s">
        <v>29</v>
      </c>
      <c r="BI518" s="7">
        <v>5845504.4290207764</v>
      </c>
      <c r="BJ518" s="7">
        <v>2024.4034602589199</v>
      </c>
      <c r="BK518" s="7">
        <v>1710.8348427692667</v>
      </c>
    </row>
    <row r="519" spans="1:63" customFormat="1" ht="15.75" thickBot="1" x14ac:dyDescent="0.3">
      <c r="A519" s="1">
        <v>516</v>
      </c>
      <c r="B519" t="str">
        <f t="shared" si="8"/>
        <v>RSFN329</v>
      </c>
      <c r="C519" t="s">
        <v>37</v>
      </c>
      <c r="D519">
        <v>329</v>
      </c>
      <c r="E519" t="s">
        <v>113</v>
      </c>
      <c r="F519" t="s">
        <v>36</v>
      </c>
      <c r="G519" t="s">
        <v>31</v>
      </c>
      <c r="H519" t="s">
        <v>144</v>
      </c>
      <c r="I519" s="2">
        <v>0.53400000000000003</v>
      </c>
      <c r="J519" s="2">
        <v>0.59299999999999997</v>
      </c>
      <c r="K519" s="3">
        <v>306.93163554976798</v>
      </c>
      <c r="L519" s="4">
        <v>1621.58</v>
      </c>
      <c r="M519" s="1">
        <v>18</v>
      </c>
      <c r="N519" s="5">
        <v>0</v>
      </c>
      <c r="O519" s="5">
        <v>2891.4299999999921</v>
      </c>
      <c r="P519" t="s">
        <v>54</v>
      </c>
      <c r="Q519" s="6">
        <v>0</v>
      </c>
      <c r="R519" s="1" t="s">
        <v>29</v>
      </c>
      <c r="BI519" s="7">
        <v>57285.631852174694</v>
      </c>
      <c r="BJ519" s="7">
        <v>18.676495984371702</v>
      </c>
      <c r="BK519" s="7">
        <v>21.652393627917949</v>
      </c>
    </row>
    <row r="520" spans="1:63" s="10" customFormat="1" x14ac:dyDescent="0.25">
      <c r="A520" s="9">
        <v>517</v>
      </c>
      <c r="B520" s="10" t="str">
        <f t="shared" si="8"/>
        <v>RMOE401</v>
      </c>
      <c r="C520" s="10" t="s">
        <v>70</v>
      </c>
      <c r="D520" s="10">
        <v>401</v>
      </c>
      <c r="E520" s="10" t="s">
        <v>145</v>
      </c>
      <c r="F520" s="10" t="s">
        <v>25</v>
      </c>
      <c r="G520" s="10" t="s">
        <v>71</v>
      </c>
      <c r="H520" s="10" t="s">
        <v>146</v>
      </c>
      <c r="I520" s="11">
        <v>1.2999999999999999E-2</v>
      </c>
      <c r="J520" s="11">
        <v>1.0999999999999999E-2</v>
      </c>
      <c r="K520" s="16">
        <v>4.3851499999999994</v>
      </c>
      <c r="L520" s="12">
        <v>125.29</v>
      </c>
      <c r="M520" s="9">
        <v>8</v>
      </c>
      <c r="N520" s="13">
        <v>0</v>
      </c>
      <c r="O520" s="13">
        <v>236.45</v>
      </c>
      <c r="P520" s="10" t="s">
        <v>147</v>
      </c>
      <c r="Q520" s="14">
        <v>0</v>
      </c>
      <c r="R520" s="9" t="s">
        <v>29</v>
      </c>
      <c r="BI520" s="15">
        <v>3212753.8078508801</v>
      </c>
      <c r="BJ520" s="15">
        <v>331.71463695495601</v>
      </c>
      <c r="BK520" s="15">
        <v>279.47556167590102</v>
      </c>
    </row>
    <row r="521" spans="1:63" customFormat="1" x14ac:dyDescent="0.25">
      <c r="A521" s="1">
        <v>518</v>
      </c>
      <c r="B521" t="str">
        <f t="shared" si="8"/>
        <v>RMON401</v>
      </c>
      <c r="C521" t="s">
        <v>30</v>
      </c>
      <c r="D521">
        <v>401</v>
      </c>
      <c r="E521" t="s">
        <v>145</v>
      </c>
      <c r="F521" t="s">
        <v>25</v>
      </c>
      <c r="G521" t="s">
        <v>31</v>
      </c>
      <c r="H521" t="s">
        <v>146</v>
      </c>
      <c r="I521" s="2">
        <v>1.2999999999999999E-2</v>
      </c>
      <c r="J521" s="2">
        <v>1.0999999999999999E-2</v>
      </c>
      <c r="K521" s="3">
        <v>4.3851499999999994</v>
      </c>
      <c r="L521" s="4">
        <v>125.29</v>
      </c>
      <c r="M521" s="1">
        <v>8</v>
      </c>
      <c r="N521" s="5">
        <v>0</v>
      </c>
      <c r="O521" s="5">
        <v>236.45</v>
      </c>
      <c r="P521" t="s">
        <v>147</v>
      </c>
      <c r="Q521" s="6">
        <v>0</v>
      </c>
      <c r="R521" s="1" t="s">
        <v>29</v>
      </c>
      <c r="BI521" s="7">
        <v>4782.3196510129801</v>
      </c>
      <c r="BJ521" s="7">
        <v>0.49377123854363902</v>
      </c>
      <c r="BK521" s="7">
        <v>0.41601117001697802</v>
      </c>
    </row>
    <row r="522" spans="1:63" customFormat="1" x14ac:dyDescent="0.25">
      <c r="A522" s="1">
        <v>519</v>
      </c>
      <c r="B522" t="str">
        <f t="shared" si="8"/>
        <v>RMFE401</v>
      </c>
      <c r="C522" t="s">
        <v>74</v>
      </c>
      <c r="D522">
        <v>401</v>
      </c>
      <c r="E522" t="s">
        <v>145</v>
      </c>
      <c r="F522" t="s">
        <v>33</v>
      </c>
      <c r="G522" t="s">
        <v>71</v>
      </c>
      <c r="H522" t="s">
        <v>146</v>
      </c>
      <c r="I522" s="2">
        <v>1.2999999999999999E-2</v>
      </c>
      <c r="J522" s="2">
        <v>1.0999999999999999E-2</v>
      </c>
      <c r="K522" s="3">
        <v>4.3851499999999994</v>
      </c>
      <c r="L522" s="4">
        <v>125.29</v>
      </c>
      <c r="M522" s="1">
        <v>8</v>
      </c>
      <c r="N522" s="5">
        <v>0</v>
      </c>
      <c r="O522" s="5">
        <v>236.45</v>
      </c>
      <c r="P522" t="s">
        <v>147</v>
      </c>
      <c r="Q522" s="6">
        <v>0</v>
      </c>
      <c r="R522" s="1" t="s">
        <v>29</v>
      </c>
      <c r="BI522" s="7">
        <v>33021011.2797269</v>
      </c>
      <c r="BJ522" s="7">
        <v>3363.5713590666201</v>
      </c>
      <c r="BK522" s="7">
        <v>2803.6153511496</v>
      </c>
    </row>
    <row r="523" spans="1:63" customFormat="1" x14ac:dyDescent="0.25">
      <c r="A523" s="1">
        <v>520</v>
      </c>
      <c r="B523" t="str">
        <f t="shared" si="8"/>
        <v>RMFN401</v>
      </c>
      <c r="C523" t="s">
        <v>34</v>
      </c>
      <c r="D523">
        <v>401</v>
      </c>
      <c r="E523" t="s">
        <v>145</v>
      </c>
      <c r="F523" t="s">
        <v>33</v>
      </c>
      <c r="G523" t="s">
        <v>31</v>
      </c>
      <c r="H523" t="s">
        <v>146</v>
      </c>
      <c r="I523" s="2">
        <v>1.2999999999999999E-2</v>
      </c>
      <c r="J523" s="2">
        <v>1.0999999999999999E-2</v>
      </c>
      <c r="K523" s="3">
        <v>4.3851499999999994</v>
      </c>
      <c r="L523" s="4">
        <v>125.29</v>
      </c>
      <c r="M523" s="1">
        <v>8</v>
      </c>
      <c r="N523" s="5">
        <v>0</v>
      </c>
      <c r="O523" s="5">
        <v>236.45</v>
      </c>
      <c r="P523" t="s">
        <v>147</v>
      </c>
      <c r="Q523" s="6">
        <v>0</v>
      </c>
      <c r="R523" s="1" t="s">
        <v>29</v>
      </c>
      <c r="BI523" s="7">
        <v>49153.197982266203</v>
      </c>
      <c r="BJ523" s="7">
        <v>5.0068208856215701</v>
      </c>
      <c r="BK523" s="7">
        <v>4.1733022424356498</v>
      </c>
    </row>
    <row r="524" spans="1:63" customFormat="1" x14ac:dyDescent="0.25">
      <c r="A524" s="1">
        <v>521</v>
      </c>
      <c r="B524" t="str">
        <f t="shared" si="8"/>
        <v>RSFE401</v>
      </c>
      <c r="C524" t="s">
        <v>75</v>
      </c>
      <c r="D524">
        <v>401</v>
      </c>
      <c r="E524" t="s">
        <v>145</v>
      </c>
      <c r="F524" t="s">
        <v>36</v>
      </c>
      <c r="G524" t="s">
        <v>71</v>
      </c>
      <c r="H524" t="s">
        <v>146</v>
      </c>
      <c r="I524" s="2">
        <v>1.2999999999999999E-2</v>
      </c>
      <c r="J524" s="2">
        <v>1.0999999999999999E-2</v>
      </c>
      <c r="K524" s="3">
        <v>4.3851499999999994</v>
      </c>
      <c r="L524" s="4">
        <v>125.29</v>
      </c>
      <c r="M524" s="1">
        <v>8</v>
      </c>
      <c r="N524" s="5">
        <v>0</v>
      </c>
      <c r="O524" s="5">
        <v>236.45</v>
      </c>
      <c r="P524" t="s">
        <v>147</v>
      </c>
      <c r="Q524" s="6">
        <v>0</v>
      </c>
      <c r="R524" s="1" t="s">
        <v>29</v>
      </c>
      <c r="BI524" s="7">
        <v>74193533.248275802</v>
      </c>
      <c r="BJ524" s="7">
        <v>7629.4609216421904</v>
      </c>
      <c r="BK524" s="7">
        <v>6327.0678319686604</v>
      </c>
    </row>
    <row r="525" spans="1:63" customFormat="1" ht="15.75" thickBot="1" x14ac:dyDescent="0.3">
      <c r="A525" s="1">
        <v>522</v>
      </c>
      <c r="B525" t="str">
        <f t="shared" si="8"/>
        <v>RSFN401</v>
      </c>
      <c r="C525" t="s">
        <v>37</v>
      </c>
      <c r="D525">
        <v>401</v>
      </c>
      <c r="E525" t="s">
        <v>145</v>
      </c>
      <c r="F525" t="s">
        <v>36</v>
      </c>
      <c r="G525" t="s">
        <v>31</v>
      </c>
      <c r="H525" t="s">
        <v>146</v>
      </c>
      <c r="I525" s="2">
        <v>1.2999999999999999E-2</v>
      </c>
      <c r="J525" s="2">
        <v>1.0999999999999999E-2</v>
      </c>
      <c r="K525" s="3">
        <v>4.3851499999999994</v>
      </c>
      <c r="L525" s="4">
        <v>125.29</v>
      </c>
      <c r="M525" s="1">
        <v>8</v>
      </c>
      <c r="N525" s="5">
        <v>0</v>
      </c>
      <c r="O525" s="5">
        <v>236.45</v>
      </c>
      <c r="P525" t="s">
        <v>147</v>
      </c>
      <c r="Q525" s="6">
        <v>0</v>
      </c>
      <c r="R525" s="1" t="s">
        <v>29</v>
      </c>
      <c r="BI525" s="7">
        <v>112989.88009860901</v>
      </c>
      <c r="BJ525" s="7">
        <v>11.6189624218147</v>
      </c>
      <c r="BK525" s="7">
        <v>9.6355383604341807</v>
      </c>
    </row>
    <row r="526" spans="1:63" s="10" customFormat="1" x14ac:dyDescent="0.25">
      <c r="A526" s="9">
        <v>523</v>
      </c>
      <c r="B526" s="10" t="str">
        <f t="shared" si="8"/>
        <v>RMOT402</v>
      </c>
      <c r="C526" s="10" t="s">
        <v>23</v>
      </c>
      <c r="D526" s="10">
        <v>402</v>
      </c>
      <c r="E526" s="10" t="s">
        <v>145</v>
      </c>
      <c r="F526" s="10" t="s">
        <v>25</v>
      </c>
      <c r="G526" s="10" t="s">
        <v>26</v>
      </c>
      <c r="H526" s="10" t="s">
        <v>148</v>
      </c>
      <c r="I526" s="11">
        <v>0</v>
      </c>
      <c r="J526" s="11">
        <v>0</v>
      </c>
      <c r="K526" s="16">
        <v>0.15679999999999999</v>
      </c>
      <c r="L526" s="12">
        <v>4.4800000000000004</v>
      </c>
      <c r="M526" s="9">
        <v>10</v>
      </c>
      <c r="N526" s="13">
        <v>0</v>
      </c>
      <c r="O526" s="13">
        <v>0.25</v>
      </c>
      <c r="P526" s="10" t="s">
        <v>149</v>
      </c>
      <c r="Q526" s="14">
        <v>0</v>
      </c>
      <c r="R526" s="9" t="s">
        <v>29</v>
      </c>
      <c r="BI526" s="15">
        <v>8451083.9209135193</v>
      </c>
      <c r="BJ526" s="15">
        <v>872.56864433597798</v>
      </c>
      <c r="BK526" s="15">
        <v>735.1548132309</v>
      </c>
    </row>
    <row r="527" spans="1:63" customFormat="1" x14ac:dyDescent="0.25">
      <c r="A527" s="1">
        <v>524</v>
      </c>
      <c r="B527" t="str">
        <f t="shared" si="8"/>
        <v>RMON402</v>
      </c>
      <c r="C527" t="s">
        <v>30</v>
      </c>
      <c r="D527">
        <v>402</v>
      </c>
      <c r="E527" t="s">
        <v>145</v>
      </c>
      <c r="F527" t="s">
        <v>25</v>
      </c>
      <c r="G527" t="s">
        <v>31</v>
      </c>
      <c r="H527" t="s">
        <v>148</v>
      </c>
      <c r="I527" s="2">
        <v>0</v>
      </c>
      <c r="J527" s="2">
        <v>0</v>
      </c>
      <c r="K527" s="3">
        <v>0.15679999999999999</v>
      </c>
      <c r="L527" s="4">
        <v>4.4800000000000004</v>
      </c>
      <c r="M527" s="1">
        <v>10</v>
      </c>
      <c r="N527" s="5">
        <v>0</v>
      </c>
      <c r="O527" s="5">
        <v>0.25</v>
      </c>
      <c r="P527" t="s">
        <v>149</v>
      </c>
      <c r="Q527" s="6">
        <v>0</v>
      </c>
      <c r="R527" s="1" t="s">
        <v>29</v>
      </c>
      <c r="BI527" s="7">
        <v>106797.240441238</v>
      </c>
      <c r="BJ527" s="7">
        <v>11.026742153160599</v>
      </c>
      <c r="BK527" s="7">
        <v>9.2902290504846299</v>
      </c>
    </row>
    <row r="528" spans="1:63" customFormat="1" x14ac:dyDescent="0.25">
      <c r="A528" s="1">
        <v>525</v>
      </c>
      <c r="B528" t="str">
        <f t="shared" si="8"/>
        <v>RMFT402</v>
      </c>
      <c r="C528" t="s">
        <v>32</v>
      </c>
      <c r="D528">
        <v>402</v>
      </c>
      <c r="E528" t="s">
        <v>145</v>
      </c>
      <c r="F528" t="s">
        <v>33</v>
      </c>
      <c r="G528" t="s">
        <v>26</v>
      </c>
      <c r="H528" t="s">
        <v>148</v>
      </c>
      <c r="I528" s="2">
        <v>0</v>
      </c>
      <c r="J528" s="2">
        <v>0</v>
      </c>
      <c r="K528" s="3">
        <v>0.15679999999999999</v>
      </c>
      <c r="L528" s="4">
        <v>4.4800000000000004</v>
      </c>
      <c r="M528" s="1">
        <v>10</v>
      </c>
      <c r="N528" s="5">
        <v>0</v>
      </c>
      <c r="O528" s="5">
        <v>0.25</v>
      </c>
      <c r="P528" t="s">
        <v>149</v>
      </c>
      <c r="Q528" s="6">
        <v>0</v>
      </c>
      <c r="R528" s="1" t="s">
        <v>29</v>
      </c>
      <c r="BI528" s="7">
        <v>86861102.396476001</v>
      </c>
      <c r="BJ528" s="7">
        <v>8847.8064394445901</v>
      </c>
      <c r="BK528" s="7">
        <v>7374.8534844554797</v>
      </c>
    </row>
    <row r="529" spans="1:63" customFormat="1" x14ac:dyDescent="0.25">
      <c r="A529" s="1">
        <v>526</v>
      </c>
      <c r="B529" t="str">
        <f t="shared" si="8"/>
        <v>RMFN402</v>
      </c>
      <c r="C529" t="s">
        <v>34</v>
      </c>
      <c r="D529">
        <v>402</v>
      </c>
      <c r="E529" t="s">
        <v>145</v>
      </c>
      <c r="F529" t="s">
        <v>33</v>
      </c>
      <c r="G529" t="s">
        <v>31</v>
      </c>
      <c r="H529" t="s">
        <v>148</v>
      </c>
      <c r="I529" s="2">
        <v>0</v>
      </c>
      <c r="J529" s="2">
        <v>0</v>
      </c>
      <c r="K529" s="3">
        <v>0.15679999999999999</v>
      </c>
      <c r="L529" s="4">
        <v>4.4800000000000004</v>
      </c>
      <c r="M529" s="1">
        <v>10</v>
      </c>
      <c r="N529" s="5">
        <v>0</v>
      </c>
      <c r="O529" s="5">
        <v>0.25</v>
      </c>
      <c r="P529" t="s">
        <v>149</v>
      </c>
      <c r="Q529" s="6">
        <v>0</v>
      </c>
      <c r="R529" s="1" t="s">
        <v>29</v>
      </c>
      <c r="BI529" s="7">
        <v>1097672.92863715</v>
      </c>
      <c r="BJ529" s="7">
        <v>111.81066482520001</v>
      </c>
      <c r="BK529" s="7">
        <v>93.196802702340406</v>
      </c>
    </row>
    <row r="530" spans="1:63" customFormat="1" x14ac:dyDescent="0.25">
      <c r="A530" s="1">
        <v>527</v>
      </c>
      <c r="B530" t="str">
        <f t="shared" si="8"/>
        <v>RSFT402</v>
      </c>
      <c r="C530" t="s">
        <v>35</v>
      </c>
      <c r="D530">
        <v>402</v>
      </c>
      <c r="E530" t="s">
        <v>145</v>
      </c>
      <c r="F530" t="s">
        <v>36</v>
      </c>
      <c r="G530" t="s">
        <v>26</v>
      </c>
      <c r="H530" t="s">
        <v>148</v>
      </c>
      <c r="I530" s="2">
        <v>0</v>
      </c>
      <c r="J530" s="2">
        <v>0</v>
      </c>
      <c r="K530" s="3">
        <v>0.15679999999999999</v>
      </c>
      <c r="L530" s="4">
        <v>4.4800000000000004</v>
      </c>
      <c r="M530" s="1">
        <v>10</v>
      </c>
      <c r="N530" s="5">
        <v>0</v>
      </c>
      <c r="O530" s="5">
        <v>0.25</v>
      </c>
      <c r="P530" t="s">
        <v>149</v>
      </c>
      <c r="Q530" s="6">
        <v>0</v>
      </c>
      <c r="R530" s="1" t="s">
        <v>29</v>
      </c>
      <c r="BI530" s="7">
        <v>195164588.81413499</v>
      </c>
      <c r="BJ530" s="7">
        <v>20069.142665886098</v>
      </c>
      <c r="BK530" s="7">
        <v>16643.223981437801</v>
      </c>
    </row>
    <row r="531" spans="1:63" customFormat="1" ht="15.75" thickBot="1" x14ac:dyDescent="0.3">
      <c r="A531" s="1">
        <v>528</v>
      </c>
      <c r="B531" t="str">
        <f t="shared" si="8"/>
        <v>RSFN402</v>
      </c>
      <c r="C531" t="s">
        <v>37</v>
      </c>
      <c r="D531">
        <v>402</v>
      </c>
      <c r="E531" t="s">
        <v>145</v>
      </c>
      <c r="F531" t="s">
        <v>36</v>
      </c>
      <c r="G531" t="s">
        <v>31</v>
      </c>
      <c r="H531" t="s">
        <v>148</v>
      </c>
      <c r="I531" s="2">
        <v>0</v>
      </c>
      <c r="J531" s="2">
        <v>0</v>
      </c>
      <c r="K531" s="3">
        <v>0.15679999999999999</v>
      </c>
      <c r="L531" s="4">
        <v>4.4800000000000004</v>
      </c>
      <c r="M531" s="1">
        <v>10</v>
      </c>
      <c r="N531" s="5">
        <v>0</v>
      </c>
      <c r="O531" s="5">
        <v>0.25</v>
      </c>
      <c r="P531" t="s">
        <v>149</v>
      </c>
      <c r="Q531" s="6">
        <v>0</v>
      </c>
      <c r="R531" s="1" t="s">
        <v>29</v>
      </c>
      <c r="BI531" s="7">
        <v>2466315.5297297798</v>
      </c>
      <c r="BJ531" s="7">
        <v>253.61587635334701</v>
      </c>
      <c r="BK531" s="7">
        <v>210.322179959002</v>
      </c>
    </row>
    <row r="532" spans="1:63" s="10" customFormat="1" x14ac:dyDescent="0.25">
      <c r="A532" s="9">
        <v>529</v>
      </c>
      <c r="B532" s="10" t="str">
        <f t="shared" si="8"/>
        <v>RMOT403</v>
      </c>
      <c r="C532" s="10" t="s">
        <v>23</v>
      </c>
      <c r="D532" s="10">
        <v>403</v>
      </c>
      <c r="E532" s="10" t="s">
        <v>145</v>
      </c>
      <c r="F532" s="10" t="s">
        <v>25</v>
      </c>
      <c r="G532" s="10" t="s">
        <v>26</v>
      </c>
      <c r="H532" s="10" t="s">
        <v>150</v>
      </c>
      <c r="I532" s="11">
        <v>3.0000000000000001E-3</v>
      </c>
      <c r="J532" s="11">
        <v>3.0000000000000001E-3</v>
      </c>
      <c r="K532" s="16">
        <v>1.0650499999999998</v>
      </c>
      <c r="L532" s="12">
        <v>30.43</v>
      </c>
      <c r="M532" s="9">
        <v>10</v>
      </c>
      <c r="N532" s="13">
        <v>0</v>
      </c>
      <c r="O532" s="13">
        <v>0.4</v>
      </c>
      <c r="P532" s="10" t="s">
        <v>149</v>
      </c>
      <c r="Q532" s="14">
        <v>0</v>
      </c>
      <c r="R532" s="9" t="s">
        <v>29</v>
      </c>
      <c r="BI532" s="15">
        <v>959950.25035835302</v>
      </c>
      <c r="BJ532" s="15">
        <v>99.114207884309806</v>
      </c>
      <c r="BK532" s="15">
        <v>83.505506940566093</v>
      </c>
    </row>
    <row r="533" spans="1:63" customFormat="1" x14ac:dyDescent="0.25">
      <c r="A533" s="1">
        <v>530</v>
      </c>
      <c r="B533" t="str">
        <f t="shared" si="8"/>
        <v>RMON403</v>
      </c>
      <c r="C533" t="s">
        <v>30</v>
      </c>
      <c r="D533">
        <v>403</v>
      </c>
      <c r="E533" t="s">
        <v>145</v>
      </c>
      <c r="F533" t="s">
        <v>25</v>
      </c>
      <c r="G533" t="s">
        <v>31</v>
      </c>
      <c r="H533" t="s">
        <v>150</v>
      </c>
      <c r="I533" s="2">
        <v>3.0000000000000001E-3</v>
      </c>
      <c r="J533" s="2">
        <v>3.0000000000000001E-3</v>
      </c>
      <c r="K533" s="3">
        <v>1.0650499999999998</v>
      </c>
      <c r="L533" s="4">
        <v>30.43</v>
      </c>
      <c r="M533" s="1">
        <v>10</v>
      </c>
      <c r="N533" s="5">
        <v>0</v>
      </c>
      <c r="O533" s="5">
        <v>0.4</v>
      </c>
      <c r="P533" t="s">
        <v>149</v>
      </c>
      <c r="Q533" s="6">
        <v>0</v>
      </c>
      <c r="R533" s="1" t="s">
        <v>29</v>
      </c>
      <c r="BI533" s="7">
        <v>12130.9927411141</v>
      </c>
      <c r="BJ533" s="7">
        <v>1.2525167173371701</v>
      </c>
      <c r="BK533" s="7">
        <v>1.05526791431212</v>
      </c>
    </row>
    <row r="534" spans="1:63" customFormat="1" x14ac:dyDescent="0.25">
      <c r="A534" s="1">
        <v>531</v>
      </c>
      <c r="B534" t="str">
        <f t="shared" si="8"/>
        <v>RMFT403</v>
      </c>
      <c r="C534" t="s">
        <v>32</v>
      </c>
      <c r="D534">
        <v>403</v>
      </c>
      <c r="E534" t="s">
        <v>145</v>
      </c>
      <c r="F534" t="s">
        <v>33</v>
      </c>
      <c r="G534" t="s">
        <v>26</v>
      </c>
      <c r="H534" t="s">
        <v>150</v>
      </c>
      <c r="I534" s="2">
        <v>3.0000000000000001E-3</v>
      </c>
      <c r="J534" s="2">
        <v>3.0000000000000001E-3</v>
      </c>
      <c r="K534" s="3">
        <v>1.0650499999999998</v>
      </c>
      <c r="L534" s="4">
        <v>30.43</v>
      </c>
      <c r="M534" s="1">
        <v>10</v>
      </c>
      <c r="N534" s="5">
        <v>0</v>
      </c>
      <c r="O534" s="5">
        <v>0.4</v>
      </c>
      <c r="P534" t="s">
        <v>149</v>
      </c>
      <c r="Q534" s="6">
        <v>0</v>
      </c>
      <c r="R534" s="1" t="s">
        <v>29</v>
      </c>
      <c r="BI534" s="7">
        <v>9866466.5707030892</v>
      </c>
      <c r="BJ534" s="7">
        <v>1005.013568218</v>
      </c>
      <c r="BK534" s="7">
        <v>837.70230126811396</v>
      </c>
    </row>
    <row r="535" spans="1:63" customFormat="1" x14ac:dyDescent="0.25">
      <c r="A535" s="1">
        <v>532</v>
      </c>
      <c r="B535" t="str">
        <f t="shared" si="8"/>
        <v>RMFN403</v>
      </c>
      <c r="C535" t="s">
        <v>34</v>
      </c>
      <c r="D535">
        <v>403</v>
      </c>
      <c r="E535" t="s">
        <v>145</v>
      </c>
      <c r="F535" t="s">
        <v>33</v>
      </c>
      <c r="G535" t="s">
        <v>31</v>
      </c>
      <c r="H535" t="s">
        <v>150</v>
      </c>
      <c r="I535" s="2">
        <v>3.0000000000000001E-3</v>
      </c>
      <c r="J535" s="2">
        <v>3.0000000000000001E-3</v>
      </c>
      <c r="K535" s="3">
        <v>1.0650499999999998</v>
      </c>
      <c r="L535" s="4">
        <v>30.43</v>
      </c>
      <c r="M535" s="1">
        <v>10</v>
      </c>
      <c r="N535" s="5">
        <v>0</v>
      </c>
      <c r="O535" s="5">
        <v>0.4</v>
      </c>
      <c r="P535" t="s">
        <v>149</v>
      </c>
      <c r="Q535" s="6">
        <v>0</v>
      </c>
      <c r="R535" s="1" t="s">
        <v>29</v>
      </c>
      <c r="BI535" s="7">
        <v>124683.58053447399</v>
      </c>
      <c r="BJ535" s="7">
        <v>12.7004626502493</v>
      </c>
      <c r="BK535" s="7">
        <v>10.586132491870799</v>
      </c>
    </row>
    <row r="536" spans="1:63" customFormat="1" x14ac:dyDescent="0.25">
      <c r="A536" s="1">
        <v>533</v>
      </c>
      <c r="B536" t="str">
        <f t="shared" si="8"/>
        <v>RSFT403</v>
      </c>
      <c r="C536" t="s">
        <v>35</v>
      </c>
      <c r="D536">
        <v>403</v>
      </c>
      <c r="E536" t="s">
        <v>145</v>
      </c>
      <c r="F536" t="s">
        <v>36</v>
      </c>
      <c r="G536" t="s">
        <v>26</v>
      </c>
      <c r="H536" t="s">
        <v>150</v>
      </c>
      <c r="I536" s="2">
        <v>3.0000000000000001E-3</v>
      </c>
      <c r="J536" s="2">
        <v>3.0000000000000001E-3</v>
      </c>
      <c r="K536" s="3">
        <v>1.0650499999999998</v>
      </c>
      <c r="L536" s="4">
        <v>30.43</v>
      </c>
      <c r="M536" s="1">
        <v>10</v>
      </c>
      <c r="N536" s="5">
        <v>0</v>
      </c>
      <c r="O536" s="5">
        <v>0.4</v>
      </c>
      <c r="P536" t="s">
        <v>149</v>
      </c>
      <c r="Q536" s="6">
        <v>0</v>
      </c>
      <c r="R536" s="1" t="s">
        <v>29</v>
      </c>
      <c r="BI536" s="7">
        <v>22168552.300089199</v>
      </c>
      <c r="BJ536" s="7">
        <v>2279.6340335610298</v>
      </c>
      <c r="BK536" s="7">
        <v>1890.48732414248</v>
      </c>
    </row>
    <row r="537" spans="1:63" customFormat="1" ht="15.75" thickBot="1" x14ac:dyDescent="0.3">
      <c r="A537" s="1">
        <v>534</v>
      </c>
      <c r="B537" t="str">
        <f t="shared" si="8"/>
        <v>RSFN403</v>
      </c>
      <c r="C537" t="s">
        <v>37</v>
      </c>
      <c r="D537">
        <v>403</v>
      </c>
      <c r="E537" t="s">
        <v>145</v>
      </c>
      <c r="F537" t="s">
        <v>36</v>
      </c>
      <c r="G537" t="s">
        <v>31</v>
      </c>
      <c r="H537" t="s">
        <v>150</v>
      </c>
      <c r="I537" s="2">
        <v>3.0000000000000001E-3</v>
      </c>
      <c r="J537" s="2">
        <v>3.0000000000000001E-3</v>
      </c>
      <c r="K537" s="3">
        <v>1.0650499999999998</v>
      </c>
      <c r="L537" s="4">
        <v>30.43</v>
      </c>
      <c r="M537" s="1">
        <v>10</v>
      </c>
      <c r="N537" s="5">
        <v>0</v>
      </c>
      <c r="O537" s="5">
        <v>0.4</v>
      </c>
      <c r="P537" t="s">
        <v>149</v>
      </c>
      <c r="Q537" s="6">
        <v>0</v>
      </c>
      <c r="R537" s="1" t="s">
        <v>29</v>
      </c>
      <c r="BI537" s="7">
        <v>280146.33772218903</v>
      </c>
      <c r="BJ537" s="7">
        <v>28.807976145849398</v>
      </c>
      <c r="BK537" s="7">
        <v>23.890288062094399</v>
      </c>
    </row>
    <row r="538" spans="1:63" s="10" customFormat="1" x14ac:dyDescent="0.25">
      <c r="A538" s="9">
        <v>535</v>
      </c>
      <c r="B538" s="10" t="str">
        <f t="shared" si="8"/>
        <v>RMOT404</v>
      </c>
      <c r="C538" s="10" t="s">
        <v>23</v>
      </c>
      <c r="D538" s="10">
        <v>404</v>
      </c>
      <c r="E538" s="10" t="s">
        <v>145</v>
      </c>
      <c r="F538" s="10" t="s">
        <v>25</v>
      </c>
      <c r="G538" s="10" t="s">
        <v>26</v>
      </c>
      <c r="H538" s="10" t="s">
        <v>151</v>
      </c>
      <c r="I538" s="11">
        <v>1E-3</v>
      </c>
      <c r="J538" s="11">
        <v>1E-3</v>
      </c>
      <c r="K538" s="16">
        <v>0.21944999999999995</v>
      </c>
      <c r="L538" s="12">
        <v>6.27</v>
      </c>
      <c r="M538" s="9">
        <v>10</v>
      </c>
      <c r="N538" s="13">
        <v>0</v>
      </c>
      <c r="O538" s="13">
        <v>1.97</v>
      </c>
      <c r="P538" s="10" t="s">
        <v>149</v>
      </c>
      <c r="Q538" s="14">
        <v>0</v>
      </c>
      <c r="R538" s="9" t="s">
        <v>29</v>
      </c>
      <c r="BI538" s="15">
        <v>1020999.31844647</v>
      </c>
      <c r="BJ538" s="15">
        <v>105.417482479394</v>
      </c>
      <c r="BK538" s="15">
        <v>88.816129420267004</v>
      </c>
    </row>
    <row r="539" spans="1:63" customFormat="1" x14ac:dyDescent="0.25">
      <c r="A539" s="1">
        <v>536</v>
      </c>
      <c r="B539" t="str">
        <f t="shared" si="8"/>
        <v>RMON404</v>
      </c>
      <c r="C539" t="s">
        <v>30</v>
      </c>
      <c r="D539">
        <v>404</v>
      </c>
      <c r="E539" t="s">
        <v>145</v>
      </c>
      <c r="F539" t="s">
        <v>25</v>
      </c>
      <c r="G539" t="s">
        <v>31</v>
      </c>
      <c r="H539" t="s">
        <v>151</v>
      </c>
      <c r="I539" s="2">
        <v>1E-3</v>
      </c>
      <c r="J539" s="2">
        <v>1E-3</v>
      </c>
      <c r="K539" s="3">
        <v>0.21944999999999995</v>
      </c>
      <c r="L539" s="4">
        <v>6.27</v>
      </c>
      <c r="M539" s="1">
        <v>10</v>
      </c>
      <c r="N539" s="5">
        <v>0</v>
      </c>
      <c r="O539" s="5">
        <v>1.97</v>
      </c>
      <c r="P539" t="s">
        <v>149</v>
      </c>
      <c r="Q539" s="6">
        <v>0</v>
      </c>
      <c r="R539" s="1" t="s">
        <v>29</v>
      </c>
      <c r="BI539" s="7">
        <v>12902.4762649241</v>
      </c>
      <c r="BJ539" s="7">
        <v>1.3321718643926299</v>
      </c>
      <c r="BK539" s="7">
        <v>1.1223788117029001</v>
      </c>
    </row>
    <row r="540" spans="1:63" customFormat="1" x14ac:dyDescent="0.25">
      <c r="A540" s="1">
        <v>537</v>
      </c>
      <c r="B540" t="str">
        <f t="shared" si="8"/>
        <v>RMFT404</v>
      </c>
      <c r="C540" t="s">
        <v>32</v>
      </c>
      <c r="D540">
        <v>404</v>
      </c>
      <c r="E540" t="s">
        <v>145</v>
      </c>
      <c r="F540" t="s">
        <v>33</v>
      </c>
      <c r="G540" t="s">
        <v>26</v>
      </c>
      <c r="H540" t="s">
        <v>151</v>
      </c>
      <c r="I540" s="2">
        <v>1E-3</v>
      </c>
      <c r="J540" s="2">
        <v>1E-3</v>
      </c>
      <c r="K540" s="3">
        <v>0.21944999999999995</v>
      </c>
      <c r="L540" s="4">
        <v>6.27</v>
      </c>
      <c r="M540" s="1">
        <v>10</v>
      </c>
      <c r="N540" s="5">
        <v>0</v>
      </c>
      <c r="O540" s="5">
        <v>1.97</v>
      </c>
      <c r="P540" t="s">
        <v>149</v>
      </c>
      <c r="Q540" s="6">
        <v>0</v>
      </c>
      <c r="R540" s="1" t="s">
        <v>29</v>
      </c>
      <c r="BI540" s="7">
        <v>10493935.1184108</v>
      </c>
      <c r="BJ540" s="7">
        <v>1068.9284864470601</v>
      </c>
      <c r="BK540" s="7">
        <v>890.97687962110695</v>
      </c>
    </row>
    <row r="541" spans="1:63" customFormat="1" x14ac:dyDescent="0.25">
      <c r="A541" s="1">
        <v>538</v>
      </c>
      <c r="B541" t="str">
        <f t="shared" si="8"/>
        <v>RMFN404</v>
      </c>
      <c r="C541" t="s">
        <v>34</v>
      </c>
      <c r="D541">
        <v>404</v>
      </c>
      <c r="E541" t="s">
        <v>145</v>
      </c>
      <c r="F541" t="s">
        <v>33</v>
      </c>
      <c r="G541" t="s">
        <v>31</v>
      </c>
      <c r="H541" t="s">
        <v>151</v>
      </c>
      <c r="I541" s="2">
        <v>1E-3</v>
      </c>
      <c r="J541" s="2">
        <v>1E-3</v>
      </c>
      <c r="K541" s="3">
        <v>0.21944999999999995</v>
      </c>
      <c r="L541" s="4">
        <v>6.27</v>
      </c>
      <c r="M541" s="1">
        <v>10</v>
      </c>
      <c r="N541" s="5">
        <v>0</v>
      </c>
      <c r="O541" s="5">
        <v>1.97</v>
      </c>
      <c r="P541" t="s">
        <v>149</v>
      </c>
      <c r="Q541" s="6">
        <v>0</v>
      </c>
      <c r="R541" s="1" t="s">
        <v>29</v>
      </c>
      <c r="BI541" s="7">
        <v>132612.96686952401</v>
      </c>
      <c r="BJ541" s="7">
        <v>13.5081622250932</v>
      </c>
      <c r="BK541" s="7">
        <v>11.2593689674536</v>
      </c>
    </row>
    <row r="542" spans="1:63" customFormat="1" x14ac:dyDescent="0.25">
      <c r="A542" s="1">
        <v>539</v>
      </c>
      <c r="B542" t="str">
        <f t="shared" si="8"/>
        <v>RSFT404</v>
      </c>
      <c r="C542" t="s">
        <v>35</v>
      </c>
      <c r="D542">
        <v>404</v>
      </c>
      <c r="E542" t="s">
        <v>145</v>
      </c>
      <c r="F542" t="s">
        <v>36</v>
      </c>
      <c r="G542" t="s">
        <v>26</v>
      </c>
      <c r="H542" t="s">
        <v>151</v>
      </c>
      <c r="I542" s="2">
        <v>1E-3</v>
      </c>
      <c r="J542" s="2">
        <v>1E-3</v>
      </c>
      <c r="K542" s="3">
        <v>0.21944999999999995</v>
      </c>
      <c r="L542" s="4">
        <v>6.27</v>
      </c>
      <c r="M542" s="1">
        <v>10</v>
      </c>
      <c r="N542" s="5">
        <v>0</v>
      </c>
      <c r="O542" s="5">
        <v>1.97</v>
      </c>
      <c r="P542" t="s">
        <v>149</v>
      </c>
      <c r="Q542" s="6">
        <v>0</v>
      </c>
      <c r="R542" s="1" t="s">
        <v>29</v>
      </c>
      <c r="BI542" s="7">
        <v>23578385.214115702</v>
      </c>
      <c r="BJ542" s="7">
        <v>2424.60981046083</v>
      </c>
      <c r="BK542" s="7">
        <v>2010.7148977362299</v>
      </c>
    </row>
    <row r="543" spans="1:63" customFormat="1" ht="15.75" thickBot="1" x14ac:dyDescent="0.3">
      <c r="A543" s="1">
        <v>540</v>
      </c>
      <c r="B543" t="str">
        <f t="shared" si="8"/>
        <v>RSFN404</v>
      </c>
      <c r="C543" t="s">
        <v>37</v>
      </c>
      <c r="D543">
        <v>404</v>
      </c>
      <c r="E543" t="s">
        <v>145</v>
      </c>
      <c r="F543" t="s">
        <v>36</v>
      </c>
      <c r="G543" t="s">
        <v>31</v>
      </c>
      <c r="H543" t="s">
        <v>151</v>
      </c>
      <c r="I543" s="2">
        <v>1E-3</v>
      </c>
      <c r="J543" s="2">
        <v>1E-3</v>
      </c>
      <c r="K543" s="3">
        <v>0.21944999999999995</v>
      </c>
      <c r="L543" s="4">
        <v>6.27</v>
      </c>
      <c r="M543" s="1">
        <v>10</v>
      </c>
      <c r="N543" s="5">
        <v>0</v>
      </c>
      <c r="O543" s="5">
        <v>1.97</v>
      </c>
      <c r="P543" t="s">
        <v>149</v>
      </c>
      <c r="Q543" s="6">
        <v>0</v>
      </c>
      <c r="R543" s="1" t="s">
        <v>29</v>
      </c>
      <c r="BI543" s="7">
        <v>297962.545218207</v>
      </c>
      <c r="BJ543" s="7">
        <v>30.6400503565206</v>
      </c>
      <c r="BK543" s="7">
        <v>25.409616612717901</v>
      </c>
    </row>
    <row r="544" spans="1:63" s="10" customFormat="1" x14ac:dyDescent="0.25">
      <c r="A544" s="9">
        <v>541</v>
      </c>
      <c r="B544" s="10" t="str">
        <f t="shared" si="8"/>
        <v>RMOT405</v>
      </c>
      <c r="C544" s="10" t="s">
        <v>23</v>
      </c>
      <c r="D544" s="10">
        <v>405</v>
      </c>
      <c r="E544" s="10" t="s">
        <v>145</v>
      </c>
      <c r="F544" s="10" t="s">
        <v>25</v>
      </c>
      <c r="G544" s="10" t="s">
        <v>26</v>
      </c>
      <c r="H544" s="10" t="s">
        <v>152</v>
      </c>
      <c r="I544" s="11">
        <v>1E-3</v>
      </c>
      <c r="J544" s="11">
        <v>1E-3</v>
      </c>
      <c r="K544" s="16">
        <v>0.43854999999999994</v>
      </c>
      <c r="L544" s="12">
        <v>12.53</v>
      </c>
      <c r="M544" s="9">
        <v>10</v>
      </c>
      <c r="N544" s="13">
        <v>0</v>
      </c>
      <c r="O544" s="13">
        <v>2.15</v>
      </c>
      <c r="P544" s="10" t="s">
        <v>153</v>
      </c>
      <c r="Q544" s="14">
        <v>0</v>
      </c>
      <c r="R544" s="9" t="s">
        <v>29</v>
      </c>
      <c r="BI544" s="15">
        <v>695601.89932432096</v>
      </c>
      <c r="BJ544" s="15">
        <v>71.820421140172996</v>
      </c>
      <c r="BK544" s="15">
        <v>60.509999565304597</v>
      </c>
    </row>
    <row r="545" spans="1:63" customFormat="1" x14ac:dyDescent="0.25">
      <c r="A545" s="1">
        <v>542</v>
      </c>
      <c r="B545" t="str">
        <f t="shared" si="8"/>
        <v>RMON405</v>
      </c>
      <c r="C545" t="s">
        <v>30</v>
      </c>
      <c r="D545">
        <v>405</v>
      </c>
      <c r="E545" t="s">
        <v>145</v>
      </c>
      <c r="F545" t="s">
        <v>25</v>
      </c>
      <c r="G545" t="s">
        <v>31</v>
      </c>
      <c r="H545" t="s">
        <v>152</v>
      </c>
      <c r="I545" s="2">
        <v>1E-3</v>
      </c>
      <c r="J545" s="2">
        <v>1E-3</v>
      </c>
      <c r="K545" s="3">
        <v>0.43854999999999994</v>
      </c>
      <c r="L545" s="4">
        <v>12.53</v>
      </c>
      <c r="M545" s="1">
        <v>10</v>
      </c>
      <c r="N545" s="5">
        <v>0</v>
      </c>
      <c r="O545" s="5">
        <v>2.15</v>
      </c>
      <c r="P545" t="s">
        <v>153</v>
      </c>
      <c r="Q545" s="6">
        <v>0</v>
      </c>
      <c r="R545" s="1" t="s">
        <v>29</v>
      </c>
      <c r="BI545" s="7">
        <v>8790.3946983278292</v>
      </c>
      <c r="BJ545" s="7">
        <v>0.90760225041866205</v>
      </c>
      <c r="BK545" s="7">
        <v>0.76467125792978097</v>
      </c>
    </row>
    <row r="546" spans="1:63" customFormat="1" x14ac:dyDescent="0.25">
      <c r="A546" s="1">
        <v>543</v>
      </c>
      <c r="B546" t="str">
        <f t="shared" si="8"/>
        <v>RMFT405</v>
      </c>
      <c r="C546" t="s">
        <v>32</v>
      </c>
      <c r="D546">
        <v>405</v>
      </c>
      <c r="E546" t="s">
        <v>145</v>
      </c>
      <c r="F546" t="s">
        <v>33</v>
      </c>
      <c r="G546" t="s">
        <v>26</v>
      </c>
      <c r="H546" t="s">
        <v>152</v>
      </c>
      <c r="I546" s="2">
        <v>1E-3</v>
      </c>
      <c r="J546" s="2">
        <v>1E-3</v>
      </c>
      <c r="K546" s="3">
        <v>0.43854999999999994</v>
      </c>
      <c r="L546" s="4">
        <v>12.53</v>
      </c>
      <c r="M546" s="1">
        <v>10</v>
      </c>
      <c r="N546" s="5">
        <v>0</v>
      </c>
      <c r="O546" s="5">
        <v>2.15</v>
      </c>
      <c r="P546" t="s">
        <v>153</v>
      </c>
      <c r="Q546" s="6">
        <v>0</v>
      </c>
      <c r="R546" s="1" t="s">
        <v>29</v>
      </c>
      <c r="BI546" s="7">
        <v>7149467.2600365998</v>
      </c>
      <c r="BJ546" s="7">
        <v>728.25580975491403</v>
      </c>
      <c r="BK546" s="7">
        <v>607.01824038581901</v>
      </c>
    </row>
    <row r="547" spans="1:63" customFormat="1" x14ac:dyDescent="0.25">
      <c r="A547" s="1">
        <v>544</v>
      </c>
      <c r="B547" t="str">
        <f t="shared" si="8"/>
        <v>RMFN405</v>
      </c>
      <c r="C547" t="s">
        <v>34</v>
      </c>
      <c r="D547">
        <v>405</v>
      </c>
      <c r="E547" t="s">
        <v>145</v>
      </c>
      <c r="F547" t="s">
        <v>33</v>
      </c>
      <c r="G547" t="s">
        <v>31</v>
      </c>
      <c r="H547" t="s">
        <v>152</v>
      </c>
      <c r="I547" s="2">
        <v>1E-3</v>
      </c>
      <c r="J547" s="2">
        <v>1E-3</v>
      </c>
      <c r="K547" s="3">
        <v>0.43854999999999994</v>
      </c>
      <c r="L547" s="4">
        <v>12.53</v>
      </c>
      <c r="M547" s="1">
        <v>10</v>
      </c>
      <c r="N547" s="5">
        <v>0</v>
      </c>
      <c r="O547" s="5">
        <v>2.15</v>
      </c>
      <c r="P547" t="s">
        <v>153</v>
      </c>
      <c r="Q547" s="6">
        <v>0</v>
      </c>
      <c r="R547" s="1" t="s">
        <v>29</v>
      </c>
      <c r="BI547" s="7">
        <v>90348.573170287302</v>
      </c>
      <c r="BJ547" s="7">
        <v>9.20304561461713</v>
      </c>
      <c r="BK547" s="7">
        <v>7.6709536406655801</v>
      </c>
    </row>
    <row r="548" spans="1:63" customFormat="1" x14ac:dyDescent="0.25">
      <c r="A548" s="1">
        <v>545</v>
      </c>
      <c r="B548" t="str">
        <f t="shared" si="8"/>
        <v>RSFT405</v>
      </c>
      <c r="C548" t="s">
        <v>35</v>
      </c>
      <c r="D548">
        <v>405</v>
      </c>
      <c r="E548" t="s">
        <v>145</v>
      </c>
      <c r="F548" t="s">
        <v>36</v>
      </c>
      <c r="G548" t="s">
        <v>26</v>
      </c>
      <c r="H548" t="s">
        <v>152</v>
      </c>
      <c r="I548" s="2">
        <v>1E-3</v>
      </c>
      <c r="J548" s="2">
        <v>1E-3</v>
      </c>
      <c r="K548" s="3">
        <v>0.43854999999999994</v>
      </c>
      <c r="L548" s="4">
        <v>12.53</v>
      </c>
      <c r="M548" s="1">
        <v>10</v>
      </c>
      <c r="N548" s="5">
        <v>0</v>
      </c>
      <c r="O548" s="5">
        <v>2.15</v>
      </c>
      <c r="P548" t="s">
        <v>153</v>
      </c>
      <c r="Q548" s="6">
        <v>0</v>
      </c>
      <c r="R548" s="1" t="s">
        <v>29</v>
      </c>
      <c r="BI548" s="7">
        <v>16063839.849467199</v>
      </c>
      <c r="BJ548" s="7">
        <v>1651.8749413497801</v>
      </c>
      <c r="BK548" s="7">
        <v>1369.8903384119701</v>
      </c>
    </row>
    <row r="549" spans="1:63" customFormat="1" ht="15.75" thickBot="1" x14ac:dyDescent="0.3">
      <c r="A549" s="1">
        <v>546</v>
      </c>
      <c r="B549" t="str">
        <f t="shared" si="8"/>
        <v>RSFN405</v>
      </c>
      <c r="C549" t="s">
        <v>37</v>
      </c>
      <c r="D549">
        <v>405</v>
      </c>
      <c r="E549" t="s">
        <v>145</v>
      </c>
      <c r="F549" t="s">
        <v>36</v>
      </c>
      <c r="G549" t="s">
        <v>31</v>
      </c>
      <c r="H549" t="s">
        <v>152</v>
      </c>
      <c r="I549" s="2">
        <v>1E-3</v>
      </c>
      <c r="J549" s="2">
        <v>1E-3</v>
      </c>
      <c r="K549" s="3">
        <v>0.43854999999999994</v>
      </c>
      <c r="L549" s="4">
        <v>12.53</v>
      </c>
      <c r="M549" s="1">
        <v>10</v>
      </c>
      <c r="N549" s="5">
        <v>0</v>
      </c>
      <c r="O549" s="5">
        <v>2.15</v>
      </c>
      <c r="P549" t="s">
        <v>153</v>
      </c>
      <c r="Q549" s="6">
        <v>0</v>
      </c>
      <c r="R549" s="1" t="s">
        <v>29</v>
      </c>
      <c r="BI549" s="7">
        <v>203000.441466171</v>
      </c>
      <c r="BJ549" s="7">
        <v>20.874918169209302</v>
      </c>
      <c r="BK549" s="7">
        <v>17.311448947687001</v>
      </c>
    </row>
    <row r="550" spans="1:63" s="10" customFormat="1" x14ac:dyDescent="0.25">
      <c r="A550" s="9">
        <v>547</v>
      </c>
      <c r="B550" s="10" t="str">
        <f t="shared" si="8"/>
        <v>RMOE406</v>
      </c>
      <c r="C550" s="10" t="s">
        <v>70</v>
      </c>
      <c r="D550" s="10">
        <v>406</v>
      </c>
      <c r="E550" s="10" t="s">
        <v>145</v>
      </c>
      <c r="F550" s="10" t="s">
        <v>25</v>
      </c>
      <c r="G550" s="10" t="s">
        <v>71</v>
      </c>
      <c r="H550" s="10" t="s">
        <v>154</v>
      </c>
      <c r="I550" s="11">
        <v>1.0999999999999999E-2</v>
      </c>
      <c r="J550" s="11">
        <v>8.9999999999999993E-3</v>
      </c>
      <c r="K550" s="16">
        <v>3.7586499999999998</v>
      </c>
      <c r="L550" s="12">
        <v>107.39</v>
      </c>
      <c r="M550" s="9">
        <v>8</v>
      </c>
      <c r="N550" s="13">
        <v>0</v>
      </c>
      <c r="O550" s="13">
        <v>28.01</v>
      </c>
      <c r="P550" s="10" t="s">
        <v>147</v>
      </c>
      <c r="Q550" s="14">
        <v>0</v>
      </c>
      <c r="R550" s="9" t="s">
        <v>29</v>
      </c>
      <c r="BI550" s="15">
        <v>2635777.82901099</v>
      </c>
      <c r="BJ550" s="15">
        <v>272.142261105643</v>
      </c>
      <c r="BK550" s="15">
        <v>229.284761071839</v>
      </c>
    </row>
    <row r="551" spans="1:63" customFormat="1" x14ac:dyDescent="0.25">
      <c r="A551" s="1">
        <v>548</v>
      </c>
      <c r="B551" t="str">
        <f t="shared" si="8"/>
        <v>RMON406</v>
      </c>
      <c r="C551" t="s">
        <v>30</v>
      </c>
      <c r="D551">
        <v>406</v>
      </c>
      <c r="E551" t="s">
        <v>145</v>
      </c>
      <c r="F551" t="s">
        <v>25</v>
      </c>
      <c r="G551" t="s">
        <v>31</v>
      </c>
      <c r="H551" t="s">
        <v>154</v>
      </c>
      <c r="I551" s="2">
        <v>1.0999999999999999E-2</v>
      </c>
      <c r="J551" s="2">
        <v>8.9999999999999993E-3</v>
      </c>
      <c r="K551" s="3">
        <v>3.7586499999999998</v>
      </c>
      <c r="L551" s="4">
        <v>107.39</v>
      </c>
      <c r="M551" s="1">
        <v>8</v>
      </c>
      <c r="N551" s="5">
        <v>0</v>
      </c>
      <c r="O551" s="5">
        <v>28.01</v>
      </c>
      <c r="P551" t="s">
        <v>147</v>
      </c>
      <c r="Q551" s="6">
        <v>0</v>
      </c>
      <c r="R551" s="1" t="s">
        <v>29</v>
      </c>
      <c r="BI551" s="7">
        <v>4063.9545912451999</v>
      </c>
      <c r="BJ551" s="7">
        <v>0.41960053663063002</v>
      </c>
      <c r="BK551" s="7">
        <v>0.35352101653047802</v>
      </c>
    </row>
    <row r="552" spans="1:63" customFormat="1" x14ac:dyDescent="0.25">
      <c r="A552" s="1">
        <v>549</v>
      </c>
      <c r="B552" t="str">
        <f t="shared" si="8"/>
        <v>RMFE406</v>
      </c>
      <c r="C552" t="s">
        <v>74</v>
      </c>
      <c r="D552">
        <v>406</v>
      </c>
      <c r="E552" t="s">
        <v>145</v>
      </c>
      <c r="F552" t="s">
        <v>33</v>
      </c>
      <c r="G552" t="s">
        <v>71</v>
      </c>
      <c r="H552" t="s">
        <v>154</v>
      </c>
      <c r="I552" s="2">
        <v>1.0999999999999999E-2</v>
      </c>
      <c r="J552" s="2">
        <v>8.9999999999999993E-3</v>
      </c>
      <c r="K552" s="3">
        <v>3.7586499999999998</v>
      </c>
      <c r="L552" s="4">
        <v>107.39</v>
      </c>
      <c r="M552" s="1">
        <v>8</v>
      </c>
      <c r="N552" s="5">
        <v>0</v>
      </c>
      <c r="O552" s="5">
        <v>28.01</v>
      </c>
      <c r="P552" t="s">
        <v>147</v>
      </c>
      <c r="Q552" s="6">
        <v>0</v>
      </c>
      <c r="R552" s="1" t="s">
        <v>29</v>
      </c>
      <c r="BI552" s="7">
        <v>27090793.328122199</v>
      </c>
      <c r="BJ552" s="7">
        <v>2759.5101725067002</v>
      </c>
      <c r="BK552" s="7">
        <v>2300.11623224196</v>
      </c>
    </row>
    <row r="553" spans="1:63" customFormat="1" x14ac:dyDescent="0.25">
      <c r="A553" s="1">
        <v>550</v>
      </c>
      <c r="B553" t="str">
        <f t="shared" si="8"/>
        <v>RMFN406</v>
      </c>
      <c r="C553" t="s">
        <v>34</v>
      </c>
      <c r="D553">
        <v>406</v>
      </c>
      <c r="E553" t="s">
        <v>145</v>
      </c>
      <c r="F553" t="s">
        <v>33</v>
      </c>
      <c r="G553" t="s">
        <v>31</v>
      </c>
      <c r="H553" t="s">
        <v>154</v>
      </c>
      <c r="I553" s="2">
        <v>1.0999999999999999E-2</v>
      </c>
      <c r="J553" s="2">
        <v>8.9999999999999993E-3</v>
      </c>
      <c r="K553" s="3">
        <v>3.7586499999999998</v>
      </c>
      <c r="L553" s="4">
        <v>107.39</v>
      </c>
      <c r="M553" s="1">
        <v>8</v>
      </c>
      <c r="N553" s="5">
        <v>0</v>
      </c>
      <c r="O553" s="5">
        <v>28.01</v>
      </c>
      <c r="P553" t="s">
        <v>147</v>
      </c>
      <c r="Q553" s="6">
        <v>0</v>
      </c>
      <c r="R553" s="1" t="s">
        <v>29</v>
      </c>
      <c r="BI553" s="7">
        <v>41769.764296727</v>
      </c>
      <c r="BJ553" s="7">
        <v>4.2547328933469402</v>
      </c>
      <c r="BK553" s="7">
        <v>3.54641932084319</v>
      </c>
    </row>
    <row r="554" spans="1:63" customFormat="1" x14ac:dyDescent="0.25">
      <c r="A554" s="1">
        <v>551</v>
      </c>
      <c r="B554" t="str">
        <f t="shared" si="8"/>
        <v>RSFE406</v>
      </c>
      <c r="C554" t="s">
        <v>75</v>
      </c>
      <c r="D554">
        <v>406</v>
      </c>
      <c r="E554" t="s">
        <v>145</v>
      </c>
      <c r="F554" t="s">
        <v>36</v>
      </c>
      <c r="G554" t="s">
        <v>71</v>
      </c>
      <c r="H554" t="s">
        <v>154</v>
      </c>
      <c r="I554" s="2">
        <v>1.0999999999999999E-2</v>
      </c>
      <c r="J554" s="2">
        <v>8.9999999999999993E-3</v>
      </c>
      <c r="K554" s="3">
        <v>3.7586499999999998</v>
      </c>
      <c r="L554" s="4">
        <v>107.39</v>
      </c>
      <c r="M554" s="1">
        <v>8</v>
      </c>
      <c r="N554" s="5">
        <v>0</v>
      </c>
      <c r="O554" s="5">
        <v>28.01</v>
      </c>
      <c r="P554" t="s">
        <v>147</v>
      </c>
      <c r="Q554" s="6">
        <v>0</v>
      </c>
      <c r="R554" s="1" t="s">
        <v>29</v>
      </c>
      <c r="BI554" s="7">
        <v>60869173.826490603</v>
      </c>
      <c r="BJ554" s="7">
        <v>6259.2919181760099</v>
      </c>
      <c r="BK554" s="7">
        <v>5190.7945991377501</v>
      </c>
    </row>
    <row r="555" spans="1:63" customFormat="1" ht="15.75" thickBot="1" x14ac:dyDescent="0.3">
      <c r="A555" s="1">
        <v>552</v>
      </c>
      <c r="B555" t="str">
        <f t="shared" si="8"/>
        <v>RSFN406</v>
      </c>
      <c r="C555" t="s">
        <v>37</v>
      </c>
      <c r="D555">
        <v>406</v>
      </c>
      <c r="E555" t="s">
        <v>145</v>
      </c>
      <c r="F555" t="s">
        <v>36</v>
      </c>
      <c r="G555" t="s">
        <v>31</v>
      </c>
      <c r="H555" t="s">
        <v>154</v>
      </c>
      <c r="I555" s="2">
        <v>1.0999999999999999E-2</v>
      </c>
      <c r="J555" s="2">
        <v>8.9999999999999993E-3</v>
      </c>
      <c r="K555" s="3">
        <v>3.7586499999999998</v>
      </c>
      <c r="L555" s="4">
        <v>107.39</v>
      </c>
      <c r="M555" s="1">
        <v>8</v>
      </c>
      <c r="N555" s="5">
        <v>0</v>
      </c>
      <c r="O555" s="5">
        <v>28.01</v>
      </c>
      <c r="P555" t="s">
        <v>147</v>
      </c>
      <c r="Q555" s="6">
        <v>0</v>
      </c>
      <c r="R555" s="1" t="s">
        <v>29</v>
      </c>
      <c r="BI555" s="7">
        <v>96017.367198305496</v>
      </c>
      <c r="BJ555" s="7">
        <v>9.8736469172731507</v>
      </c>
      <c r="BK555" s="7">
        <v>8.1881583032014493</v>
      </c>
    </row>
    <row r="556" spans="1:63" s="10" customFormat="1" x14ac:dyDescent="0.25">
      <c r="A556" s="9">
        <v>553</v>
      </c>
      <c r="B556" s="10" t="str">
        <f t="shared" si="8"/>
        <v>RMOE407</v>
      </c>
      <c r="C556" s="10" t="s">
        <v>70</v>
      </c>
      <c r="D556" s="10">
        <v>407</v>
      </c>
      <c r="E556" s="10" t="s">
        <v>145</v>
      </c>
      <c r="F556" s="10" t="s">
        <v>25</v>
      </c>
      <c r="G556" s="10" t="s">
        <v>71</v>
      </c>
      <c r="H556" s="10" t="s">
        <v>155</v>
      </c>
      <c r="I556" s="11">
        <v>4.0000000000000001E-3</v>
      </c>
      <c r="J556" s="11">
        <v>6.0000000000000001E-3</v>
      </c>
      <c r="K556" s="16">
        <v>1.6733499999999999</v>
      </c>
      <c r="L556" s="12">
        <v>47.81</v>
      </c>
      <c r="M556" s="9">
        <v>8</v>
      </c>
      <c r="N556" s="13">
        <v>0</v>
      </c>
      <c r="O556" s="13">
        <v>14.85</v>
      </c>
      <c r="P556" s="10" t="s">
        <v>156</v>
      </c>
      <c r="Q556" s="14">
        <v>0</v>
      </c>
      <c r="R556" s="9" t="s">
        <v>29</v>
      </c>
      <c r="BI556" s="15">
        <v>686208.88648341806</v>
      </c>
      <c r="BJ556" s="15">
        <v>62.654979048297498</v>
      </c>
      <c r="BK556" s="15">
        <v>79.921544472655498</v>
      </c>
    </row>
    <row r="557" spans="1:63" customFormat="1" x14ac:dyDescent="0.25">
      <c r="A557" s="1">
        <v>554</v>
      </c>
      <c r="B557" t="str">
        <f t="shared" si="8"/>
        <v>RMON407</v>
      </c>
      <c r="C557" t="s">
        <v>30</v>
      </c>
      <c r="D557">
        <v>407</v>
      </c>
      <c r="E557" t="s">
        <v>145</v>
      </c>
      <c r="F557" t="s">
        <v>25</v>
      </c>
      <c r="G557" t="s">
        <v>31</v>
      </c>
      <c r="H557" t="s">
        <v>155</v>
      </c>
      <c r="I557" s="2">
        <v>4.0000000000000001E-3</v>
      </c>
      <c r="J557" s="2">
        <v>6.0000000000000001E-3</v>
      </c>
      <c r="K557" s="3">
        <v>1.6733499999999999</v>
      </c>
      <c r="L557" s="4">
        <v>47.81</v>
      </c>
      <c r="M557" s="1">
        <v>8</v>
      </c>
      <c r="N557" s="5">
        <v>0</v>
      </c>
      <c r="O557" s="5">
        <v>14.85</v>
      </c>
      <c r="P557" t="s">
        <v>156</v>
      </c>
      <c r="Q557" s="6">
        <v>0</v>
      </c>
      <c r="R557" s="1" t="s">
        <v>29</v>
      </c>
      <c r="BI557" s="7">
        <v>5932.5207792606498</v>
      </c>
      <c r="BJ557" s="7">
        <v>0.54167465978619</v>
      </c>
      <c r="BK557" s="7">
        <v>0.69095028151619597</v>
      </c>
    </row>
    <row r="558" spans="1:63" customFormat="1" x14ac:dyDescent="0.25">
      <c r="A558" s="1">
        <v>555</v>
      </c>
      <c r="B558" t="str">
        <f t="shared" si="8"/>
        <v>RMFE407</v>
      </c>
      <c r="C558" t="s">
        <v>74</v>
      </c>
      <c r="D558">
        <v>407</v>
      </c>
      <c r="E558" t="s">
        <v>145</v>
      </c>
      <c r="F558" t="s">
        <v>33</v>
      </c>
      <c r="G558" t="s">
        <v>71</v>
      </c>
      <c r="H558" t="s">
        <v>155</v>
      </c>
      <c r="I558" s="2">
        <v>4.0000000000000001E-3</v>
      </c>
      <c r="J558" s="2">
        <v>6.0000000000000001E-3</v>
      </c>
      <c r="K558" s="3">
        <v>1.6733499999999999</v>
      </c>
      <c r="L558" s="4">
        <v>47.81</v>
      </c>
      <c r="M558" s="1">
        <v>8</v>
      </c>
      <c r="N558" s="5">
        <v>0</v>
      </c>
      <c r="O558" s="5">
        <v>14.85</v>
      </c>
      <c r="P558" t="s">
        <v>156</v>
      </c>
      <c r="Q558" s="6">
        <v>0</v>
      </c>
      <c r="R558" s="1" t="s">
        <v>29</v>
      </c>
      <c r="BI558" s="7">
        <v>7052924.9161408097</v>
      </c>
      <c r="BJ558" s="7">
        <v>632.411292248927</v>
      </c>
      <c r="BK558" s="7">
        <v>822.02680849932096</v>
      </c>
    </row>
    <row r="559" spans="1:63" customFormat="1" x14ac:dyDescent="0.25">
      <c r="A559" s="1">
        <v>556</v>
      </c>
      <c r="B559" t="str">
        <f t="shared" si="8"/>
        <v>RMFN407</v>
      </c>
      <c r="C559" t="s">
        <v>34</v>
      </c>
      <c r="D559">
        <v>407</v>
      </c>
      <c r="E559" t="s">
        <v>145</v>
      </c>
      <c r="F559" t="s">
        <v>33</v>
      </c>
      <c r="G559" t="s">
        <v>31</v>
      </c>
      <c r="H559" t="s">
        <v>155</v>
      </c>
      <c r="I559" s="2">
        <v>4.0000000000000001E-3</v>
      </c>
      <c r="J559" s="2">
        <v>6.0000000000000001E-3</v>
      </c>
      <c r="K559" s="3">
        <v>1.6733499999999999</v>
      </c>
      <c r="L559" s="4">
        <v>47.81</v>
      </c>
      <c r="M559" s="1">
        <v>8</v>
      </c>
      <c r="N559" s="5">
        <v>0</v>
      </c>
      <c r="O559" s="5">
        <v>14.85</v>
      </c>
      <c r="P559" t="s">
        <v>156</v>
      </c>
      <c r="Q559" s="6">
        <v>0</v>
      </c>
      <c r="R559" s="1" t="s">
        <v>29</v>
      </c>
      <c r="BI559" s="7">
        <v>60975.089428650099</v>
      </c>
      <c r="BJ559" s="7">
        <v>5.46742458753784</v>
      </c>
      <c r="BK559" s="7">
        <v>7.1067193762811502</v>
      </c>
    </row>
    <row r="560" spans="1:63" customFormat="1" x14ac:dyDescent="0.25">
      <c r="A560" s="1">
        <v>557</v>
      </c>
      <c r="B560" t="str">
        <f t="shared" si="8"/>
        <v>RSFE407</v>
      </c>
      <c r="C560" t="s">
        <v>75</v>
      </c>
      <c r="D560">
        <v>407</v>
      </c>
      <c r="E560" t="s">
        <v>145</v>
      </c>
      <c r="F560" t="s">
        <v>36</v>
      </c>
      <c r="G560" t="s">
        <v>71</v>
      </c>
      <c r="H560" t="s">
        <v>155</v>
      </c>
      <c r="I560" s="2">
        <v>4.0000000000000001E-3</v>
      </c>
      <c r="J560" s="2">
        <v>6.0000000000000001E-3</v>
      </c>
      <c r="K560" s="3">
        <v>1.6733499999999999</v>
      </c>
      <c r="L560" s="4">
        <v>47.81</v>
      </c>
      <c r="M560" s="1">
        <v>8</v>
      </c>
      <c r="N560" s="5">
        <v>0</v>
      </c>
      <c r="O560" s="5">
        <v>14.85</v>
      </c>
      <c r="P560" t="s">
        <v>156</v>
      </c>
      <c r="Q560" s="6">
        <v>0</v>
      </c>
      <c r="R560" s="1" t="s">
        <v>29</v>
      </c>
      <c r="BI560" s="7">
        <v>553231.67244864895</v>
      </c>
      <c r="BJ560" s="7">
        <v>49.899240604366703</v>
      </c>
      <c r="BK560" s="7">
        <v>64.4649930676742</v>
      </c>
    </row>
    <row r="561" spans="1:63" customFormat="1" ht="15.75" thickBot="1" x14ac:dyDescent="0.3">
      <c r="A561" s="1">
        <v>558</v>
      </c>
      <c r="B561" t="str">
        <f t="shared" si="8"/>
        <v>RSFN407</v>
      </c>
      <c r="C561" t="s">
        <v>37</v>
      </c>
      <c r="D561">
        <v>407</v>
      </c>
      <c r="E561" t="s">
        <v>145</v>
      </c>
      <c r="F561" t="s">
        <v>36</v>
      </c>
      <c r="G561" t="s">
        <v>31</v>
      </c>
      <c r="H561" t="s">
        <v>155</v>
      </c>
      <c r="I561" s="2">
        <v>4.0000000000000001E-3</v>
      </c>
      <c r="J561" s="2">
        <v>6.0000000000000001E-3</v>
      </c>
      <c r="K561" s="3">
        <v>1.6733499999999999</v>
      </c>
      <c r="L561" s="4">
        <v>47.81</v>
      </c>
      <c r="M561" s="1">
        <v>8</v>
      </c>
      <c r="N561" s="5">
        <v>0</v>
      </c>
      <c r="O561" s="5">
        <v>14.85</v>
      </c>
      <c r="P561" t="s">
        <v>156</v>
      </c>
      <c r="Q561" s="6">
        <v>0</v>
      </c>
      <c r="R561" s="1" t="s">
        <v>29</v>
      </c>
      <c r="BI561" s="7">
        <v>23908.439148160702</v>
      </c>
      <c r="BJ561" s="7">
        <v>2.1564437051272898</v>
      </c>
      <c r="BK561" s="7">
        <v>2.7859167157284399</v>
      </c>
    </row>
    <row r="562" spans="1:63" s="10" customFormat="1" x14ac:dyDescent="0.25">
      <c r="A562" s="9">
        <v>559</v>
      </c>
      <c r="B562" s="10" t="str">
        <f t="shared" si="8"/>
        <v>RMOE408</v>
      </c>
      <c r="C562" s="10" t="s">
        <v>70</v>
      </c>
      <c r="D562" s="10">
        <v>408</v>
      </c>
      <c r="E562" s="10" t="s">
        <v>145</v>
      </c>
      <c r="F562" s="10" t="s">
        <v>25</v>
      </c>
      <c r="G562" s="10" t="s">
        <v>71</v>
      </c>
      <c r="H562" s="10" t="s">
        <v>157</v>
      </c>
      <c r="I562" s="11">
        <v>5.0000000000000001E-3</v>
      </c>
      <c r="J562" s="11">
        <v>6.0000000000000001E-3</v>
      </c>
      <c r="K562" s="16">
        <v>1.7930499999999998</v>
      </c>
      <c r="L562" s="12">
        <v>51.23</v>
      </c>
      <c r="M562" s="9">
        <v>8</v>
      </c>
      <c r="N562" s="13">
        <v>0</v>
      </c>
      <c r="O562" s="13">
        <v>132.75</v>
      </c>
      <c r="P562" s="10" t="s">
        <v>156</v>
      </c>
      <c r="Q562" s="14">
        <v>0</v>
      </c>
      <c r="R562" s="9" t="s">
        <v>29</v>
      </c>
      <c r="BI562" s="15">
        <v>922009.85625208798</v>
      </c>
      <c r="BJ562" s="15">
        <v>84.185019115450302</v>
      </c>
      <c r="BK562" s="15">
        <v>107.38486950862099</v>
      </c>
    </row>
    <row r="563" spans="1:63" customFormat="1" x14ac:dyDescent="0.25">
      <c r="A563" s="1">
        <v>560</v>
      </c>
      <c r="B563" t="str">
        <f t="shared" si="8"/>
        <v>RMON408</v>
      </c>
      <c r="C563" t="s">
        <v>30</v>
      </c>
      <c r="D563">
        <v>408</v>
      </c>
      <c r="E563" t="s">
        <v>145</v>
      </c>
      <c r="F563" t="s">
        <v>25</v>
      </c>
      <c r="G563" t="s">
        <v>31</v>
      </c>
      <c r="H563" t="s">
        <v>157</v>
      </c>
      <c r="I563" s="2">
        <v>5.0000000000000001E-3</v>
      </c>
      <c r="J563" s="2">
        <v>6.0000000000000001E-3</v>
      </c>
      <c r="K563" s="3">
        <v>1.7930499999999998</v>
      </c>
      <c r="L563" s="4">
        <v>51.23</v>
      </c>
      <c r="M563" s="1">
        <v>8</v>
      </c>
      <c r="N563" s="5">
        <v>0</v>
      </c>
      <c r="O563" s="5">
        <v>132.75</v>
      </c>
      <c r="P563" t="s">
        <v>156</v>
      </c>
      <c r="Q563" s="6">
        <v>0</v>
      </c>
      <c r="R563" s="1" t="s">
        <v>29</v>
      </c>
      <c r="BI563" s="7">
        <v>7971.1043366542099</v>
      </c>
      <c r="BJ563" s="7">
        <v>0.72780954173337098</v>
      </c>
      <c r="BK563" s="7">
        <v>0.928380530020259</v>
      </c>
    </row>
    <row r="564" spans="1:63" customFormat="1" x14ac:dyDescent="0.25">
      <c r="A564" s="1">
        <v>561</v>
      </c>
      <c r="B564" t="str">
        <f t="shared" si="8"/>
        <v>RMFE408</v>
      </c>
      <c r="C564" t="s">
        <v>74</v>
      </c>
      <c r="D564">
        <v>408</v>
      </c>
      <c r="E564" t="s">
        <v>145</v>
      </c>
      <c r="F564" t="s">
        <v>33</v>
      </c>
      <c r="G564" t="s">
        <v>71</v>
      </c>
      <c r="H564" t="s">
        <v>157</v>
      </c>
      <c r="I564" s="2">
        <v>5.0000000000000001E-3</v>
      </c>
      <c r="J564" s="2">
        <v>6.0000000000000001E-3</v>
      </c>
      <c r="K564" s="3">
        <v>1.7930499999999998</v>
      </c>
      <c r="L564" s="4">
        <v>51.23</v>
      </c>
      <c r="M564" s="1">
        <v>8</v>
      </c>
      <c r="N564" s="5">
        <v>0</v>
      </c>
      <c r="O564" s="5">
        <v>132.75</v>
      </c>
      <c r="P564" t="s">
        <v>156</v>
      </c>
      <c r="Q564" s="6">
        <v>0</v>
      </c>
      <c r="R564" s="1" t="s">
        <v>29</v>
      </c>
      <c r="BI564" s="7">
        <v>9476511.33084663</v>
      </c>
      <c r="BJ564" s="7">
        <v>849.72587231675402</v>
      </c>
      <c r="BK564" s="7">
        <v>1104.4986948855701</v>
      </c>
    </row>
    <row r="565" spans="1:63" customFormat="1" x14ac:dyDescent="0.25">
      <c r="A565" s="1">
        <v>562</v>
      </c>
      <c r="B565" t="str">
        <f t="shared" si="8"/>
        <v>RMFN408</v>
      </c>
      <c r="C565" t="s">
        <v>34</v>
      </c>
      <c r="D565">
        <v>408</v>
      </c>
      <c r="E565" t="s">
        <v>145</v>
      </c>
      <c r="F565" t="s">
        <v>33</v>
      </c>
      <c r="G565" t="s">
        <v>31</v>
      </c>
      <c r="H565" t="s">
        <v>157</v>
      </c>
      <c r="I565" s="2">
        <v>5.0000000000000001E-3</v>
      </c>
      <c r="J565" s="2">
        <v>6.0000000000000001E-3</v>
      </c>
      <c r="K565" s="3">
        <v>1.7930499999999998</v>
      </c>
      <c r="L565" s="4">
        <v>51.23</v>
      </c>
      <c r="M565" s="1">
        <v>8</v>
      </c>
      <c r="N565" s="5">
        <v>0</v>
      </c>
      <c r="O565" s="5">
        <v>132.75</v>
      </c>
      <c r="P565" t="s">
        <v>156</v>
      </c>
      <c r="Q565" s="6">
        <v>0</v>
      </c>
      <c r="R565" s="1" t="s">
        <v>29</v>
      </c>
      <c r="BI565" s="7">
        <v>81927.871449135506</v>
      </c>
      <c r="BJ565" s="7">
        <v>7.3461878114962502</v>
      </c>
      <c r="BK565" s="7">
        <v>9.5487911037235502</v>
      </c>
    </row>
    <row r="566" spans="1:63" customFormat="1" x14ac:dyDescent="0.25">
      <c r="A566" s="1">
        <v>563</v>
      </c>
      <c r="B566" t="str">
        <f t="shared" si="8"/>
        <v>RSFE408</v>
      </c>
      <c r="C566" t="s">
        <v>75</v>
      </c>
      <c r="D566">
        <v>408</v>
      </c>
      <c r="E566" t="s">
        <v>145</v>
      </c>
      <c r="F566" t="s">
        <v>36</v>
      </c>
      <c r="G566" t="s">
        <v>71</v>
      </c>
      <c r="H566" t="s">
        <v>157</v>
      </c>
      <c r="I566" s="2">
        <v>5.0000000000000001E-3</v>
      </c>
      <c r="J566" s="2">
        <v>6.0000000000000001E-3</v>
      </c>
      <c r="K566" s="3">
        <v>1.7930499999999998</v>
      </c>
      <c r="L566" s="4">
        <v>51.23</v>
      </c>
      <c r="M566" s="1">
        <v>8</v>
      </c>
      <c r="N566" s="5">
        <v>0</v>
      </c>
      <c r="O566" s="5">
        <v>132.75</v>
      </c>
      <c r="P566" t="s">
        <v>156</v>
      </c>
      <c r="Q566" s="6">
        <v>0</v>
      </c>
      <c r="R566" s="1" t="s">
        <v>29</v>
      </c>
      <c r="BI566" s="7">
        <v>596186.58772470604</v>
      </c>
      <c r="BJ566" s="7">
        <v>53.7735987787879</v>
      </c>
      <c r="BK566" s="7">
        <v>69.470289136927207</v>
      </c>
    </row>
    <row r="567" spans="1:63" customFormat="1" ht="15.75" thickBot="1" x14ac:dyDescent="0.3">
      <c r="A567" s="1">
        <v>564</v>
      </c>
      <c r="B567" t="str">
        <f t="shared" si="8"/>
        <v>RSFN408</v>
      </c>
      <c r="C567" t="s">
        <v>37</v>
      </c>
      <c r="D567">
        <v>408</v>
      </c>
      <c r="E567" t="s">
        <v>145</v>
      </c>
      <c r="F567" t="s">
        <v>36</v>
      </c>
      <c r="G567" t="s">
        <v>31</v>
      </c>
      <c r="H567" t="s">
        <v>157</v>
      </c>
      <c r="I567" s="2">
        <v>5.0000000000000001E-3</v>
      </c>
      <c r="J567" s="2">
        <v>6.0000000000000001E-3</v>
      </c>
      <c r="K567" s="3">
        <v>1.7930499999999998</v>
      </c>
      <c r="L567" s="4">
        <v>51.23</v>
      </c>
      <c r="M567" s="1">
        <v>8</v>
      </c>
      <c r="N567" s="5">
        <v>0</v>
      </c>
      <c r="O567" s="5">
        <v>132.75</v>
      </c>
      <c r="P567" t="s">
        <v>156</v>
      </c>
      <c r="Q567" s="6">
        <v>0</v>
      </c>
      <c r="R567" s="1" t="s">
        <v>29</v>
      </c>
      <c r="BI567" s="7">
        <v>26366.196000423999</v>
      </c>
      <c r="BJ567" s="7">
        <v>2.3781233497060299</v>
      </c>
      <c r="BK567" s="7">
        <v>3.07230537771866</v>
      </c>
    </row>
    <row r="568" spans="1:63" s="10" customFormat="1" x14ac:dyDescent="0.25">
      <c r="A568" s="9">
        <v>565</v>
      </c>
      <c r="B568" s="10" t="str">
        <f t="shared" si="8"/>
        <v>RMOE501</v>
      </c>
      <c r="C568" s="10" t="s">
        <v>70</v>
      </c>
      <c r="D568" s="10">
        <v>501</v>
      </c>
      <c r="E568" s="10" t="s">
        <v>158</v>
      </c>
      <c r="F568" s="10" t="s">
        <v>25</v>
      </c>
      <c r="G568" s="10" t="s">
        <v>71</v>
      </c>
      <c r="H568" s="10" t="s">
        <v>159</v>
      </c>
      <c r="I568" s="11">
        <v>2.1000000000000001E-2</v>
      </c>
      <c r="J568" s="11">
        <v>7.0000000000000001E-3</v>
      </c>
      <c r="K568" s="16">
        <v>3.7709999999999999</v>
      </c>
      <c r="L568" s="12">
        <v>62.85</v>
      </c>
      <c r="M568" s="9">
        <v>15</v>
      </c>
      <c r="N568" s="13">
        <v>0</v>
      </c>
      <c r="O568" s="13">
        <v>220.93</v>
      </c>
      <c r="P568" s="10" t="s">
        <v>160</v>
      </c>
      <c r="Q568" s="14">
        <v>0</v>
      </c>
      <c r="R568" s="9" t="s">
        <v>29</v>
      </c>
      <c r="BI568" s="15">
        <v>13207568.497626301</v>
      </c>
      <c r="BJ568" s="15">
        <v>4395.3657554810898</v>
      </c>
      <c r="BK568" s="15">
        <v>1441.7376244162699</v>
      </c>
    </row>
    <row r="569" spans="1:63" customFormat="1" x14ac:dyDescent="0.25">
      <c r="A569" s="1">
        <v>566</v>
      </c>
      <c r="B569" t="str">
        <f t="shared" si="8"/>
        <v>RMON501</v>
      </c>
      <c r="C569" t="s">
        <v>30</v>
      </c>
      <c r="D569">
        <v>501</v>
      </c>
      <c r="E569" t="s">
        <v>158</v>
      </c>
      <c r="F569" t="s">
        <v>25</v>
      </c>
      <c r="G569" t="s">
        <v>31</v>
      </c>
      <c r="H569" t="s">
        <v>159</v>
      </c>
      <c r="I569" s="2">
        <v>2.1000000000000001E-2</v>
      </c>
      <c r="J569" s="2">
        <v>7.0000000000000001E-3</v>
      </c>
      <c r="K569" s="3">
        <v>3.7709999999999999</v>
      </c>
      <c r="L569" s="4">
        <v>62.85</v>
      </c>
      <c r="M569" s="1">
        <v>15</v>
      </c>
      <c r="N569" s="5">
        <v>0</v>
      </c>
      <c r="O569" s="5">
        <v>220.93</v>
      </c>
      <c r="P569" t="s">
        <v>160</v>
      </c>
      <c r="Q569" s="6">
        <v>0</v>
      </c>
      <c r="R569" s="1" t="s">
        <v>29</v>
      </c>
      <c r="BI569" s="7">
        <v>463554.86981763801</v>
      </c>
      <c r="BJ569" s="7">
        <v>154.26709321621999</v>
      </c>
      <c r="BK569" s="7">
        <v>50.6016301878416</v>
      </c>
    </row>
    <row r="570" spans="1:63" customFormat="1" x14ac:dyDescent="0.25">
      <c r="A570" s="1">
        <v>567</v>
      </c>
      <c r="B570" t="str">
        <f t="shared" si="8"/>
        <v>RMFE501</v>
      </c>
      <c r="C570" t="s">
        <v>74</v>
      </c>
      <c r="D570">
        <v>501</v>
      </c>
      <c r="E570" t="s">
        <v>158</v>
      </c>
      <c r="F570" t="s">
        <v>33</v>
      </c>
      <c r="G570" t="s">
        <v>71</v>
      </c>
      <c r="H570" t="s">
        <v>159</v>
      </c>
      <c r="I570" s="2">
        <v>2.1999999999999999E-2</v>
      </c>
      <c r="J570" s="2">
        <v>7.0000000000000001E-3</v>
      </c>
      <c r="K570" s="3">
        <v>3.9858000000000002</v>
      </c>
      <c r="L570" s="4">
        <v>66.430000000000007</v>
      </c>
      <c r="M570" s="1">
        <v>15</v>
      </c>
      <c r="N570" s="5">
        <v>0</v>
      </c>
      <c r="O570" s="5">
        <v>220.93</v>
      </c>
      <c r="P570" t="s">
        <v>160</v>
      </c>
      <c r="Q570" s="6">
        <v>0</v>
      </c>
      <c r="R570" s="1" t="s">
        <v>29</v>
      </c>
      <c r="BI570" s="7">
        <v>40553612.357940398</v>
      </c>
      <c r="BJ570" s="7">
        <v>13725.964355903499</v>
      </c>
      <c r="BK570" s="7">
        <v>4314.5042240756902</v>
      </c>
    </row>
    <row r="571" spans="1:63" customFormat="1" x14ac:dyDescent="0.25">
      <c r="A571" s="1">
        <v>568</v>
      </c>
      <c r="B571" t="str">
        <f t="shared" si="8"/>
        <v>RMFN501</v>
      </c>
      <c r="C571" t="s">
        <v>34</v>
      </c>
      <c r="D571">
        <v>501</v>
      </c>
      <c r="E571" t="s">
        <v>158</v>
      </c>
      <c r="F571" t="s">
        <v>33</v>
      </c>
      <c r="G571" t="s">
        <v>31</v>
      </c>
      <c r="H571" t="s">
        <v>159</v>
      </c>
      <c r="I571" s="2">
        <v>2.1999999999999999E-2</v>
      </c>
      <c r="J571" s="2">
        <v>7.0000000000000001E-3</v>
      </c>
      <c r="K571" s="3">
        <v>3.9858000000000002</v>
      </c>
      <c r="L571" s="4">
        <v>66.430000000000007</v>
      </c>
      <c r="M571" s="1">
        <v>15</v>
      </c>
      <c r="N571" s="5">
        <v>0</v>
      </c>
      <c r="O571" s="5">
        <v>220.93</v>
      </c>
      <c r="P571" t="s">
        <v>160</v>
      </c>
      <c r="Q571" s="6">
        <v>0</v>
      </c>
      <c r="R571" s="1" t="s">
        <v>29</v>
      </c>
      <c r="BI571" s="7">
        <v>1423338.10748255</v>
      </c>
      <c r="BJ571" s="7">
        <v>481.74963939751899</v>
      </c>
      <c r="BK571" s="7">
        <v>151.42913096911701</v>
      </c>
    </row>
    <row r="572" spans="1:63" customFormat="1" x14ac:dyDescent="0.25">
      <c r="A572" s="1">
        <v>569</v>
      </c>
      <c r="B572" t="str">
        <f t="shared" si="8"/>
        <v>RSFE501</v>
      </c>
      <c r="C572" t="s">
        <v>75</v>
      </c>
      <c r="D572">
        <v>501</v>
      </c>
      <c r="E572" t="s">
        <v>158</v>
      </c>
      <c r="F572" t="s">
        <v>36</v>
      </c>
      <c r="G572" t="s">
        <v>71</v>
      </c>
      <c r="H572" t="s">
        <v>159</v>
      </c>
      <c r="I572" s="2">
        <v>0.02</v>
      </c>
      <c r="J572" s="2">
        <v>2.1999999999999999E-2</v>
      </c>
      <c r="K572" s="3">
        <v>12.058199999999999</v>
      </c>
      <c r="L572" s="4">
        <v>200.97</v>
      </c>
      <c r="M572" s="1">
        <v>15</v>
      </c>
      <c r="N572" s="5">
        <v>0</v>
      </c>
      <c r="O572" s="5">
        <v>220.93</v>
      </c>
      <c r="P572" t="s">
        <v>160</v>
      </c>
      <c r="Q572" s="6">
        <v>0</v>
      </c>
      <c r="R572" s="1" t="s">
        <v>29</v>
      </c>
      <c r="BI572" s="7">
        <v>1294215932.23439</v>
      </c>
      <c r="BJ572" s="7">
        <v>127377.131026577</v>
      </c>
      <c r="BK572" s="7">
        <v>141291.12743768599</v>
      </c>
    </row>
    <row r="573" spans="1:63" customFormat="1" ht="15.75" thickBot="1" x14ac:dyDescent="0.3">
      <c r="A573" s="1">
        <v>570</v>
      </c>
      <c r="B573" t="str">
        <f t="shared" si="8"/>
        <v>RSFN501</v>
      </c>
      <c r="C573" t="s">
        <v>37</v>
      </c>
      <c r="D573">
        <v>501</v>
      </c>
      <c r="E573" t="s">
        <v>158</v>
      </c>
      <c r="F573" t="s">
        <v>36</v>
      </c>
      <c r="G573" t="s">
        <v>31</v>
      </c>
      <c r="H573" t="s">
        <v>159</v>
      </c>
      <c r="I573" s="2">
        <v>0.02</v>
      </c>
      <c r="J573" s="2">
        <v>2.1999999999999999E-2</v>
      </c>
      <c r="K573" s="3">
        <v>12.058199999999999</v>
      </c>
      <c r="L573" s="4">
        <v>200.97</v>
      </c>
      <c r="M573" s="1">
        <v>15</v>
      </c>
      <c r="N573" s="5">
        <v>0</v>
      </c>
      <c r="O573" s="5">
        <v>220.93</v>
      </c>
      <c r="P573" t="s">
        <v>160</v>
      </c>
      <c r="Q573" s="6">
        <v>0</v>
      </c>
      <c r="R573" s="1" t="s">
        <v>29</v>
      </c>
      <c r="BI573" s="7">
        <v>3926938.2039651098</v>
      </c>
      <c r="BJ573" s="7">
        <v>386.490468616133</v>
      </c>
      <c r="BK573" s="7">
        <v>428.70861994292602</v>
      </c>
    </row>
    <row r="574" spans="1:63" s="10" customFormat="1" x14ac:dyDescent="0.25">
      <c r="A574" s="9">
        <v>571</v>
      </c>
      <c r="B574" s="10" t="str">
        <f t="shared" si="8"/>
        <v>RMOT502</v>
      </c>
      <c r="C574" s="10" t="s">
        <v>23</v>
      </c>
      <c r="D574" s="10">
        <v>502</v>
      </c>
      <c r="E574" s="10" t="s">
        <v>158</v>
      </c>
      <c r="F574" s="10" t="s">
        <v>25</v>
      </c>
      <c r="G574" s="10" t="s">
        <v>26</v>
      </c>
      <c r="H574" s="10" t="s">
        <v>161</v>
      </c>
      <c r="I574" s="11">
        <v>1E-3</v>
      </c>
      <c r="J574" s="11">
        <v>1E-3</v>
      </c>
      <c r="K574" s="16">
        <v>1.913614397937909</v>
      </c>
      <c r="L574" s="12">
        <v>10.11</v>
      </c>
      <c r="M574" s="9">
        <v>15</v>
      </c>
      <c r="N574" s="13">
        <v>0</v>
      </c>
      <c r="O574" s="13">
        <v>48.74</v>
      </c>
      <c r="P574" s="10" t="s">
        <v>78</v>
      </c>
      <c r="Q574" s="14">
        <v>0</v>
      </c>
      <c r="R574" s="9" t="s">
        <v>29</v>
      </c>
      <c r="BI574" s="15">
        <v>1174218.1751250401</v>
      </c>
      <c r="BJ574" s="15">
        <v>106.264164388067</v>
      </c>
      <c r="BK574" s="15">
        <v>122.28118292948</v>
      </c>
    </row>
    <row r="575" spans="1:63" customFormat="1" x14ac:dyDescent="0.25">
      <c r="A575" s="1">
        <v>572</v>
      </c>
      <c r="B575" t="str">
        <f t="shared" si="8"/>
        <v>RMON502</v>
      </c>
      <c r="C575" t="s">
        <v>30</v>
      </c>
      <c r="D575">
        <v>502</v>
      </c>
      <c r="E575" t="s">
        <v>158</v>
      </c>
      <c r="F575" t="s">
        <v>25</v>
      </c>
      <c r="G575" t="s">
        <v>31</v>
      </c>
      <c r="H575" t="s">
        <v>161</v>
      </c>
      <c r="I575" s="2">
        <v>1E-3</v>
      </c>
      <c r="J575" s="2">
        <v>1E-3</v>
      </c>
      <c r="K575" s="3">
        <v>1.913614397937909</v>
      </c>
      <c r="L575" s="4">
        <v>10.11</v>
      </c>
      <c r="M575" s="1">
        <v>15</v>
      </c>
      <c r="N575" s="5">
        <v>0</v>
      </c>
      <c r="O575" s="5">
        <v>48.74</v>
      </c>
      <c r="P575" t="s">
        <v>78</v>
      </c>
      <c r="Q575" s="6">
        <v>0</v>
      </c>
      <c r="R575" s="1" t="s">
        <v>29</v>
      </c>
      <c r="BI575" s="7">
        <v>12761.9026793665</v>
      </c>
      <c r="BJ575" s="7">
        <v>1.1549241469374301</v>
      </c>
      <c r="BK575" s="7">
        <v>1.32900391862667</v>
      </c>
    </row>
    <row r="576" spans="1:63" customFormat="1" x14ac:dyDescent="0.25">
      <c r="A576" s="1">
        <v>573</v>
      </c>
      <c r="B576" t="str">
        <f t="shared" si="8"/>
        <v>RMFT502</v>
      </c>
      <c r="C576" t="s">
        <v>32</v>
      </c>
      <c r="D576">
        <v>502</v>
      </c>
      <c r="E576" t="s">
        <v>158</v>
      </c>
      <c r="F576" t="s">
        <v>33</v>
      </c>
      <c r="G576" t="s">
        <v>26</v>
      </c>
      <c r="H576" t="s">
        <v>161</v>
      </c>
      <c r="I576" s="2">
        <v>1E-3</v>
      </c>
      <c r="J576" s="2">
        <v>1E-3</v>
      </c>
      <c r="K576" s="3">
        <v>1.913614397937909</v>
      </c>
      <c r="L576" s="4">
        <v>10.11</v>
      </c>
      <c r="M576" s="1">
        <v>15</v>
      </c>
      <c r="N576" s="5">
        <v>0</v>
      </c>
      <c r="O576" s="5">
        <v>48.74</v>
      </c>
      <c r="P576" t="s">
        <v>78</v>
      </c>
      <c r="Q576" s="6">
        <v>0</v>
      </c>
      <c r="R576" s="1" t="s">
        <v>29</v>
      </c>
      <c r="BI576" s="7">
        <v>4804619.9005694203</v>
      </c>
      <c r="BJ576" s="7">
        <v>393.64921623622303</v>
      </c>
      <c r="BK576" s="7">
        <v>582.09557438156298</v>
      </c>
    </row>
    <row r="577" spans="1:63" customFormat="1" x14ac:dyDescent="0.25">
      <c r="A577" s="1">
        <v>574</v>
      </c>
      <c r="B577" t="str">
        <f t="shared" si="8"/>
        <v>RMFN502</v>
      </c>
      <c r="C577" t="s">
        <v>34</v>
      </c>
      <c r="D577">
        <v>502</v>
      </c>
      <c r="E577" t="s">
        <v>158</v>
      </c>
      <c r="F577" t="s">
        <v>33</v>
      </c>
      <c r="G577" t="s">
        <v>31</v>
      </c>
      <c r="H577" t="s">
        <v>161</v>
      </c>
      <c r="I577" s="2">
        <v>1E-3</v>
      </c>
      <c r="J577" s="2">
        <v>1E-3</v>
      </c>
      <c r="K577" s="3">
        <v>1.913614397937909</v>
      </c>
      <c r="L577" s="4">
        <v>10.11</v>
      </c>
      <c r="M577" s="1">
        <v>15</v>
      </c>
      <c r="N577" s="5">
        <v>0</v>
      </c>
      <c r="O577" s="5">
        <v>48.74</v>
      </c>
      <c r="P577" t="s">
        <v>78</v>
      </c>
      <c r="Q577" s="6">
        <v>0</v>
      </c>
      <c r="R577" s="1" t="s">
        <v>29</v>
      </c>
      <c r="BI577" s="7">
        <v>53822.864756916199</v>
      </c>
      <c r="BJ577" s="7">
        <v>4.4097824522262998</v>
      </c>
      <c r="BK577" s="7">
        <v>6.5208178844335301</v>
      </c>
    </row>
    <row r="578" spans="1:63" customFormat="1" x14ac:dyDescent="0.25">
      <c r="A578" s="1">
        <v>575</v>
      </c>
      <c r="B578" t="str">
        <f t="shared" si="8"/>
        <v>RSFT502</v>
      </c>
      <c r="C578" t="s">
        <v>35</v>
      </c>
      <c r="D578">
        <v>502</v>
      </c>
      <c r="E578" t="s">
        <v>158</v>
      </c>
      <c r="F578" t="s">
        <v>36</v>
      </c>
      <c r="G578" t="s">
        <v>26</v>
      </c>
      <c r="H578" t="s">
        <v>161</v>
      </c>
      <c r="I578" s="2">
        <v>1E-3</v>
      </c>
      <c r="J578" s="2">
        <v>1E-3</v>
      </c>
      <c r="K578" s="3">
        <v>1.913614397937909</v>
      </c>
      <c r="L578" s="4">
        <v>10.11</v>
      </c>
      <c r="M578" s="1">
        <v>15</v>
      </c>
      <c r="N578" s="5">
        <v>0</v>
      </c>
      <c r="O578" s="5">
        <v>48.74</v>
      </c>
      <c r="P578" t="s">
        <v>78</v>
      </c>
      <c r="Q578" s="6">
        <v>0</v>
      </c>
      <c r="R578" s="1" t="s">
        <v>29</v>
      </c>
      <c r="BI578" s="7">
        <v>10217000.335016601</v>
      </c>
      <c r="BJ578" s="7">
        <v>837.76847610367895</v>
      </c>
      <c r="BK578" s="7">
        <v>1133.3309026490199</v>
      </c>
    </row>
    <row r="579" spans="1:63" customFormat="1" ht="15.75" thickBot="1" x14ac:dyDescent="0.3">
      <c r="A579" s="1">
        <v>576</v>
      </c>
      <c r="B579" t="str">
        <f t="shared" si="8"/>
        <v>RSFN502</v>
      </c>
      <c r="C579" t="s">
        <v>37</v>
      </c>
      <c r="D579">
        <v>502</v>
      </c>
      <c r="E579" t="s">
        <v>158</v>
      </c>
      <c r="F579" t="s">
        <v>36</v>
      </c>
      <c r="G579" t="s">
        <v>31</v>
      </c>
      <c r="H579" t="s">
        <v>161</v>
      </c>
      <c r="I579" s="2">
        <v>1E-3</v>
      </c>
      <c r="J579" s="2">
        <v>1E-3</v>
      </c>
      <c r="K579" s="3">
        <v>1.913614397937909</v>
      </c>
      <c r="L579" s="4">
        <v>10.11</v>
      </c>
      <c r="M579" s="1">
        <v>15</v>
      </c>
      <c r="N579" s="5">
        <v>0</v>
      </c>
      <c r="O579" s="5">
        <v>48.74</v>
      </c>
      <c r="P579" t="s">
        <v>78</v>
      </c>
      <c r="Q579" s="6">
        <v>0</v>
      </c>
      <c r="R579" s="1" t="s">
        <v>29</v>
      </c>
      <c r="BI579" s="7">
        <v>168445.88082638101</v>
      </c>
      <c r="BJ579" s="7">
        <v>13.8121409668751</v>
      </c>
      <c r="BK579" s="7">
        <v>18.685026515090399</v>
      </c>
    </row>
    <row r="580" spans="1:63" s="10" customFormat="1" x14ac:dyDescent="0.25">
      <c r="A580" s="9">
        <v>577</v>
      </c>
      <c r="B580" s="10" t="str">
        <f t="shared" si="8"/>
        <v>RMOE503</v>
      </c>
      <c r="C580" s="10" t="s">
        <v>70</v>
      </c>
      <c r="D580" s="10">
        <v>503</v>
      </c>
      <c r="E580" s="10" t="s">
        <v>158</v>
      </c>
      <c r="F580" s="10" t="s">
        <v>25</v>
      </c>
      <c r="G580" s="10" t="s">
        <v>71</v>
      </c>
      <c r="H580" s="10" t="s">
        <v>162</v>
      </c>
      <c r="I580" s="11">
        <v>0.10299999999999999</v>
      </c>
      <c r="J580" s="11">
        <v>0</v>
      </c>
      <c r="K580" s="16">
        <v>46.823929748949553</v>
      </c>
      <c r="L580" s="12">
        <v>247.38</v>
      </c>
      <c r="M580" s="9">
        <v>10</v>
      </c>
      <c r="N580" s="13">
        <v>0</v>
      </c>
      <c r="O580" s="13">
        <v>926.69</v>
      </c>
      <c r="P580" s="10" t="s">
        <v>78</v>
      </c>
      <c r="Q580" s="14">
        <v>0</v>
      </c>
      <c r="R580" s="9" t="s">
        <v>29</v>
      </c>
      <c r="BI580" s="15">
        <v>3927294.6316203298</v>
      </c>
      <c r="BJ580" s="15">
        <v>1631.90871076241</v>
      </c>
      <c r="BK580" s="15">
        <v>6.9554863201152299</v>
      </c>
    </row>
    <row r="581" spans="1:63" customFormat="1" x14ac:dyDescent="0.25">
      <c r="A581" s="1">
        <v>578</v>
      </c>
      <c r="B581" t="str">
        <f t="shared" si="8"/>
        <v>RMON503</v>
      </c>
      <c r="C581" t="s">
        <v>30</v>
      </c>
      <c r="D581">
        <v>503</v>
      </c>
      <c r="E581" t="s">
        <v>158</v>
      </c>
      <c r="F581" t="s">
        <v>25</v>
      </c>
      <c r="G581" t="s">
        <v>31</v>
      </c>
      <c r="H581" t="s">
        <v>162</v>
      </c>
      <c r="I581" s="2">
        <v>0.10299999999999999</v>
      </c>
      <c r="J581" s="2">
        <v>0</v>
      </c>
      <c r="K581" s="3">
        <v>46.823929748949553</v>
      </c>
      <c r="L581" s="4">
        <v>247.38</v>
      </c>
      <c r="M581" s="1">
        <v>10</v>
      </c>
      <c r="N581" s="5">
        <v>0</v>
      </c>
      <c r="O581" s="5">
        <v>926.69</v>
      </c>
      <c r="P581" t="s">
        <v>78</v>
      </c>
      <c r="Q581" s="6">
        <v>0</v>
      </c>
      <c r="R581" s="1" t="s">
        <v>29</v>
      </c>
      <c r="BI581" s="7">
        <v>26057.921327434</v>
      </c>
      <c r="BJ581" s="7">
        <v>10.827847866625699</v>
      </c>
      <c r="BK581" s="7">
        <v>4.6150221036211699E-2</v>
      </c>
    </row>
    <row r="582" spans="1:63" customFormat="1" x14ac:dyDescent="0.25">
      <c r="A582" s="1">
        <v>579</v>
      </c>
      <c r="B582" t="str">
        <f t="shared" ref="B582:B645" si="9">CONCATENATE(C582,D582)</f>
        <v>RMFE503</v>
      </c>
      <c r="C582" t="s">
        <v>74</v>
      </c>
      <c r="D582">
        <v>503</v>
      </c>
      <c r="E582" t="s">
        <v>158</v>
      </c>
      <c r="F582" t="s">
        <v>33</v>
      </c>
      <c r="G582" t="s">
        <v>71</v>
      </c>
      <c r="H582" t="s">
        <v>162</v>
      </c>
      <c r="I582" s="2">
        <v>6.3E-2</v>
      </c>
      <c r="J582" s="2">
        <v>0</v>
      </c>
      <c r="K582" s="3">
        <v>28.884031367490099</v>
      </c>
      <c r="L582" s="4">
        <v>152.6</v>
      </c>
      <c r="M582" s="1">
        <v>10</v>
      </c>
      <c r="N582" s="5">
        <v>0</v>
      </c>
      <c r="O582" s="5">
        <v>926.69</v>
      </c>
      <c r="P582" t="s">
        <v>78</v>
      </c>
      <c r="Q582" s="6">
        <v>0</v>
      </c>
      <c r="R582" s="1" t="s">
        <v>29</v>
      </c>
      <c r="BI582" s="7">
        <v>15606755.779088501</v>
      </c>
      <c r="BJ582" s="7">
        <v>6485.0751195430903</v>
      </c>
      <c r="BK582" s="7">
        <v>27.6405481393797</v>
      </c>
    </row>
    <row r="583" spans="1:63" customFormat="1" x14ac:dyDescent="0.25">
      <c r="A583" s="1">
        <v>580</v>
      </c>
      <c r="B583" t="str">
        <f t="shared" si="9"/>
        <v>RMFN503</v>
      </c>
      <c r="C583" t="s">
        <v>34</v>
      </c>
      <c r="D583">
        <v>503</v>
      </c>
      <c r="E583" t="s">
        <v>158</v>
      </c>
      <c r="F583" t="s">
        <v>33</v>
      </c>
      <c r="G583" t="s">
        <v>31</v>
      </c>
      <c r="H583" t="s">
        <v>162</v>
      </c>
      <c r="I583" s="2">
        <v>6.3E-2</v>
      </c>
      <c r="J583" s="2">
        <v>0</v>
      </c>
      <c r="K583" s="3">
        <v>28.884031367490099</v>
      </c>
      <c r="L583" s="4">
        <v>152.6</v>
      </c>
      <c r="M583" s="1">
        <v>10</v>
      </c>
      <c r="N583" s="5">
        <v>0</v>
      </c>
      <c r="O583" s="5">
        <v>926.69</v>
      </c>
      <c r="P583" t="s">
        <v>78</v>
      </c>
      <c r="Q583" s="6">
        <v>0</v>
      </c>
      <c r="R583" s="1" t="s">
        <v>29</v>
      </c>
      <c r="BI583" s="7">
        <v>103541.39444168399</v>
      </c>
      <c r="BJ583" s="7">
        <v>43.024554906937702</v>
      </c>
      <c r="BK583" s="7">
        <v>0.183378335510227</v>
      </c>
    </row>
    <row r="584" spans="1:63" customFormat="1" x14ac:dyDescent="0.25">
      <c r="A584" s="1">
        <v>581</v>
      </c>
      <c r="B584" t="str">
        <f t="shared" si="9"/>
        <v>RSFE503</v>
      </c>
      <c r="C584" t="s">
        <v>75</v>
      </c>
      <c r="D584">
        <v>503</v>
      </c>
      <c r="E584" t="s">
        <v>158</v>
      </c>
      <c r="F584" t="s">
        <v>36</v>
      </c>
      <c r="G584" t="s">
        <v>71</v>
      </c>
      <c r="H584" t="s">
        <v>162</v>
      </c>
      <c r="I584" s="2">
        <v>0.154</v>
      </c>
      <c r="J584" s="2">
        <v>1E-3</v>
      </c>
      <c r="K584" s="3">
        <v>70.171539638726117</v>
      </c>
      <c r="L584" s="4">
        <v>370.73</v>
      </c>
      <c r="M584" s="1">
        <v>10</v>
      </c>
      <c r="N584" s="5">
        <v>0</v>
      </c>
      <c r="O584" s="5">
        <v>926.69</v>
      </c>
      <c r="P584" t="s">
        <v>78</v>
      </c>
      <c r="Q584" s="6">
        <v>0</v>
      </c>
      <c r="R584" s="1" t="s">
        <v>29</v>
      </c>
      <c r="BI584" s="7">
        <v>39774784.163940601</v>
      </c>
      <c r="BJ584" s="7">
        <v>16527.615784978501</v>
      </c>
      <c r="BK584" s="7">
        <v>70.443649659073998</v>
      </c>
    </row>
    <row r="585" spans="1:63" customFormat="1" ht="15.75" thickBot="1" x14ac:dyDescent="0.3">
      <c r="A585" s="1">
        <v>582</v>
      </c>
      <c r="B585" t="str">
        <f t="shared" si="9"/>
        <v>RSFN503</v>
      </c>
      <c r="C585" t="s">
        <v>37</v>
      </c>
      <c r="D585">
        <v>503</v>
      </c>
      <c r="E585" t="s">
        <v>158</v>
      </c>
      <c r="F585" t="s">
        <v>36</v>
      </c>
      <c r="G585" t="s">
        <v>31</v>
      </c>
      <c r="H585" t="s">
        <v>162</v>
      </c>
      <c r="I585" s="2">
        <v>0.154</v>
      </c>
      <c r="J585" s="2">
        <v>1E-3</v>
      </c>
      <c r="K585" s="3">
        <v>70.171539638726117</v>
      </c>
      <c r="L585" s="4">
        <v>370.73</v>
      </c>
      <c r="M585" s="1">
        <v>10</v>
      </c>
      <c r="N585" s="5">
        <v>0</v>
      </c>
      <c r="O585" s="5">
        <v>926.69</v>
      </c>
      <c r="P585" t="s">
        <v>78</v>
      </c>
      <c r="Q585" s="6">
        <v>0</v>
      </c>
      <c r="R585" s="1" t="s">
        <v>29</v>
      </c>
      <c r="BI585" s="7">
        <v>667555.83590556704</v>
      </c>
      <c r="BJ585" s="7">
        <v>277.389471816916</v>
      </c>
      <c r="BK585" s="7">
        <v>1.1822834597562499</v>
      </c>
    </row>
    <row r="586" spans="1:63" s="10" customFormat="1" x14ac:dyDescent="0.25">
      <c r="A586" s="9">
        <v>583</v>
      </c>
      <c r="B586" s="10" t="str">
        <f t="shared" si="9"/>
        <v>RMOT504</v>
      </c>
      <c r="C586" s="10" t="s">
        <v>23</v>
      </c>
      <c r="D586" s="10">
        <v>504</v>
      </c>
      <c r="E586" s="10" t="s">
        <v>158</v>
      </c>
      <c r="F586" s="10" t="s">
        <v>25</v>
      </c>
      <c r="G586" s="10" t="s">
        <v>26</v>
      </c>
      <c r="H586" s="10" t="s">
        <v>163</v>
      </c>
      <c r="I586" s="11">
        <v>6.6000000000000003E-2</v>
      </c>
      <c r="J586" s="11">
        <v>2.1999999999999999E-2</v>
      </c>
      <c r="K586" s="16">
        <v>11.898</v>
      </c>
      <c r="L586" s="12">
        <v>198.3</v>
      </c>
      <c r="M586" s="9">
        <v>15</v>
      </c>
      <c r="N586" s="13">
        <v>0</v>
      </c>
      <c r="O586" s="13">
        <v>3669.01</v>
      </c>
      <c r="P586" s="10" t="s">
        <v>54</v>
      </c>
      <c r="Q586" s="14">
        <v>0</v>
      </c>
      <c r="R586" s="9" t="s">
        <v>29</v>
      </c>
      <c r="BI586" s="15">
        <v>0</v>
      </c>
      <c r="BJ586" s="15">
        <v>0</v>
      </c>
      <c r="BK586" s="15">
        <v>0</v>
      </c>
    </row>
    <row r="587" spans="1:63" customFormat="1" x14ac:dyDescent="0.25">
      <c r="A587" s="1">
        <v>584</v>
      </c>
      <c r="B587" t="str">
        <f t="shared" si="9"/>
        <v>RMON504</v>
      </c>
      <c r="C587" t="s">
        <v>30</v>
      </c>
      <c r="D587">
        <v>504</v>
      </c>
      <c r="E587" t="s">
        <v>158</v>
      </c>
      <c r="F587" t="s">
        <v>25</v>
      </c>
      <c r="G587" t="s">
        <v>31</v>
      </c>
      <c r="H587" t="s">
        <v>163</v>
      </c>
      <c r="I587" s="2">
        <v>6.6000000000000003E-2</v>
      </c>
      <c r="J587" s="2">
        <v>2.1999999999999999E-2</v>
      </c>
      <c r="K587" s="3">
        <v>11.898</v>
      </c>
      <c r="L587" s="4">
        <v>198.3</v>
      </c>
      <c r="M587" s="1">
        <v>15</v>
      </c>
      <c r="N587" s="5">
        <v>0</v>
      </c>
      <c r="O587" s="5">
        <v>3669.01</v>
      </c>
      <c r="P587" t="s">
        <v>54</v>
      </c>
      <c r="Q587" s="6">
        <v>0</v>
      </c>
      <c r="R587" s="1" t="s">
        <v>29</v>
      </c>
      <c r="BI587" s="7">
        <v>0</v>
      </c>
      <c r="BJ587" s="7">
        <v>0</v>
      </c>
      <c r="BK587" s="7">
        <v>0</v>
      </c>
    </row>
    <row r="588" spans="1:63" customFormat="1" x14ac:dyDescent="0.25">
      <c r="A588" s="1">
        <v>585</v>
      </c>
      <c r="B588" t="str">
        <f t="shared" si="9"/>
        <v>RMFT504</v>
      </c>
      <c r="C588" t="s">
        <v>32</v>
      </c>
      <c r="D588">
        <v>504</v>
      </c>
      <c r="E588" t="s">
        <v>158</v>
      </c>
      <c r="F588" t="s">
        <v>33</v>
      </c>
      <c r="G588" t="s">
        <v>26</v>
      </c>
      <c r="H588" t="s">
        <v>163</v>
      </c>
      <c r="I588" s="2">
        <v>6.7000000000000004E-2</v>
      </c>
      <c r="J588" s="2">
        <v>2.1000000000000001E-2</v>
      </c>
      <c r="K588" s="3">
        <v>11.898</v>
      </c>
      <c r="L588" s="4">
        <v>198.3</v>
      </c>
      <c r="M588" s="1">
        <v>15</v>
      </c>
      <c r="N588" s="5">
        <v>0</v>
      </c>
      <c r="O588" s="5">
        <v>3669.01</v>
      </c>
      <c r="P588" t="s">
        <v>54</v>
      </c>
      <c r="Q588" s="6">
        <v>0</v>
      </c>
      <c r="R588" s="1" t="s">
        <v>29</v>
      </c>
      <c r="BI588" s="7">
        <v>0</v>
      </c>
      <c r="BJ588" s="7">
        <v>0</v>
      </c>
      <c r="BK588" s="7">
        <v>0</v>
      </c>
    </row>
    <row r="589" spans="1:63" customFormat="1" x14ac:dyDescent="0.25">
      <c r="A589" s="1">
        <v>586</v>
      </c>
      <c r="B589" t="str">
        <f t="shared" si="9"/>
        <v>RMFN504</v>
      </c>
      <c r="C589" t="s">
        <v>34</v>
      </c>
      <c r="D589">
        <v>504</v>
      </c>
      <c r="E589" t="s">
        <v>158</v>
      </c>
      <c r="F589" t="s">
        <v>33</v>
      </c>
      <c r="G589" t="s">
        <v>31</v>
      </c>
      <c r="H589" t="s">
        <v>163</v>
      </c>
      <c r="I589" s="2">
        <v>6.7000000000000004E-2</v>
      </c>
      <c r="J589" s="2">
        <v>2.1000000000000001E-2</v>
      </c>
      <c r="K589" s="3">
        <v>11.898</v>
      </c>
      <c r="L589" s="4">
        <v>198.3</v>
      </c>
      <c r="M589" s="1">
        <v>15</v>
      </c>
      <c r="N589" s="5">
        <v>0</v>
      </c>
      <c r="O589" s="5">
        <v>3669.01</v>
      </c>
      <c r="P589" t="s">
        <v>54</v>
      </c>
      <c r="Q589" s="6">
        <v>0</v>
      </c>
      <c r="R589" s="1" t="s">
        <v>29</v>
      </c>
      <c r="BI589" s="7">
        <v>0</v>
      </c>
      <c r="BJ589" s="7">
        <v>0</v>
      </c>
      <c r="BK589" s="7">
        <v>0</v>
      </c>
    </row>
    <row r="590" spans="1:63" customFormat="1" x14ac:dyDescent="0.25">
      <c r="A590" s="1">
        <v>587</v>
      </c>
      <c r="B590" t="str">
        <f t="shared" si="9"/>
        <v>RSFT504</v>
      </c>
      <c r="C590" t="s">
        <v>35</v>
      </c>
      <c r="D590">
        <v>504</v>
      </c>
      <c r="E590" t="s">
        <v>158</v>
      </c>
      <c r="F590" t="s">
        <v>36</v>
      </c>
      <c r="G590" t="s">
        <v>26</v>
      </c>
      <c r="H590" t="s">
        <v>163</v>
      </c>
      <c r="I590" s="2">
        <v>1.9E-2</v>
      </c>
      <c r="J590" s="2">
        <v>2.1999999999999999E-2</v>
      </c>
      <c r="K590" s="3">
        <v>11.898</v>
      </c>
      <c r="L590" s="4">
        <v>198.3</v>
      </c>
      <c r="M590" s="1">
        <v>15</v>
      </c>
      <c r="N590" s="5">
        <v>0</v>
      </c>
      <c r="O590" s="5">
        <v>3669.01</v>
      </c>
      <c r="P590" t="s">
        <v>54</v>
      </c>
      <c r="Q590" s="6">
        <v>0</v>
      </c>
      <c r="R590" s="1" t="s">
        <v>29</v>
      </c>
      <c r="BI590" s="7">
        <v>4563038.2995180003</v>
      </c>
      <c r="BJ590" s="7">
        <v>449.09563611501801</v>
      </c>
      <c r="BK590" s="7">
        <v>498.15244104372402</v>
      </c>
    </row>
    <row r="591" spans="1:63" customFormat="1" ht="15.75" thickBot="1" x14ac:dyDescent="0.3">
      <c r="A591" s="1">
        <v>588</v>
      </c>
      <c r="B591" t="str">
        <f t="shared" si="9"/>
        <v>RSFN504</v>
      </c>
      <c r="C591" t="s">
        <v>37</v>
      </c>
      <c r="D591">
        <v>504</v>
      </c>
      <c r="E591" t="s">
        <v>158</v>
      </c>
      <c r="F591" t="s">
        <v>36</v>
      </c>
      <c r="G591" t="s">
        <v>31</v>
      </c>
      <c r="H591" t="s">
        <v>163</v>
      </c>
      <c r="I591" s="2">
        <v>1.9E-2</v>
      </c>
      <c r="J591" s="2">
        <v>2.1999999999999999E-2</v>
      </c>
      <c r="K591" s="3">
        <v>11.898</v>
      </c>
      <c r="L591" s="4">
        <v>198.3</v>
      </c>
      <c r="M591" s="1">
        <v>15</v>
      </c>
      <c r="N591" s="5">
        <v>0</v>
      </c>
      <c r="O591" s="5">
        <v>3669.01</v>
      </c>
      <c r="P591" t="s">
        <v>54</v>
      </c>
      <c r="Q591" s="6">
        <v>0</v>
      </c>
      <c r="R591" s="1" t="s">
        <v>29</v>
      </c>
      <c r="BI591" s="7">
        <v>40579.8358962415</v>
      </c>
      <c r="BJ591" s="7">
        <v>3.9938799587088001</v>
      </c>
      <c r="BK591" s="7">
        <v>4.4301500408185799</v>
      </c>
    </row>
    <row r="592" spans="1:63" s="10" customFormat="1" x14ac:dyDescent="0.25">
      <c r="A592" s="9">
        <v>589</v>
      </c>
      <c r="B592" s="10" t="str">
        <f t="shared" si="9"/>
        <v>RMOT601</v>
      </c>
      <c r="C592" s="10" t="s">
        <v>23</v>
      </c>
      <c r="D592" s="10">
        <v>601</v>
      </c>
      <c r="E592" s="10" t="s">
        <v>164</v>
      </c>
      <c r="F592" s="10" t="s">
        <v>25</v>
      </c>
      <c r="G592" s="10" t="s">
        <v>26</v>
      </c>
      <c r="H592" s="10" t="s">
        <v>165</v>
      </c>
      <c r="I592" s="11">
        <v>0.13300000000000001</v>
      </c>
      <c r="J592" s="11">
        <v>0.318</v>
      </c>
      <c r="K592" s="16">
        <v>71.428200000000004</v>
      </c>
      <c r="L592" s="12">
        <v>1190.47</v>
      </c>
      <c r="M592" s="9">
        <v>15</v>
      </c>
      <c r="N592" s="13">
        <v>363</v>
      </c>
      <c r="O592" s="13">
        <v>1210</v>
      </c>
      <c r="P592" s="10" t="s">
        <v>166</v>
      </c>
      <c r="Q592" s="14">
        <v>0</v>
      </c>
      <c r="R592" s="9" t="s">
        <v>29</v>
      </c>
      <c r="BI592" s="15">
        <v>0</v>
      </c>
      <c r="BJ592" s="15">
        <v>0</v>
      </c>
      <c r="BK592" s="15">
        <v>0</v>
      </c>
    </row>
    <row r="593" spans="1:63" customFormat="1" x14ac:dyDescent="0.25">
      <c r="A593" s="1">
        <v>590</v>
      </c>
      <c r="B593" t="str">
        <f t="shared" si="9"/>
        <v>RMON601</v>
      </c>
      <c r="C593" t="s">
        <v>30</v>
      </c>
      <c r="D593">
        <v>601</v>
      </c>
      <c r="E593" t="s">
        <v>164</v>
      </c>
      <c r="F593" t="s">
        <v>25</v>
      </c>
      <c r="G593" t="s">
        <v>31</v>
      </c>
      <c r="H593" t="s">
        <v>165</v>
      </c>
      <c r="I593" s="2">
        <v>0.13300000000000001</v>
      </c>
      <c r="J593" s="2">
        <v>0.318</v>
      </c>
      <c r="K593" s="3">
        <v>71.428200000000004</v>
      </c>
      <c r="L593" s="4">
        <v>1190.47</v>
      </c>
      <c r="M593" s="1">
        <v>15</v>
      </c>
      <c r="N593" s="5">
        <v>0</v>
      </c>
      <c r="O593" s="5">
        <v>1210</v>
      </c>
      <c r="P593" t="s">
        <v>166</v>
      </c>
      <c r="Q593" s="6">
        <v>0</v>
      </c>
      <c r="R593" s="1" t="s">
        <v>29</v>
      </c>
      <c r="BI593" s="7">
        <v>0</v>
      </c>
      <c r="BJ593" s="7">
        <v>0</v>
      </c>
      <c r="BK593" s="7">
        <v>0</v>
      </c>
    </row>
    <row r="594" spans="1:63" customFormat="1" x14ac:dyDescent="0.25">
      <c r="A594" s="1">
        <v>591</v>
      </c>
      <c r="B594" t="str">
        <f t="shared" si="9"/>
        <v>RMFT601</v>
      </c>
      <c r="C594" t="s">
        <v>32</v>
      </c>
      <c r="D594">
        <v>601</v>
      </c>
      <c r="E594" t="s">
        <v>164</v>
      </c>
      <c r="F594" t="s">
        <v>33</v>
      </c>
      <c r="G594" t="s">
        <v>26</v>
      </c>
      <c r="H594" t="s">
        <v>165</v>
      </c>
      <c r="I594" s="2">
        <v>0.111</v>
      </c>
      <c r="J594" s="2">
        <v>0.26500000000000001</v>
      </c>
      <c r="K594" s="3">
        <v>59.522999999999996</v>
      </c>
      <c r="L594" s="4">
        <v>992.05</v>
      </c>
      <c r="M594" s="1">
        <v>15</v>
      </c>
      <c r="N594" s="5">
        <v>363</v>
      </c>
      <c r="O594" s="5">
        <v>1210</v>
      </c>
      <c r="P594" t="s">
        <v>166</v>
      </c>
      <c r="Q594" s="6">
        <v>0</v>
      </c>
      <c r="R594" s="1" t="s">
        <v>29</v>
      </c>
      <c r="BI594" s="7">
        <v>0</v>
      </c>
      <c r="BJ594" s="7">
        <v>0</v>
      </c>
      <c r="BK594" s="7">
        <v>0</v>
      </c>
    </row>
    <row r="595" spans="1:63" customFormat="1" x14ac:dyDescent="0.25">
      <c r="A595" s="1">
        <v>592</v>
      </c>
      <c r="B595" t="str">
        <f t="shared" si="9"/>
        <v>RMFN601</v>
      </c>
      <c r="C595" t="s">
        <v>34</v>
      </c>
      <c r="D595">
        <v>601</v>
      </c>
      <c r="E595" t="s">
        <v>164</v>
      </c>
      <c r="F595" t="s">
        <v>33</v>
      </c>
      <c r="G595" t="s">
        <v>31</v>
      </c>
      <c r="H595" t="s">
        <v>165</v>
      </c>
      <c r="I595" s="2">
        <v>0.111</v>
      </c>
      <c r="J595" s="2">
        <v>0.26500000000000001</v>
      </c>
      <c r="K595" s="3">
        <v>59.522999999999996</v>
      </c>
      <c r="L595" s="4">
        <v>992.05</v>
      </c>
      <c r="M595" s="1">
        <v>15</v>
      </c>
      <c r="N595" s="5">
        <v>0</v>
      </c>
      <c r="O595" s="5">
        <v>1210</v>
      </c>
      <c r="P595" t="s">
        <v>166</v>
      </c>
      <c r="Q595" s="6">
        <v>0</v>
      </c>
      <c r="R595" s="1" t="s">
        <v>29</v>
      </c>
      <c r="BI595" s="7">
        <v>0</v>
      </c>
      <c r="BJ595" s="7">
        <v>0</v>
      </c>
      <c r="BK595" s="7">
        <v>0</v>
      </c>
    </row>
    <row r="596" spans="1:63" customFormat="1" x14ac:dyDescent="0.25">
      <c r="A596" s="1">
        <v>593</v>
      </c>
      <c r="B596" t="str">
        <f t="shared" si="9"/>
        <v>RSFT601</v>
      </c>
      <c r="C596" t="s">
        <v>35</v>
      </c>
      <c r="D596">
        <v>601</v>
      </c>
      <c r="E596" t="s">
        <v>164</v>
      </c>
      <c r="F596" t="s">
        <v>36</v>
      </c>
      <c r="G596" t="s">
        <v>26</v>
      </c>
      <c r="H596" t="s">
        <v>165</v>
      </c>
      <c r="I596" s="2">
        <v>0.14399999999999999</v>
      </c>
      <c r="J596" s="2">
        <v>0.34399999999999997</v>
      </c>
      <c r="K596" s="3">
        <v>77.380200000000002</v>
      </c>
      <c r="L596" s="4">
        <v>1289.67</v>
      </c>
      <c r="M596" s="1">
        <v>15</v>
      </c>
      <c r="N596" s="5">
        <v>363</v>
      </c>
      <c r="O596" s="5">
        <v>1210</v>
      </c>
      <c r="P596" t="s">
        <v>166</v>
      </c>
      <c r="Q596" s="6">
        <v>0</v>
      </c>
      <c r="R596" s="1" t="s">
        <v>29</v>
      </c>
      <c r="BI596" s="7">
        <v>0</v>
      </c>
      <c r="BJ596" s="7">
        <v>0</v>
      </c>
      <c r="BK596" s="7">
        <v>0</v>
      </c>
    </row>
    <row r="597" spans="1:63" customFormat="1" ht="15.75" thickBot="1" x14ac:dyDescent="0.3">
      <c r="A597" s="1">
        <v>594</v>
      </c>
      <c r="B597" t="str">
        <f t="shared" si="9"/>
        <v>RSFN601</v>
      </c>
      <c r="C597" t="s">
        <v>37</v>
      </c>
      <c r="D597">
        <v>601</v>
      </c>
      <c r="E597" t="s">
        <v>164</v>
      </c>
      <c r="F597" t="s">
        <v>36</v>
      </c>
      <c r="G597" t="s">
        <v>31</v>
      </c>
      <c r="H597" t="s">
        <v>165</v>
      </c>
      <c r="I597" s="2">
        <v>0.14399999999999999</v>
      </c>
      <c r="J597" s="2">
        <v>0.34399999999999997</v>
      </c>
      <c r="K597" s="3">
        <v>77.380200000000002</v>
      </c>
      <c r="L597" s="4">
        <v>1289.67</v>
      </c>
      <c r="M597" s="1">
        <v>15</v>
      </c>
      <c r="N597" s="5">
        <v>0</v>
      </c>
      <c r="O597" s="5">
        <v>1210</v>
      </c>
      <c r="P597" t="s">
        <v>166</v>
      </c>
      <c r="Q597" s="6">
        <v>0</v>
      </c>
      <c r="R597" s="1" t="s">
        <v>29</v>
      </c>
      <c r="BI597" s="7">
        <v>0</v>
      </c>
      <c r="BJ597" s="7">
        <v>0</v>
      </c>
      <c r="BK597" s="7">
        <v>0</v>
      </c>
    </row>
    <row r="598" spans="1:63" s="10" customFormat="1" x14ac:dyDescent="0.25">
      <c r="A598" s="9">
        <v>595</v>
      </c>
      <c r="B598" s="10" t="str">
        <f t="shared" si="9"/>
        <v>RMOE602</v>
      </c>
      <c r="C598" s="10" t="s">
        <v>70</v>
      </c>
      <c r="D598" s="10">
        <v>602</v>
      </c>
      <c r="E598" s="10" t="s">
        <v>164</v>
      </c>
      <c r="F598" s="10" t="s">
        <v>25</v>
      </c>
      <c r="G598" s="10" t="s">
        <v>71</v>
      </c>
      <c r="H598" s="10" t="s">
        <v>167</v>
      </c>
      <c r="I598" s="11">
        <v>1.2E-2</v>
      </c>
      <c r="J598" s="11">
        <v>0.03</v>
      </c>
      <c r="K598" s="16">
        <v>6.6425999999999989</v>
      </c>
      <c r="L598" s="12">
        <v>110.71</v>
      </c>
      <c r="M598" s="9">
        <v>10</v>
      </c>
      <c r="N598" s="13">
        <v>0</v>
      </c>
      <c r="O598" s="13">
        <v>3.09</v>
      </c>
      <c r="P598" s="10" t="s">
        <v>78</v>
      </c>
      <c r="Q598" s="14">
        <v>0</v>
      </c>
      <c r="R598" s="9" t="s">
        <v>29</v>
      </c>
      <c r="BI598" s="15">
        <v>5870983.7425271999</v>
      </c>
      <c r="BJ598" s="15">
        <v>659.18277434022798</v>
      </c>
      <c r="BK598" s="15">
        <v>1566.2826681701099</v>
      </c>
    </row>
    <row r="599" spans="1:63" customFormat="1" x14ac:dyDescent="0.25">
      <c r="A599" s="1">
        <v>596</v>
      </c>
      <c r="B599" t="str">
        <f t="shared" si="9"/>
        <v>RMON602</v>
      </c>
      <c r="C599" t="s">
        <v>30</v>
      </c>
      <c r="D599">
        <v>602</v>
      </c>
      <c r="E599" t="s">
        <v>164</v>
      </c>
      <c r="F599" t="s">
        <v>25</v>
      </c>
      <c r="G599" t="s">
        <v>31</v>
      </c>
      <c r="H599" t="s">
        <v>167</v>
      </c>
      <c r="I599" s="2">
        <v>1.2E-2</v>
      </c>
      <c r="J599" s="2">
        <v>0.03</v>
      </c>
      <c r="K599" s="3">
        <v>6.6425999999999989</v>
      </c>
      <c r="L599" s="4">
        <v>110.71</v>
      </c>
      <c r="M599" s="1">
        <v>10</v>
      </c>
      <c r="N599" s="5">
        <v>0</v>
      </c>
      <c r="O599" s="5">
        <v>3.09</v>
      </c>
      <c r="P599" t="s">
        <v>78</v>
      </c>
      <c r="Q599" s="6">
        <v>0</v>
      </c>
      <c r="R599" s="1" t="s">
        <v>29</v>
      </c>
      <c r="BI599" s="7">
        <v>14199.0075045466</v>
      </c>
      <c r="BJ599" s="7">
        <v>1.59423728121171</v>
      </c>
      <c r="BK599" s="7">
        <v>3.7880635230673598</v>
      </c>
    </row>
    <row r="600" spans="1:63" customFormat="1" x14ac:dyDescent="0.25">
      <c r="A600" s="1">
        <v>597</v>
      </c>
      <c r="B600" t="str">
        <f t="shared" si="9"/>
        <v>RMFE602</v>
      </c>
      <c r="C600" t="s">
        <v>74</v>
      </c>
      <c r="D600">
        <v>602</v>
      </c>
      <c r="E600" t="s">
        <v>164</v>
      </c>
      <c r="F600" t="s">
        <v>33</v>
      </c>
      <c r="G600" t="s">
        <v>71</v>
      </c>
      <c r="H600" t="s">
        <v>167</v>
      </c>
      <c r="I600" s="2">
        <v>0.01</v>
      </c>
      <c r="J600" s="2">
        <v>2.5000000000000001E-2</v>
      </c>
      <c r="K600" s="3">
        <v>5.5356000000000005</v>
      </c>
      <c r="L600" s="4">
        <v>92.26</v>
      </c>
      <c r="M600" s="1">
        <v>10</v>
      </c>
      <c r="N600" s="5">
        <v>0</v>
      </c>
      <c r="O600" s="5">
        <v>3.09</v>
      </c>
      <c r="P600" t="s">
        <v>78</v>
      </c>
      <c r="Q600" s="6">
        <v>0</v>
      </c>
      <c r="R600" s="1" t="s">
        <v>29</v>
      </c>
      <c r="BI600" s="7">
        <v>64581547.630465001</v>
      </c>
      <c r="BJ600" s="7">
        <v>7251.0920835748302</v>
      </c>
      <c r="BK600" s="7">
        <v>17229.303158257098</v>
      </c>
    </row>
    <row r="601" spans="1:63" customFormat="1" x14ac:dyDescent="0.25">
      <c r="A601" s="1">
        <v>598</v>
      </c>
      <c r="B601" t="str">
        <f t="shared" si="9"/>
        <v>RMFN602</v>
      </c>
      <c r="C601" t="s">
        <v>34</v>
      </c>
      <c r="D601">
        <v>602</v>
      </c>
      <c r="E601" t="s">
        <v>164</v>
      </c>
      <c r="F601" t="s">
        <v>33</v>
      </c>
      <c r="G601" t="s">
        <v>31</v>
      </c>
      <c r="H601" t="s">
        <v>167</v>
      </c>
      <c r="I601" s="2">
        <v>0.01</v>
      </c>
      <c r="J601" s="2">
        <v>2.5000000000000001E-2</v>
      </c>
      <c r="K601" s="3">
        <v>5.5356000000000005</v>
      </c>
      <c r="L601" s="4">
        <v>92.26</v>
      </c>
      <c r="M601" s="1">
        <v>10</v>
      </c>
      <c r="N601" s="5">
        <v>0</v>
      </c>
      <c r="O601" s="5">
        <v>3.09</v>
      </c>
      <c r="P601" t="s">
        <v>78</v>
      </c>
      <c r="Q601" s="6">
        <v>0</v>
      </c>
      <c r="R601" s="1" t="s">
        <v>29</v>
      </c>
      <c r="BI601" s="7">
        <v>156400.66925291999</v>
      </c>
      <c r="BJ601" s="7">
        <v>17.560366641797199</v>
      </c>
      <c r="BK601" s="7">
        <v>41.7251466337067</v>
      </c>
    </row>
    <row r="602" spans="1:63" customFormat="1" x14ac:dyDescent="0.25">
      <c r="A602" s="1">
        <v>599</v>
      </c>
      <c r="B602" t="str">
        <f t="shared" si="9"/>
        <v>RSFE602</v>
      </c>
      <c r="C602" t="s">
        <v>75</v>
      </c>
      <c r="D602">
        <v>602</v>
      </c>
      <c r="E602" t="s">
        <v>164</v>
      </c>
      <c r="F602" t="s">
        <v>36</v>
      </c>
      <c r="G602" t="s">
        <v>71</v>
      </c>
      <c r="H602" t="s">
        <v>167</v>
      </c>
      <c r="I602" s="2">
        <v>1.2999999999999999E-2</v>
      </c>
      <c r="J602" s="2">
        <v>3.2000000000000001E-2</v>
      </c>
      <c r="K602" s="3">
        <v>7.1963999999999997</v>
      </c>
      <c r="L602" s="4">
        <v>119.94</v>
      </c>
      <c r="M602" s="1">
        <v>10</v>
      </c>
      <c r="N602" s="5">
        <v>0</v>
      </c>
      <c r="O602" s="5">
        <v>3.09</v>
      </c>
      <c r="P602" t="s">
        <v>78</v>
      </c>
      <c r="Q602" s="6">
        <v>0</v>
      </c>
      <c r="R602" s="1" t="s">
        <v>29</v>
      </c>
      <c r="BI602" s="7">
        <v>5541525.3499611299</v>
      </c>
      <c r="BJ602" s="7">
        <v>622.19181903094102</v>
      </c>
      <c r="BK602" s="7">
        <v>1478.3885446654699</v>
      </c>
    </row>
    <row r="603" spans="1:63" customFormat="1" ht="15.75" thickBot="1" x14ac:dyDescent="0.3">
      <c r="A603" s="1">
        <v>600</v>
      </c>
      <c r="B603" t="str">
        <f t="shared" si="9"/>
        <v>RSFN602</v>
      </c>
      <c r="C603" t="s">
        <v>37</v>
      </c>
      <c r="D603">
        <v>602</v>
      </c>
      <c r="E603" t="s">
        <v>164</v>
      </c>
      <c r="F603" t="s">
        <v>36</v>
      </c>
      <c r="G603" t="s">
        <v>31</v>
      </c>
      <c r="H603" t="s">
        <v>167</v>
      </c>
      <c r="I603" s="2">
        <v>1.2999999999999999E-2</v>
      </c>
      <c r="J603" s="2">
        <v>3.2000000000000001E-2</v>
      </c>
      <c r="K603" s="3">
        <v>7.1963999999999997</v>
      </c>
      <c r="L603" s="4">
        <v>119.94</v>
      </c>
      <c r="M603" s="1">
        <v>10</v>
      </c>
      <c r="N603" s="5">
        <v>0</v>
      </c>
      <c r="O603" s="5">
        <v>3.09</v>
      </c>
      <c r="P603" t="s">
        <v>78</v>
      </c>
      <c r="Q603" s="6">
        <v>0</v>
      </c>
      <c r="R603" s="1" t="s">
        <v>29</v>
      </c>
      <c r="BI603" s="7">
        <v>169024.587081965</v>
      </c>
      <c r="BJ603" s="7">
        <v>18.977755880557201</v>
      </c>
      <c r="BK603" s="7">
        <v>45.093001931416303</v>
      </c>
    </row>
    <row r="604" spans="1:63" s="10" customFormat="1" x14ac:dyDescent="0.25">
      <c r="A604" s="9">
        <v>601</v>
      </c>
      <c r="B604" s="10" t="str">
        <f t="shared" si="9"/>
        <v>RMOE603</v>
      </c>
      <c r="C604" s="10" t="s">
        <v>70</v>
      </c>
      <c r="D604" s="10">
        <v>603</v>
      </c>
      <c r="E604" s="10" t="s">
        <v>164</v>
      </c>
      <c r="F604" s="10" t="s">
        <v>25</v>
      </c>
      <c r="G604" s="10" t="s">
        <v>71</v>
      </c>
      <c r="H604" s="10" t="s">
        <v>168</v>
      </c>
      <c r="I604" s="11">
        <v>6.0999999999999999E-2</v>
      </c>
      <c r="J604" s="11">
        <v>0.14499999999999999</v>
      </c>
      <c r="K604" s="16">
        <v>32.674199999999999</v>
      </c>
      <c r="L604" s="12">
        <v>544.57000000000005</v>
      </c>
      <c r="M604" s="9">
        <v>30</v>
      </c>
      <c r="N604" s="13">
        <v>0</v>
      </c>
      <c r="O604" s="13">
        <v>763.41</v>
      </c>
      <c r="P604" s="10" t="s">
        <v>78</v>
      </c>
      <c r="Q604" s="14">
        <v>0</v>
      </c>
      <c r="R604" s="9" t="s">
        <v>29</v>
      </c>
      <c r="BI604" s="15">
        <v>61279857.908104599</v>
      </c>
      <c r="BJ604" s="15">
        <v>6880.3847052812998</v>
      </c>
      <c r="BK604" s="15">
        <v>16348.466212593399</v>
      </c>
    </row>
    <row r="605" spans="1:63" customFormat="1" x14ac:dyDescent="0.25">
      <c r="A605" s="1">
        <v>602</v>
      </c>
      <c r="B605" t="str">
        <f t="shared" si="9"/>
        <v>RMON603</v>
      </c>
      <c r="C605" t="s">
        <v>30</v>
      </c>
      <c r="D605">
        <v>603</v>
      </c>
      <c r="E605" t="s">
        <v>164</v>
      </c>
      <c r="F605" t="s">
        <v>25</v>
      </c>
      <c r="G605" t="s">
        <v>31</v>
      </c>
      <c r="H605" t="s">
        <v>168</v>
      </c>
      <c r="I605" s="2">
        <v>6.0999999999999999E-2</v>
      </c>
      <c r="J605" s="2">
        <v>0.14499999999999999</v>
      </c>
      <c r="K605" s="3">
        <v>32.674199999999999</v>
      </c>
      <c r="L605" s="4">
        <v>544.57000000000005</v>
      </c>
      <c r="M605" s="1">
        <v>30</v>
      </c>
      <c r="N605" s="5">
        <v>0</v>
      </c>
      <c r="O605" s="5">
        <v>763.41</v>
      </c>
      <c r="P605" t="s">
        <v>78</v>
      </c>
      <c r="Q605" s="6">
        <v>0</v>
      </c>
      <c r="R605" s="1" t="s">
        <v>29</v>
      </c>
      <c r="BI605" s="7">
        <v>333401.62439587602</v>
      </c>
      <c r="BJ605" s="7">
        <v>37.433693802771401</v>
      </c>
      <c r="BK605" s="7">
        <v>88.946113416801694</v>
      </c>
    </row>
    <row r="606" spans="1:63" customFormat="1" x14ac:dyDescent="0.25">
      <c r="A606" s="1">
        <v>603</v>
      </c>
      <c r="B606" t="str">
        <f t="shared" si="9"/>
        <v>RMFE603</v>
      </c>
      <c r="C606" t="s">
        <v>74</v>
      </c>
      <c r="D606">
        <v>603</v>
      </c>
      <c r="E606" t="s">
        <v>164</v>
      </c>
      <c r="F606" t="s">
        <v>33</v>
      </c>
      <c r="G606" t="s">
        <v>71</v>
      </c>
      <c r="H606" t="s">
        <v>168</v>
      </c>
      <c r="I606" s="2">
        <v>2.9000000000000001E-2</v>
      </c>
      <c r="J606" s="2">
        <v>6.9000000000000006E-2</v>
      </c>
      <c r="K606" s="3">
        <v>15.5844</v>
      </c>
      <c r="L606" s="4">
        <v>259.74</v>
      </c>
      <c r="M606" s="1">
        <v>30</v>
      </c>
      <c r="N606" s="5">
        <v>0</v>
      </c>
      <c r="O606" s="5">
        <v>763.41</v>
      </c>
      <c r="P606" t="s">
        <v>78</v>
      </c>
      <c r="Q606" s="6">
        <v>0</v>
      </c>
      <c r="R606" s="1" t="s">
        <v>29</v>
      </c>
      <c r="BI606" s="7">
        <v>394335451.75770098</v>
      </c>
      <c r="BJ606" s="7">
        <v>44275.226863165597</v>
      </c>
      <c r="BK606" s="7">
        <v>105202.26432567999</v>
      </c>
    </row>
    <row r="607" spans="1:63" customFormat="1" x14ac:dyDescent="0.25">
      <c r="A607" s="1">
        <v>604</v>
      </c>
      <c r="B607" t="str">
        <f t="shared" si="9"/>
        <v>RMFN603</v>
      </c>
      <c r="C607" t="s">
        <v>34</v>
      </c>
      <c r="D607">
        <v>603</v>
      </c>
      <c r="E607" t="s">
        <v>164</v>
      </c>
      <c r="F607" t="s">
        <v>33</v>
      </c>
      <c r="G607" t="s">
        <v>31</v>
      </c>
      <c r="H607" t="s">
        <v>168</v>
      </c>
      <c r="I607" s="2">
        <v>2.9000000000000001E-2</v>
      </c>
      <c r="J607" s="2">
        <v>6.9000000000000006E-2</v>
      </c>
      <c r="K607" s="3">
        <v>15.5844</v>
      </c>
      <c r="L607" s="4">
        <v>259.74</v>
      </c>
      <c r="M607" s="1">
        <v>30</v>
      </c>
      <c r="N607" s="5">
        <v>0</v>
      </c>
      <c r="O607" s="5">
        <v>763.41</v>
      </c>
      <c r="P607" t="s">
        <v>78</v>
      </c>
      <c r="Q607" s="6">
        <v>0</v>
      </c>
      <c r="R607" s="1" t="s">
        <v>29</v>
      </c>
      <c r="BI607" s="7">
        <v>2145442.4364955202</v>
      </c>
      <c r="BJ607" s="7">
        <v>240.88615460338599</v>
      </c>
      <c r="BK607" s="7">
        <v>572.36903578838803</v>
      </c>
    </row>
    <row r="608" spans="1:63" customFormat="1" x14ac:dyDescent="0.25">
      <c r="A608" s="1">
        <v>605</v>
      </c>
      <c r="B608" t="str">
        <f t="shared" si="9"/>
        <v>RSFE603</v>
      </c>
      <c r="C608" t="s">
        <v>75</v>
      </c>
      <c r="D608">
        <v>603</v>
      </c>
      <c r="E608" t="s">
        <v>164</v>
      </c>
      <c r="F608" t="s">
        <v>36</v>
      </c>
      <c r="G608" t="s">
        <v>71</v>
      </c>
      <c r="H608" t="s">
        <v>168</v>
      </c>
      <c r="I608" s="2">
        <v>5.1999999999999998E-2</v>
      </c>
      <c r="J608" s="2">
        <v>0.125</v>
      </c>
      <c r="K608" s="3">
        <v>28.088399999999996</v>
      </c>
      <c r="L608" s="4">
        <v>468.14</v>
      </c>
      <c r="M608" s="1">
        <v>30</v>
      </c>
      <c r="N608" s="5">
        <v>0</v>
      </c>
      <c r="O608" s="5">
        <v>763.41</v>
      </c>
      <c r="P608" t="s">
        <v>78</v>
      </c>
      <c r="Q608" s="6">
        <v>0</v>
      </c>
      <c r="R608" s="1" t="s">
        <v>29</v>
      </c>
      <c r="BI608" s="7">
        <v>784806101.05181301</v>
      </c>
      <c r="BJ608" s="7">
        <v>88116.521131394504</v>
      </c>
      <c r="BK608" s="7">
        <v>209373.46241440799</v>
      </c>
    </row>
    <row r="609" spans="1:63" customFormat="1" ht="15.75" thickBot="1" x14ac:dyDescent="0.3">
      <c r="A609" s="1">
        <v>606</v>
      </c>
      <c r="B609" t="str">
        <f t="shared" si="9"/>
        <v>RSFN603</v>
      </c>
      <c r="C609" t="s">
        <v>37</v>
      </c>
      <c r="D609">
        <v>603</v>
      </c>
      <c r="E609" t="s">
        <v>164</v>
      </c>
      <c r="F609" t="s">
        <v>36</v>
      </c>
      <c r="G609" t="s">
        <v>31</v>
      </c>
      <c r="H609" t="s">
        <v>168</v>
      </c>
      <c r="I609" s="2">
        <v>5.1999999999999998E-2</v>
      </c>
      <c r="J609" s="2">
        <v>0.125</v>
      </c>
      <c r="K609" s="3">
        <v>28.088399999999996</v>
      </c>
      <c r="L609" s="4">
        <v>468.14</v>
      </c>
      <c r="M609" s="1">
        <v>30</v>
      </c>
      <c r="N609" s="5">
        <v>0</v>
      </c>
      <c r="O609" s="5">
        <v>763.41</v>
      </c>
      <c r="P609" t="s">
        <v>78</v>
      </c>
      <c r="Q609" s="6">
        <v>0</v>
      </c>
      <c r="R609" s="1" t="s">
        <v>29</v>
      </c>
      <c r="BI609" s="7">
        <v>4368431.1476485804</v>
      </c>
      <c r="BJ609" s="7">
        <v>490.47905593104502</v>
      </c>
      <c r="BK609" s="7">
        <v>1165.42615236593</v>
      </c>
    </row>
    <row r="610" spans="1:63" s="10" customFormat="1" x14ac:dyDescent="0.25">
      <c r="A610" s="9">
        <v>607</v>
      </c>
      <c r="B610" s="10" t="str">
        <f t="shared" si="9"/>
        <v>RMOT604</v>
      </c>
      <c r="C610" s="10" t="s">
        <v>23</v>
      </c>
      <c r="D610" s="10">
        <v>604</v>
      </c>
      <c r="E610" s="10" t="s">
        <v>164</v>
      </c>
      <c r="F610" s="10" t="s">
        <v>25</v>
      </c>
      <c r="G610" s="10" t="s">
        <v>26</v>
      </c>
      <c r="H610" s="10" t="s">
        <v>169</v>
      </c>
      <c r="I610" s="11">
        <v>0.94</v>
      </c>
      <c r="J610" s="11">
        <v>0.308</v>
      </c>
      <c r="K610" s="16">
        <v>169.4118</v>
      </c>
      <c r="L610" s="12">
        <v>2823.53</v>
      </c>
      <c r="M610" s="9">
        <v>15</v>
      </c>
      <c r="N610" s="13">
        <v>0</v>
      </c>
      <c r="O610" s="13">
        <v>3153.89</v>
      </c>
      <c r="P610" s="10" t="s">
        <v>54</v>
      </c>
      <c r="Q610" s="14">
        <v>0</v>
      </c>
      <c r="R610" s="9" t="s">
        <v>29</v>
      </c>
      <c r="BI610" s="15">
        <v>0</v>
      </c>
      <c r="BJ610" s="15">
        <v>0</v>
      </c>
      <c r="BK610" s="15">
        <v>0</v>
      </c>
    </row>
    <row r="611" spans="1:63" customFormat="1" x14ac:dyDescent="0.25">
      <c r="A611" s="1">
        <v>608</v>
      </c>
      <c r="B611" t="str">
        <f t="shared" si="9"/>
        <v>RMON604</v>
      </c>
      <c r="C611" t="s">
        <v>30</v>
      </c>
      <c r="D611">
        <v>604</v>
      </c>
      <c r="E611" t="s">
        <v>164</v>
      </c>
      <c r="F611" t="s">
        <v>25</v>
      </c>
      <c r="G611" t="s">
        <v>31</v>
      </c>
      <c r="H611" t="s">
        <v>169</v>
      </c>
      <c r="I611" s="2">
        <v>0.94</v>
      </c>
      <c r="J611" s="2">
        <v>0.308</v>
      </c>
      <c r="K611" s="3">
        <v>169.4118</v>
      </c>
      <c r="L611" s="4">
        <v>2823.53</v>
      </c>
      <c r="M611" s="1">
        <v>15</v>
      </c>
      <c r="N611" s="5">
        <v>0</v>
      </c>
      <c r="O611" s="5">
        <v>3153.89</v>
      </c>
      <c r="P611" t="s">
        <v>54</v>
      </c>
      <c r="Q611" s="6">
        <v>0</v>
      </c>
      <c r="R611" s="1" t="s">
        <v>29</v>
      </c>
      <c r="BI611" s="7">
        <v>0</v>
      </c>
      <c r="BJ611" s="7">
        <v>0</v>
      </c>
      <c r="BK611" s="7">
        <v>0</v>
      </c>
    </row>
    <row r="612" spans="1:63" customFormat="1" x14ac:dyDescent="0.25">
      <c r="A612" s="1">
        <v>609</v>
      </c>
      <c r="B612" t="str">
        <f t="shared" si="9"/>
        <v>RMFT604</v>
      </c>
      <c r="C612" t="s">
        <v>32</v>
      </c>
      <c r="D612">
        <v>604</v>
      </c>
      <c r="E612" t="s">
        <v>164</v>
      </c>
      <c r="F612" t="s">
        <v>33</v>
      </c>
      <c r="G612" t="s">
        <v>26</v>
      </c>
      <c r="H612" t="s">
        <v>169</v>
      </c>
      <c r="I612" s="2">
        <v>0.95399999999999996</v>
      </c>
      <c r="J612" s="2">
        <v>0.29899999999999999</v>
      </c>
      <c r="K612" s="3">
        <v>169.4118</v>
      </c>
      <c r="L612" s="4">
        <v>2823.53</v>
      </c>
      <c r="M612" s="1">
        <v>15</v>
      </c>
      <c r="N612" s="5">
        <v>0</v>
      </c>
      <c r="O612" s="5">
        <v>3153.89</v>
      </c>
      <c r="P612" t="s">
        <v>54</v>
      </c>
      <c r="Q612" s="6">
        <v>0</v>
      </c>
      <c r="R612" s="1" t="s">
        <v>29</v>
      </c>
      <c r="BI612" s="7">
        <v>0</v>
      </c>
      <c r="BJ612" s="7">
        <v>0</v>
      </c>
      <c r="BK612" s="7">
        <v>0</v>
      </c>
    </row>
    <row r="613" spans="1:63" customFormat="1" x14ac:dyDescent="0.25">
      <c r="A613" s="1">
        <v>610</v>
      </c>
      <c r="B613" t="str">
        <f t="shared" si="9"/>
        <v>RMFN604</v>
      </c>
      <c r="C613" t="s">
        <v>34</v>
      </c>
      <c r="D613">
        <v>604</v>
      </c>
      <c r="E613" t="s">
        <v>164</v>
      </c>
      <c r="F613" t="s">
        <v>33</v>
      </c>
      <c r="G613" t="s">
        <v>31</v>
      </c>
      <c r="H613" t="s">
        <v>169</v>
      </c>
      <c r="I613" s="2">
        <v>0.95399999999999996</v>
      </c>
      <c r="J613" s="2">
        <v>0.29899999999999999</v>
      </c>
      <c r="K613" s="3">
        <v>169.4118</v>
      </c>
      <c r="L613" s="4">
        <v>2823.53</v>
      </c>
      <c r="M613" s="1">
        <v>15</v>
      </c>
      <c r="N613" s="5">
        <v>0</v>
      </c>
      <c r="O613" s="5">
        <v>3153.89</v>
      </c>
      <c r="P613" t="s">
        <v>54</v>
      </c>
      <c r="Q613" s="6">
        <v>0</v>
      </c>
      <c r="R613" s="1" t="s">
        <v>29</v>
      </c>
      <c r="BI613" s="7">
        <v>0</v>
      </c>
      <c r="BJ613" s="7">
        <v>0</v>
      </c>
      <c r="BK613" s="7">
        <v>0</v>
      </c>
    </row>
    <row r="614" spans="1:63" customFormat="1" x14ac:dyDescent="0.25">
      <c r="A614" s="1">
        <v>611</v>
      </c>
      <c r="B614" t="str">
        <f t="shared" si="9"/>
        <v>RSFT604</v>
      </c>
      <c r="C614" t="s">
        <v>35</v>
      </c>
      <c r="D614">
        <v>604</v>
      </c>
      <c r="E614" t="s">
        <v>164</v>
      </c>
      <c r="F614" t="s">
        <v>36</v>
      </c>
      <c r="G614" t="s">
        <v>26</v>
      </c>
      <c r="H614" t="s">
        <v>169</v>
      </c>
      <c r="I614" s="2">
        <v>0.27700000000000002</v>
      </c>
      <c r="J614" s="2">
        <v>0.308</v>
      </c>
      <c r="K614" s="3">
        <v>169.4118</v>
      </c>
      <c r="L614" s="4">
        <v>2823.53</v>
      </c>
      <c r="M614" s="1">
        <v>15</v>
      </c>
      <c r="N614" s="5">
        <v>0</v>
      </c>
      <c r="O614" s="5">
        <v>3153.89</v>
      </c>
      <c r="P614" t="s">
        <v>54</v>
      </c>
      <c r="Q614" s="6">
        <v>0</v>
      </c>
      <c r="R614" s="1" t="s">
        <v>29</v>
      </c>
      <c r="BI614" s="7">
        <v>9656375.7981467191</v>
      </c>
      <c r="BJ614" s="7">
        <v>950.38348288517602</v>
      </c>
      <c r="BK614" s="7">
        <v>1054.19829064122</v>
      </c>
    </row>
    <row r="615" spans="1:63" customFormat="1" ht="15.75" thickBot="1" x14ac:dyDescent="0.3">
      <c r="A615" s="1">
        <v>612</v>
      </c>
      <c r="B615" t="str">
        <f t="shared" si="9"/>
        <v>RSFN604</v>
      </c>
      <c r="C615" t="s">
        <v>37</v>
      </c>
      <c r="D615">
        <v>604</v>
      </c>
      <c r="E615" t="s">
        <v>164</v>
      </c>
      <c r="F615" t="s">
        <v>36</v>
      </c>
      <c r="G615" t="s">
        <v>31</v>
      </c>
      <c r="H615" t="s">
        <v>169</v>
      </c>
      <c r="I615" s="2">
        <v>0.27700000000000002</v>
      </c>
      <c r="J615" s="2">
        <v>0.308</v>
      </c>
      <c r="K615" s="3">
        <v>169.4118</v>
      </c>
      <c r="L615" s="4">
        <v>2823.53</v>
      </c>
      <c r="M615" s="1">
        <v>15</v>
      </c>
      <c r="N615" s="5">
        <v>0</v>
      </c>
      <c r="O615" s="5">
        <v>3153.89</v>
      </c>
      <c r="P615" t="s">
        <v>54</v>
      </c>
      <c r="Q615" s="6">
        <v>0</v>
      </c>
      <c r="R615" s="1" t="s">
        <v>29</v>
      </c>
      <c r="BI615" s="7">
        <v>122693.81703504401</v>
      </c>
      <c r="BJ615" s="7">
        <v>12.0755632961821</v>
      </c>
      <c r="BK615" s="7">
        <v>13.394633234491</v>
      </c>
    </row>
    <row r="616" spans="1:63" s="10" customFormat="1" x14ac:dyDescent="0.25">
      <c r="A616" s="9">
        <v>613</v>
      </c>
      <c r="B616" s="10" t="str">
        <f t="shared" si="9"/>
        <v>RMOT605</v>
      </c>
      <c r="C616" s="10" t="s">
        <v>23</v>
      </c>
      <c r="D616" s="10">
        <v>605</v>
      </c>
      <c r="E616" s="10" t="s">
        <v>164</v>
      </c>
      <c r="F616" s="10" t="s">
        <v>25</v>
      </c>
      <c r="G616" s="10" t="s">
        <v>26</v>
      </c>
      <c r="H616" s="10" t="s">
        <v>170</v>
      </c>
      <c r="I616" s="11">
        <v>0.17199999999999999</v>
      </c>
      <c r="J616" s="11">
        <v>0.41099999999999998</v>
      </c>
      <c r="K616" s="16">
        <v>92.377199999999988</v>
      </c>
      <c r="L616" s="12">
        <v>1539.62</v>
      </c>
      <c r="M616" s="9">
        <v>15</v>
      </c>
      <c r="N616" s="13">
        <v>416.85</v>
      </c>
      <c r="O616" s="13">
        <v>1389.5</v>
      </c>
      <c r="P616" s="10" t="s">
        <v>171</v>
      </c>
      <c r="Q616" s="14">
        <v>0</v>
      </c>
      <c r="R616" s="9" t="s">
        <v>29</v>
      </c>
      <c r="BI616" s="15">
        <v>203845445.720227</v>
      </c>
      <c r="BJ616" s="15">
        <v>22887.374985071699</v>
      </c>
      <c r="BK616" s="15">
        <v>54382.638859014798</v>
      </c>
    </row>
    <row r="617" spans="1:63" customFormat="1" x14ac:dyDescent="0.25">
      <c r="A617" s="1">
        <v>614</v>
      </c>
      <c r="B617" t="str">
        <f t="shared" si="9"/>
        <v>RMON605</v>
      </c>
      <c r="C617" t="s">
        <v>30</v>
      </c>
      <c r="D617">
        <v>605</v>
      </c>
      <c r="E617" t="s">
        <v>164</v>
      </c>
      <c r="F617" t="s">
        <v>25</v>
      </c>
      <c r="G617" t="s">
        <v>31</v>
      </c>
      <c r="H617" t="s">
        <v>170</v>
      </c>
      <c r="I617" s="2">
        <v>0.17199999999999999</v>
      </c>
      <c r="J617" s="2">
        <v>0.41099999999999998</v>
      </c>
      <c r="K617" s="3">
        <v>92.377199999999988</v>
      </c>
      <c r="L617" s="4">
        <v>1539.62</v>
      </c>
      <c r="M617" s="1">
        <v>15</v>
      </c>
      <c r="N617" s="5">
        <v>0</v>
      </c>
      <c r="O617" s="5">
        <v>1389.5</v>
      </c>
      <c r="P617" t="s">
        <v>171</v>
      </c>
      <c r="Q617" s="6">
        <v>0</v>
      </c>
      <c r="R617" s="1" t="s">
        <v>29</v>
      </c>
      <c r="BI617" s="7">
        <v>2576016.4356622901</v>
      </c>
      <c r="BJ617" s="7">
        <v>289.23017594236302</v>
      </c>
      <c r="BK617" s="7">
        <v>687.23915327389705</v>
      </c>
    </row>
    <row r="618" spans="1:63" customFormat="1" x14ac:dyDescent="0.25">
      <c r="A618" s="1">
        <v>615</v>
      </c>
      <c r="B618" t="str">
        <f t="shared" si="9"/>
        <v>RMFT605</v>
      </c>
      <c r="C618" t="s">
        <v>32</v>
      </c>
      <c r="D618">
        <v>605</v>
      </c>
      <c r="E618" t="s">
        <v>164</v>
      </c>
      <c r="F618" t="s">
        <v>33</v>
      </c>
      <c r="G618" t="s">
        <v>26</v>
      </c>
      <c r="H618" t="s">
        <v>170</v>
      </c>
      <c r="I618" s="2">
        <v>0.14399999999999999</v>
      </c>
      <c r="J618" s="2">
        <v>0.34300000000000003</v>
      </c>
      <c r="K618" s="3">
        <v>76.980599999999995</v>
      </c>
      <c r="L618" s="4">
        <v>1283.01</v>
      </c>
      <c r="M618" s="1">
        <v>15</v>
      </c>
      <c r="N618" s="5">
        <v>416.85</v>
      </c>
      <c r="O618" s="5">
        <v>1389.5</v>
      </c>
      <c r="P618" t="s">
        <v>171</v>
      </c>
      <c r="Q618" s="6">
        <v>0</v>
      </c>
      <c r="R618" s="1" t="s">
        <v>29</v>
      </c>
      <c r="BI618" s="7">
        <v>1311752118.09618</v>
      </c>
      <c r="BJ618" s="7">
        <v>147281.00747236999</v>
      </c>
      <c r="BK618" s="7">
        <v>349954.06180857198</v>
      </c>
    </row>
    <row r="619" spans="1:63" customFormat="1" x14ac:dyDescent="0.25">
      <c r="A619" s="1">
        <v>616</v>
      </c>
      <c r="B619" t="str">
        <f t="shared" si="9"/>
        <v>RMFN605</v>
      </c>
      <c r="C619" t="s">
        <v>34</v>
      </c>
      <c r="D619">
        <v>605</v>
      </c>
      <c r="E619" t="s">
        <v>164</v>
      </c>
      <c r="F619" t="s">
        <v>33</v>
      </c>
      <c r="G619" t="s">
        <v>31</v>
      </c>
      <c r="H619" t="s">
        <v>170</v>
      </c>
      <c r="I619" s="2">
        <v>0.14399999999999999</v>
      </c>
      <c r="J619" s="2">
        <v>0.34300000000000003</v>
      </c>
      <c r="K619" s="3">
        <v>76.980599999999995</v>
      </c>
      <c r="L619" s="4">
        <v>1283.01</v>
      </c>
      <c r="M619" s="1">
        <v>15</v>
      </c>
      <c r="N619" s="5">
        <v>0</v>
      </c>
      <c r="O619" s="5">
        <v>1389.5</v>
      </c>
      <c r="P619" t="s">
        <v>171</v>
      </c>
      <c r="Q619" s="6">
        <v>0</v>
      </c>
      <c r="R619" s="1" t="s">
        <v>29</v>
      </c>
      <c r="BI619" s="7">
        <v>16576750.1147331</v>
      </c>
      <c r="BJ619" s="7">
        <v>1861.2056529849599</v>
      </c>
      <c r="BK619" s="7">
        <v>4422.4064548536899</v>
      </c>
    </row>
    <row r="620" spans="1:63" customFormat="1" x14ac:dyDescent="0.25">
      <c r="A620" s="1">
        <v>617</v>
      </c>
      <c r="B620" t="str">
        <f t="shared" si="9"/>
        <v>RSFT605</v>
      </c>
      <c r="C620" t="s">
        <v>35</v>
      </c>
      <c r="D620">
        <v>605</v>
      </c>
      <c r="E620" t="s">
        <v>164</v>
      </c>
      <c r="F620" t="s">
        <v>36</v>
      </c>
      <c r="G620" t="s">
        <v>26</v>
      </c>
      <c r="H620" t="s">
        <v>170</v>
      </c>
      <c r="I620" s="2">
        <v>0.187</v>
      </c>
      <c r="J620" s="2">
        <v>0.44500000000000001</v>
      </c>
      <c r="K620" s="3">
        <v>100.0746</v>
      </c>
      <c r="L620" s="4">
        <v>1667.91</v>
      </c>
      <c r="M620" s="1">
        <v>15</v>
      </c>
      <c r="N620" s="5">
        <v>416.85</v>
      </c>
      <c r="O620" s="5">
        <v>1389.5</v>
      </c>
      <c r="P620" t="s">
        <v>171</v>
      </c>
      <c r="Q620" s="6">
        <v>0</v>
      </c>
      <c r="R620" s="1" t="s">
        <v>29</v>
      </c>
      <c r="BI620" s="7">
        <v>2610615362.25598</v>
      </c>
      <c r="BJ620" s="7">
        <v>293114.87694332399</v>
      </c>
      <c r="BK620" s="7">
        <v>696469.58235317399</v>
      </c>
    </row>
    <row r="621" spans="1:63" customFormat="1" ht="15.75" thickBot="1" x14ac:dyDescent="0.3">
      <c r="A621" s="1">
        <v>618</v>
      </c>
      <c r="B621" t="str">
        <f t="shared" si="9"/>
        <v>RSFN605</v>
      </c>
      <c r="C621" t="s">
        <v>37</v>
      </c>
      <c r="D621">
        <v>605</v>
      </c>
      <c r="E621" t="s">
        <v>164</v>
      </c>
      <c r="F621" t="s">
        <v>36</v>
      </c>
      <c r="G621" t="s">
        <v>31</v>
      </c>
      <c r="H621" t="s">
        <v>170</v>
      </c>
      <c r="I621" s="2">
        <v>0.187</v>
      </c>
      <c r="J621" s="2">
        <v>0.44500000000000001</v>
      </c>
      <c r="K621" s="3">
        <v>100.0746</v>
      </c>
      <c r="L621" s="4">
        <v>1667.91</v>
      </c>
      <c r="M621" s="1">
        <v>15</v>
      </c>
      <c r="N621" s="5">
        <v>0</v>
      </c>
      <c r="O621" s="5">
        <v>1389.5</v>
      </c>
      <c r="P621" t="s">
        <v>171</v>
      </c>
      <c r="Q621" s="6">
        <v>0</v>
      </c>
      <c r="R621" s="1" t="s">
        <v>29</v>
      </c>
      <c r="BI621" s="7">
        <v>32990622.167707201</v>
      </c>
      <c r="BJ621" s="7">
        <v>3704.1236701429498</v>
      </c>
      <c r="BK621" s="7">
        <v>8801.3597004419298</v>
      </c>
    </row>
    <row r="622" spans="1:63" s="10" customFormat="1" x14ac:dyDescent="0.25">
      <c r="A622" s="9">
        <v>619</v>
      </c>
      <c r="B622" s="10" t="str">
        <f t="shared" si="9"/>
        <v>RMOT606</v>
      </c>
      <c r="C622" s="10" t="s">
        <v>23</v>
      </c>
      <c r="D622" s="10">
        <v>606</v>
      </c>
      <c r="E622" s="10" t="s">
        <v>164</v>
      </c>
      <c r="F622" s="10" t="s">
        <v>25</v>
      </c>
      <c r="G622" s="10" t="s">
        <v>26</v>
      </c>
      <c r="H622" s="10" t="s">
        <v>172</v>
      </c>
      <c r="I622" s="11">
        <v>0.16500000000000001</v>
      </c>
      <c r="J622" s="11">
        <v>0.39300000000000002</v>
      </c>
      <c r="K622" s="16">
        <v>88.322399999999988</v>
      </c>
      <c r="L622" s="12">
        <v>1472.04</v>
      </c>
      <c r="M622" s="9">
        <v>15</v>
      </c>
      <c r="N622" s="13">
        <v>416.85</v>
      </c>
      <c r="O622" s="13">
        <v>1389.5</v>
      </c>
      <c r="P622" s="10" t="s">
        <v>166</v>
      </c>
      <c r="Q622" s="14">
        <v>0</v>
      </c>
      <c r="R622" s="9" t="s">
        <v>29</v>
      </c>
      <c r="BI622" s="15">
        <v>0</v>
      </c>
      <c r="BJ622" s="15">
        <v>0</v>
      </c>
      <c r="BK622" s="15">
        <v>0</v>
      </c>
    </row>
    <row r="623" spans="1:63" customFormat="1" x14ac:dyDescent="0.25">
      <c r="A623" s="1">
        <v>620</v>
      </c>
      <c r="B623" t="str">
        <f t="shared" si="9"/>
        <v>RMON606</v>
      </c>
      <c r="C623" t="s">
        <v>30</v>
      </c>
      <c r="D623">
        <v>606</v>
      </c>
      <c r="E623" t="s">
        <v>164</v>
      </c>
      <c r="F623" t="s">
        <v>25</v>
      </c>
      <c r="G623" t="s">
        <v>31</v>
      </c>
      <c r="H623" t="s">
        <v>172</v>
      </c>
      <c r="I623" s="2">
        <v>0.16500000000000001</v>
      </c>
      <c r="J623" s="2">
        <v>0.39300000000000002</v>
      </c>
      <c r="K623" s="3">
        <v>88.322399999999988</v>
      </c>
      <c r="L623" s="4">
        <v>1472.04</v>
      </c>
      <c r="M623" s="1">
        <v>15</v>
      </c>
      <c r="N623" s="5">
        <v>0</v>
      </c>
      <c r="O623" s="5">
        <v>1389.5</v>
      </c>
      <c r="P623" t="s">
        <v>166</v>
      </c>
      <c r="Q623" s="6">
        <v>0</v>
      </c>
      <c r="R623" s="1" t="s">
        <v>29</v>
      </c>
      <c r="BI623" s="7">
        <v>0</v>
      </c>
      <c r="BJ623" s="7">
        <v>0</v>
      </c>
      <c r="BK623" s="7">
        <v>0</v>
      </c>
    </row>
    <row r="624" spans="1:63" customFormat="1" x14ac:dyDescent="0.25">
      <c r="A624" s="1">
        <v>621</v>
      </c>
      <c r="B624" t="str">
        <f t="shared" si="9"/>
        <v>RMFT606</v>
      </c>
      <c r="C624" t="s">
        <v>32</v>
      </c>
      <c r="D624">
        <v>606</v>
      </c>
      <c r="E624" t="s">
        <v>164</v>
      </c>
      <c r="F624" t="s">
        <v>33</v>
      </c>
      <c r="G624" t="s">
        <v>26</v>
      </c>
      <c r="H624" t="s">
        <v>172</v>
      </c>
      <c r="I624" s="2">
        <v>0.13700000000000001</v>
      </c>
      <c r="J624" s="2">
        <v>0.32800000000000001</v>
      </c>
      <c r="K624" s="3">
        <v>73.602000000000004</v>
      </c>
      <c r="L624" s="4">
        <v>1226.7</v>
      </c>
      <c r="M624" s="1">
        <v>15</v>
      </c>
      <c r="N624" s="5">
        <v>416.85</v>
      </c>
      <c r="O624" s="5">
        <v>1389.5</v>
      </c>
      <c r="P624" t="s">
        <v>166</v>
      </c>
      <c r="Q624" s="6">
        <v>0</v>
      </c>
      <c r="R624" s="1" t="s">
        <v>29</v>
      </c>
      <c r="BI624" s="7">
        <v>0</v>
      </c>
      <c r="BJ624" s="7">
        <v>0</v>
      </c>
      <c r="BK624" s="7">
        <v>0</v>
      </c>
    </row>
    <row r="625" spans="1:63" customFormat="1" x14ac:dyDescent="0.25">
      <c r="A625" s="1">
        <v>622</v>
      </c>
      <c r="B625" t="str">
        <f t="shared" si="9"/>
        <v>RMFN606</v>
      </c>
      <c r="C625" t="s">
        <v>34</v>
      </c>
      <c r="D625">
        <v>606</v>
      </c>
      <c r="E625" t="s">
        <v>164</v>
      </c>
      <c r="F625" t="s">
        <v>33</v>
      </c>
      <c r="G625" t="s">
        <v>31</v>
      </c>
      <c r="H625" t="s">
        <v>172</v>
      </c>
      <c r="I625" s="2">
        <v>0.13700000000000001</v>
      </c>
      <c r="J625" s="2">
        <v>0.32800000000000001</v>
      </c>
      <c r="K625" s="3">
        <v>73.602000000000004</v>
      </c>
      <c r="L625" s="4">
        <v>1226.7</v>
      </c>
      <c r="M625" s="1">
        <v>15</v>
      </c>
      <c r="N625" s="5">
        <v>0</v>
      </c>
      <c r="O625" s="5">
        <v>1389.5</v>
      </c>
      <c r="P625" t="s">
        <v>166</v>
      </c>
      <c r="Q625" s="6">
        <v>0</v>
      </c>
      <c r="R625" s="1" t="s">
        <v>29</v>
      </c>
      <c r="BI625" s="7">
        <v>0</v>
      </c>
      <c r="BJ625" s="7">
        <v>0</v>
      </c>
      <c r="BK625" s="7">
        <v>0</v>
      </c>
    </row>
    <row r="626" spans="1:63" customFormat="1" x14ac:dyDescent="0.25">
      <c r="A626" s="1">
        <v>623</v>
      </c>
      <c r="B626" t="str">
        <f t="shared" si="9"/>
        <v>RSFT606</v>
      </c>
      <c r="C626" t="s">
        <v>35</v>
      </c>
      <c r="D626">
        <v>606</v>
      </c>
      <c r="E626" t="s">
        <v>164</v>
      </c>
      <c r="F626" t="s">
        <v>36</v>
      </c>
      <c r="G626" t="s">
        <v>26</v>
      </c>
      <c r="H626" t="s">
        <v>172</v>
      </c>
      <c r="I626" s="2">
        <v>0.17899999999999999</v>
      </c>
      <c r="J626" s="2">
        <v>0.42599999999999999</v>
      </c>
      <c r="K626" s="3">
        <v>95.682000000000002</v>
      </c>
      <c r="L626" s="4">
        <v>1594.7</v>
      </c>
      <c r="M626" s="1">
        <v>15</v>
      </c>
      <c r="N626" s="5">
        <v>416.85</v>
      </c>
      <c r="O626" s="5">
        <v>1389.5</v>
      </c>
      <c r="P626" t="s">
        <v>166</v>
      </c>
      <c r="Q626" s="6">
        <v>0</v>
      </c>
      <c r="R626" s="1" t="s">
        <v>29</v>
      </c>
      <c r="BI626" s="7">
        <v>0</v>
      </c>
      <c r="BJ626" s="7">
        <v>0</v>
      </c>
      <c r="BK626" s="7">
        <v>0</v>
      </c>
    </row>
    <row r="627" spans="1:63" customFormat="1" ht="15.75" thickBot="1" x14ac:dyDescent="0.3">
      <c r="A627" s="1">
        <v>624</v>
      </c>
      <c r="B627" t="str">
        <f t="shared" si="9"/>
        <v>RSFN606</v>
      </c>
      <c r="C627" t="s">
        <v>37</v>
      </c>
      <c r="D627">
        <v>606</v>
      </c>
      <c r="E627" t="s">
        <v>164</v>
      </c>
      <c r="F627" t="s">
        <v>36</v>
      </c>
      <c r="G627" t="s">
        <v>31</v>
      </c>
      <c r="H627" t="s">
        <v>172</v>
      </c>
      <c r="I627" s="2">
        <v>0.17899999999999999</v>
      </c>
      <c r="J627" s="2">
        <v>0.42599999999999999</v>
      </c>
      <c r="K627" s="3">
        <v>95.682000000000002</v>
      </c>
      <c r="L627" s="4">
        <v>1594.7</v>
      </c>
      <c r="M627" s="1">
        <v>15</v>
      </c>
      <c r="N627" s="5">
        <v>0</v>
      </c>
      <c r="O627" s="5">
        <v>1389.5</v>
      </c>
      <c r="P627" t="s">
        <v>166</v>
      </c>
      <c r="Q627" s="6">
        <v>0</v>
      </c>
      <c r="R627" s="1" t="s">
        <v>29</v>
      </c>
      <c r="BI627" s="7">
        <v>0</v>
      </c>
      <c r="BJ627" s="7">
        <v>0</v>
      </c>
      <c r="BK627" s="7">
        <v>0</v>
      </c>
    </row>
    <row r="628" spans="1:63" s="10" customFormat="1" x14ac:dyDescent="0.25">
      <c r="A628" s="9">
        <v>625</v>
      </c>
      <c r="B628" s="10" t="str">
        <f t="shared" si="9"/>
        <v>RMOT607</v>
      </c>
      <c r="C628" s="10" t="s">
        <v>23</v>
      </c>
      <c r="D628" s="10">
        <v>607</v>
      </c>
      <c r="E628" s="10" t="s">
        <v>164</v>
      </c>
      <c r="F628" s="10" t="s">
        <v>25</v>
      </c>
      <c r="G628" s="10" t="s">
        <v>26</v>
      </c>
      <c r="H628" s="10" t="s">
        <v>173</v>
      </c>
      <c r="I628" s="11">
        <v>5.3999999999999999E-2</v>
      </c>
      <c r="J628" s="11">
        <v>0.13</v>
      </c>
      <c r="K628" s="16">
        <v>29.154600000000002</v>
      </c>
      <c r="L628" s="12">
        <v>485.91</v>
      </c>
      <c r="M628" s="9">
        <v>15</v>
      </c>
      <c r="N628" s="13">
        <v>518.85</v>
      </c>
      <c r="O628" s="13">
        <v>1729.5</v>
      </c>
      <c r="P628" s="10" t="s">
        <v>171</v>
      </c>
      <c r="Q628" s="14">
        <v>0</v>
      </c>
      <c r="R628" s="9" t="s">
        <v>29</v>
      </c>
      <c r="BI628" s="15">
        <v>0</v>
      </c>
      <c r="BJ628" s="15">
        <v>0</v>
      </c>
      <c r="BK628" s="15">
        <v>0</v>
      </c>
    </row>
    <row r="629" spans="1:63" customFormat="1" x14ac:dyDescent="0.25">
      <c r="A629" s="1">
        <v>626</v>
      </c>
      <c r="B629" t="str">
        <f t="shared" si="9"/>
        <v>RMON607</v>
      </c>
      <c r="C629" t="s">
        <v>30</v>
      </c>
      <c r="D629">
        <v>607</v>
      </c>
      <c r="E629" t="s">
        <v>164</v>
      </c>
      <c r="F629" t="s">
        <v>25</v>
      </c>
      <c r="G629" t="s">
        <v>31</v>
      </c>
      <c r="H629" t="s">
        <v>173</v>
      </c>
      <c r="I629" s="2">
        <v>5.3999999999999999E-2</v>
      </c>
      <c r="J629" s="2">
        <v>0.13</v>
      </c>
      <c r="K629" s="3">
        <v>29.154600000000002</v>
      </c>
      <c r="L629" s="4">
        <v>485.91</v>
      </c>
      <c r="M629" s="1">
        <v>15</v>
      </c>
      <c r="N629" s="5">
        <v>0</v>
      </c>
      <c r="O629" s="5">
        <v>1729.5</v>
      </c>
      <c r="P629" t="s">
        <v>171</v>
      </c>
      <c r="Q629" s="6">
        <v>0</v>
      </c>
      <c r="R629" s="1" t="s">
        <v>29</v>
      </c>
      <c r="BI629" s="7">
        <v>0</v>
      </c>
      <c r="BJ629" s="7">
        <v>0</v>
      </c>
      <c r="BK629" s="7">
        <v>0</v>
      </c>
    </row>
    <row r="630" spans="1:63" customFormat="1" x14ac:dyDescent="0.25">
      <c r="A630" s="1">
        <v>627</v>
      </c>
      <c r="B630" t="str">
        <f t="shared" si="9"/>
        <v>RMFT607</v>
      </c>
      <c r="C630" t="s">
        <v>32</v>
      </c>
      <c r="D630">
        <v>607</v>
      </c>
      <c r="E630" t="s">
        <v>164</v>
      </c>
      <c r="F630" t="s">
        <v>33</v>
      </c>
      <c r="G630" t="s">
        <v>26</v>
      </c>
      <c r="H630" t="s">
        <v>173</v>
      </c>
      <c r="I630" s="2">
        <v>4.4999999999999998E-2</v>
      </c>
      <c r="J630" s="2">
        <v>0.108</v>
      </c>
      <c r="K630" s="3">
        <v>24.2958</v>
      </c>
      <c r="L630" s="4">
        <v>404.93</v>
      </c>
      <c r="M630" s="1">
        <v>15</v>
      </c>
      <c r="N630" s="5">
        <v>518.85</v>
      </c>
      <c r="O630" s="5">
        <v>1729.5</v>
      </c>
      <c r="P630" t="s">
        <v>171</v>
      </c>
      <c r="Q630" s="6">
        <v>0</v>
      </c>
      <c r="R630" s="1" t="s">
        <v>29</v>
      </c>
      <c r="BI630" s="7">
        <v>0</v>
      </c>
      <c r="BJ630" s="7">
        <v>0</v>
      </c>
      <c r="BK630" s="7">
        <v>0</v>
      </c>
    </row>
    <row r="631" spans="1:63" customFormat="1" x14ac:dyDescent="0.25">
      <c r="A631" s="1">
        <v>628</v>
      </c>
      <c r="B631" t="str">
        <f t="shared" si="9"/>
        <v>RMFN607</v>
      </c>
      <c r="C631" t="s">
        <v>34</v>
      </c>
      <c r="D631">
        <v>607</v>
      </c>
      <c r="E631" t="s">
        <v>164</v>
      </c>
      <c r="F631" t="s">
        <v>33</v>
      </c>
      <c r="G631" t="s">
        <v>31</v>
      </c>
      <c r="H631" t="s">
        <v>173</v>
      </c>
      <c r="I631" s="2">
        <v>4.4999999999999998E-2</v>
      </c>
      <c r="J631" s="2">
        <v>0.108</v>
      </c>
      <c r="K631" s="3">
        <v>24.2958</v>
      </c>
      <c r="L631" s="4">
        <v>404.93</v>
      </c>
      <c r="M631" s="1">
        <v>15</v>
      </c>
      <c r="N631" s="5">
        <v>0</v>
      </c>
      <c r="O631" s="5">
        <v>1729.5</v>
      </c>
      <c r="P631" t="s">
        <v>171</v>
      </c>
      <c r="Q631" s="6">
        <v>0</v>
      </c>
      <c r="R631" s="1" t="s">
        <v>29</v>
      </c>
      <c r="BI631" s="7">
        <v>0</v>
      </c>
      <c r="BJ631" s="7">
        <v>0</v>
      </c>
      <c r="BK631" s="7">
        <v>0</v>
      </c>
    </row>
    <row r="632" spans="1:63" customFormat="1" x14ac:dyDescent="0.25">
      <c r="A632" s="1">
        <v>629</v>
      </c>
      <c r="B632" t="str">
        <f t="shared" si="9"/>
        <v>RSFT607</v>
      </c>
      <c r="C632" t="s">
        <v>35</v>
      </c>
      <c r="D632">
        <v>607</v>
      </c>
      <c r="E632" t="s">
        <v>164</v>
      </c>
      <c r="F632" t="s">
        <v>36</v>
      </c>
      <c r="G632" t="s">
        <v>26</v>
      </c>
      <c r="H632" t="s">
        <v>173</v>
      </c>
      <c r="I632" s="2">
        <v>5.8999999999999997E-2</v>
      </c>
      <c r="J632" s="2">
        <v>0.14099999999999999</v>
      </c>
      <c r="K632" s="3">
        <v>31.584599999999998</v>
      </c>
      <c r="L632" s="4">
        <v>526.41</v>
      </c>
      <c r="M632" s="1">
        <v>15</v>
      </c>
      <c r="N632" s="5">
        <v>518.85</v>
      </c>
      <c r="O632" s="5">
        <v>1729.5</v>
      </c>
      <c r="P632" t="s">
        <v>171</v>
      </c>
      <c r="Q632" s="6">
        <v>0</v>
      </c>
      <c r="R632" s="1" t="s">
        <v>29</v>
      </c>
      <c r="BI632" s="7">
        <v>0</v>
      </c>
      <c r="BJ632" s="7">
        <v>0</v>
      </c>
      <c r="BK632" s="7">
        <v>0</v>
      </c>
    </row>
    <row r="633" spans="1:63" customFormat="1" ht="15.75" thickBot="1" x14ac:dyDescent="0.3">
      <c r="A633" s="1">
        <v>630</v>
      </c>
      <c r="B633" t="str">
        <f t="shared" si="9"/>
        <v>RSFN607</v>
      </c>
      <c r="C633" t="s">
        <v>37</v>
      </c>
      <c r="D633">
        <v>607</v>
      </c>
      <c r="E633" t="s">
        <v>164</v>
      </c>
      <c r="F633" t="s">
        <v>36</v>
      </c>
      <c r="G633" t="s">
        <v>31</v>
      </c>
      <c r="H633" t="s">
        <v>173</v>
      </c>
      <c r="I633" s="2">
        <v>5.8999999999999997E-2</v>
      </c>
      <c r="J633" s="2">
        <v>0.14099999999999999</v>
      </c>
      <c r="K633" s="3">
        <v>31.584599999999998</v>
      </c>
      <c r="L633" s="4">
        <v>526.41</v>
      </c>
      <c r="M633" s="1">
        <v>15</v>
      </c>
      <c r="N633" s="5">
        <v>0</v>
      </c>
      <c r="O633" s="5">
        <v>1729.5</v>
      </c>
      <c r="P633" t="s">
        <v>171</v>
      </c>
      <c r="Q633" s="6">
        <v>0</v>
      </c>
      <c r="R633" s="1" t="s">
        <v>29</v>
      </c>
      <c r="BI633" s="7">
        <v>0</v>
      </c>
      <c r="BJ633" s="7">
        <v>0</v>
      </c>
      <c r="BK633" s="7">
        <v>0</v>
      </c>
    </row>
    <row r="634" spans="1:63" s="10" customFormat="1" x14ac:dyDescent="0.25">
      <c r="A634" s="9">
        <v>631</v>
      </c>
      <c r="B634" s="10" t="str">
        <f t="shared" si="9"/>
        <v>RMOE608</v>
      </c>
      <c r="C634" s="10" t="s">
        <v>70</v>
      </c>
      <c r="D634" s="10">
        <v>608</v>
      </c>
      <c r="E634" s="10" t="s">
        <v>164</v>
      </c>
      <c r="F634" s="10" t="s">
        <v>25</v>
      </c>
      <c r="G634" s="10" t="s">
        <v>71</v>
      </c>
      <c r="H634" s="10" t="s">
        <v>174</v>
      </c>
      <c r="I634" s="11">
        <v>1.2E-2</v>
      </c>
      <c r="J634" s="11">
        <v>2.8000000000000001E-2</v>
      </c>
      <c r="K634" s="16">
        <v>6.1811999999999996</v>
      </c>
      <c r="L634" s="12">
        <v>103.02</v>
      </c>
      <c r="M634" s="9">
        <v>10</v>
      </c>
      <c r="N634" s="13">
        <v>0</v>
      </c>
      <c r="O634" s="13">
        <v>107.98</v>
      </c>
      <c r="P634" s="10" t="s">
        <v>78</v>
      </c>
      <c r="Q634" s="14">
        <v>0</v>
      </c>
      <c r="R634" s="9" t="s">
        <v>29</v>
      </c>
      <c r="BI634" s="15">
        <v>3558816.8811562099</v>
      </c>
      <c r="BJ634" s="15">
        <v>399.57712164939102</v>
      </c>
      <c r="BK634" s="15">
        <v>949.43427619623799</v>
      </c>
    </row>
    <row r="635" spans="1:63" customFormat="1" x14ac:dyDescent="0.25">
      <c r="A635" s="1">
        <v>632</v>
      </c>
      <c r="B635" t="str">
        <f t="shared" si="9"/>
        <v>RMON608</v>
      </c>
      <c r="C635" t="s">
        <v>30</v>
      </c>
      <c r="D635">
        <v>608</v>
      </c>
      <c r="E635" t="s">
        <v>164</v>
      </c>
      <c r="F635" t="s">
        <v>25</v>
      </c>
      <c r="G635" t="s">
        <v>31</v>
      </c>
      <c r="H635" t="s">
        <v>174</v>
      </c>
      <c r="I635" s="2">
        <v>1.2E-2</v>
      </c>
      <c r="J635" s="2">
        <v>2.8000000000000001E-2</v>
      </c>
      <c r="K635" s="3">
        <v>6.1811999999999996</v>
      </c>
      <c r="L635" s="4">
        <v>103.02</v>
      </c>
      <c r="M635" s="1">
        <v>10</v>
      </c>
      <c r="N635" s="5">
        <v>0</v>
      </c>
      <c r="O635" s="5">
        <v>107.98</v>
      </c>
      <c r="P635" t="s">
        <v>78</v>
      </c>
      <c r="Q635" s="6">
        <v>0</v>
      </c>
      <c r="R635" s="1" t="s">
        <v>29</v>
      </c>
      <c r="BI635" s="7">
        <v>8718.6632080041309</v>
      </c>
      <c r="BJ635" s="7">
        <v>0.97891475330781996</v>
      </c>
      <c r="BK635" s="7">
        <v>2.3259970851888299</v>
      </c>
    </row>
    <row r="636" spans="1:63" customFormat="1" x14ac:dyDescent="0.25">
      <c r="A636" s="1">
        <v>633</v>
      </c>
      <c r="B636" t="str">
        <f t="shared" si="9"/>
        <v>RMFE608</v>
      </c>
      <c r="C636" t="s">
        <v>74</v>
      </c>
      <c r="D636">
        <v>608</v>
      </c>
      <c r="E636" t="s">
        <v>164</v>
      </c>
      <c r="F636" t="s">
        <v>33</v>
      </c>
      <c r="G636" t="s">
        <v>71</v>
      </c>
      <c r="H636" t="s">
        <v>174</v>
      </c>
      <c r="I636" s="2">
        <v>1.2E-2</v>
      </c>
      <c r="J636" s="2">
        <v>2.8000000000000001E-2</v>
      </c>
      <c r="K636" s="3">
        <v>6.2561999999999998</v>
      </c>
      <c r="L636" s="4">
        <v>104.27</v>
      </c>
      <c r="M636" s="1">
        <v>10</v>
      </c>
      <c r="N636" s="5">
        <v>0</v>
      </c>
      <c r="O636" s="5">
        <v>107.98</v>
      </c>
      <c r="P636" t="s">
        <v>78</v>
      </c>
      <c r="Q636" s="6">
        <v>0</v>
      </c>
      <c r="R636" s="1" t="s">
        <v>29</v>
      </c>
      <c r="BI636" s="7">
        <v>49498079.952866599</v>
      </c>
      <c r="BJ636" s="7">
        <v>5557.5493134988601</v>
      </c>
      <c r="BK636" s="7">
        <v>13205.2800923787</v>
      </c>
    </row>
    <row r="637" spans="1:63" customFormat="1" x14ac:dyDescent="0.25">
      <c r="A637" s="1">
        <v>634</v>
      </c>
      <c r="B637" t="str">
        <f t="shared" si="9"/>
        <v>RMFN608</v>
      </c>
      <c r="C637" t="s">
        <v>34</v>
      </c>
      <c r="D637">
        <v>608</v>
      </c>
      <c r="E637" t="s">
        <v>164</v>
      </c>
      <c r="F637" t="s">
        <v>33</v>
      </c>
      <c r="G637" t="s">
        <v>31</v>
      </c>
      <c r="H637" t="s">
        <v>174</v>
      </c>
      <c r="I637" s="2">
        <v>1.2E-2</v>
      </c>
      <c r="J637" s="2">
        <v>2.8000000000000001E-2</v>
      </c>
      <c r="K637" s="3">
        <v>6.2561999999999998</v>
      </c>
      <c r="L637" s="4">
        <v>104.27</v>
      </c>
      <c r="M637" s="1">
        <v>10</v>
      </c>
      <c r="N637" s="5">
        <v>0</v>
      </c>
      <c r="O637" s="5">
        <v>107.98</v>
      </c>
      <c r="P637" t="s">
        <v>78</v>
      </c>
      <c r="Q637" s="6">
        <v>0</v>
      </c>
      <c r="R637" s="1" t="s">
        <v>29</v>
      </c>
      <c r="BI637" s="7">
        <v>118734.71531424399</v>
      </c>
      <c r="BJ637" s="7">
        <v>13.331305703403199</v>
      </c>
      <c r="BK637" s="7">
        <v>31.6764847021634</v>
      </c>
    </row>
    <row r="638" spans="1:63" customFormat="1" x14ac:dyDescent="0.25">
      <c r="A638" s="1">
        <v>635</v>
      </c>
      <c r="B638" t="str">
        <f t="shared" si="9"/>
        <v>RSFE608</v>
      </c>
      <c r="C638" t="s">
        <v>75</v>
      </c>
      <c r="D638">
        <v>608</v>
      </c>
      <c r="E638" t="s">
        <v>164</v>
      </c>
      <c r="F638" t="s">
        <v>36</v>
      </c>
      <c r="G638" t="s">
        <v>71</v>
      </c>
      <c r="H638" t="s">
        <v>174</v>
      </c>
      <c r="I638" s="2">
        <v>1.4999999999999999E-2</v>
      </c>
      <c r="J638" s="2">
        <v>3.5000000000000003E-2</v>
      </c>
      <c r="K638" s="3">
        <v>7.9145999999999992</v>
      </c>
      <c r="L638" s="4">
        <v>131.91</v>
      </c>
      <c r="M638" s="1">
        <v>10</v>
      </c>
      <c r="N638" s="5">
        <v>0</v>
      </c>
      <c r="O638" s="5">
        <v>107.98</v>
      </c>
      <c r="P638" t="s">
        <v>78</v>
      </c>
      <c r="Q638" s="6">
        <v>0</v>
      </c>
      <c r="R638" s="1" t="s">
        <v>29</v>
      </c>
      <c r="BI638" s="7">
        <v>4065881.1603328902</v>
      </c>
      <c r="BJ638" s="7">
        <v>456.50932466254898</v>
      </c>
      <c r="BK638" s="7">
        <v>1084.7107523291299</v>
      </c>
    </row>
    <row r="639" spans="1:63" customFormat="1" ht="15.75" thickBot="1" x14ac:dyDescent="0.3">
      <c r="A639" s="1">
        <v>636</v>
      </c>
      <c r="B639" t="str">
        <f t="shared" si="9"/>
        <v>RSFN608</v>
      </c>
      <c r="C639" t="s">
        <v>37</v>
      </c>
      <c r="D639">
        <v>608</v>
      </c>
      <c r="E639" t="s">
        <v>164</v>
      </c>
      <c r="F639" t="s">
        <v>36</v>
      </c>
      <c r="G639" t="s">
        <v>31</v>
      </c>
      <c r="H639" t="s">
        <v>174</v>
      </c>
      <c r="I639" s="2">
        <v>1.4999999999999999E-2</v>
      </c>
      <c r="J639" s="2">
        <v>3.5000000000000003E-2</v>
      </c>
      <c r="K639" s="3">
        <v>7.9145999999999992</v>
      </c>
      <c r="L639" s="4">
        <v>131.91</v>
      </c>
      <c r="M639" s="1">
        <v>10</v>
      </c>
      <c r="N639" s="5">
        <v>0</v>
      </c>
      <c r="O639" s="5">
        <v>107.98</v>
      </c>
      <c r="P639" t="s">
        <v>78</v>
      </c>
      <c r="Q639" s="6">
        <v>0</v>
      </c>
      <c r="R639" s="1" t="s">
        <v>29</v>
      </c>
      <c r="BI639" s="7">
        <v>124430.126381212</v>
      </c>
      <c r="BJ639" s="7">
        <v>13.970775515069899</v>
      </c>
      <c r="BK639" s="7">
        <v>33.195927445238802</v>
      </c>
    </row>
    <row r="640" spans="1:63" s="10" customFormat="1" x14ac:dyDescent="0.25">
      <c r="A640" s="9">
        <v>637</v>
      </c>
      <c r="B640" s="10" t="str">
        <f t="shared" si="9"/>
        <v>RMOE609</v>
      </c>
      <c r="C640" s="10" t="s">
        <v>70</v>
      </c>
      <c r="D640" s="10">
        <v>609</v>
      </c>
      <c r="E640" s="10" t="s">
        <v>164</v>
      </c>
      <c r="F640" s="10" t="s">
        <v>25</v>
      </c>
      <c r="G640" s="10" t="s">
        <v>71</v>
      </c>
      <c r="H640" s="10" t="s">
        <v>175</v>
      </c>
      <c r="I640" s="11">
        <v>1.2E-2</v>
      </c>
      <c r="J640" s="11">
        <v>2.8000000000000001E-2</v>
      </c>
      <c r="K640" s="16">
        <v>6.2675999999999989</v>
      </c>
      <c r="L640" s="12">
        <v>104.46</v>
      </c>
      <c r="M640" s="9">
        <v>15</v>
      </c>
      <c r="N640" s="13">
        <v>0</v>
      </c>
      <c r="O640" s="13">
        <v>18.52</v>
      </c>
      <c r="P640" s="10" t="s">
        <v>78</v>
      </c>
      <c r="Q640" s="14">
        <v>0</v>
      </c>
      <c r="R640" s="9" t="s">
        <v>29</v>
      </c>
      <c r="BI640" s="15">
        <v>4556841.4208450597</v>
      </c>
      <c r="BJ640" s="15">
        <v>511.63339940166702</v>
      </c>
      <c r="BK640" s="15">
        <v>1215.6909390447399</v>
      </c>
    </row>
    <row r="641" spans="1:63" customFormat="1" x14ac:dyDescent="0.25">
      <c r="A641" s="1">
        <v>638</v>
      </c>
      <c r="B641" t="str">
        <f t="shared" si="9"/>
        <v>RMON609</v>
      </c>
      <c r="C641" t="s">
        <v>30</v>
      </c>
      <c r="D641">
        <v>609</v>
      </c>
      <c r="E641" t="s">
        <v>164</v>
      </c>
      <c r="F641" t="s">
        <v>25</v>
      </c>
      <c r="G641" t="s">
        <v>31</v>
      </c>
      <c r="H641" t="s">
        <v>175</v>
      </c>
      <c r="I641" s="2">
        <v>1.2E-2</v>
      </c>
      <c r="J641" s="2">
        <v>2.8000000000000001E-2</v>
      </c>
      <c r="K641" s="3">
        <v>6.2675999999999989</v>
      </c>
      <c r="L641" s="4">
        <v>104.46</v>
      </c>
      <c r="M641" s="1">
        <v>15</v>
      </c>
      <c r="N641" s="5">
        <v>0</v>
      </c>
      <c r="O641" s="5">
        <v>18.52</v>
      </c>
      <c r="P641" t="s">
        <v>78</v>
      </c>
      <c r="Q641" s="6">
        <v>0</v>
      </c>
      <c r="R641" s="1" t="s">
        <v>29</v>
      </c>
      <c r="BI641" s="7">
        <v>11100.618781040201</v>
      </c>
      <c r="BJ641" s="7">
        <v>1.2463561484551999</v>
      </c>
      <c r="BK641" s="7">
        <v>2.9614639667223299</v>
      </c>
    </row>
    <row r="642" spans="1:63" customFormat="1" x14ac:dyDescent="0.25">
      <c r="A642" s="1">
        <v>639</v>
      </c>
      <c r="B642" t="str">
        <f t="shared" si="9"/>
        <v>RMFE609</v>
      </c>
      <c r="C642" t="s">
        <v>74</v>
      </c>
      <c r="D642">
        <v>609</v>
      </c>
      <c r="E642" t="s">
        <v>164</v>
      </c>
      <c r="F642" t="s">
        <v>33</v>
      </c>
      <c r="G642" t="s">
        <v>71</v>
      </c>
      <c r="H642" t="s">
        <v>175</v>
      </c>
      <c r="I642" s="2">
        <v>6.0000000000000001E-3</v>
      </c>
      <c r="J642" s="2">
        <v>1.2999999999999999E-2</v>
      </c>
      <c r="K642" s="3">
        <v>2.9891999999999999</v>
      </c>
      <c r="L642" s="4">
        <v>49.82</v>
      </c>
      <c r="M642" s="1">
        <v>15</v>
      </c>
      <c r="N642" s="5">
        <v>0</v>
      </c>
      <c r="O642" s="5">
        <v>18.52</v>
      </c>
      <c r="P642" t="s">
        <v>78</v>
      </c>
      <c r="Q642" s="6">
        <v>0</v>
      </c>
      <c r="R642" s="1" t="s">
        <v>29</v>
      </c>
      <c r="BI642" s="7">
        <v>26948993.610353</v>
      </c>
      <c r="BJ642" s="7">
        <v>3025.7812238639999</v>
      </c>
      <c r="BK642" s="7">
        <v>7189.5517800145999</v>
      </c>
    </row>
    <row r="643" spans="1:63" customFormat="1" x14ac:dyDescent="0.25">
      <c r="A643" s="1">
        <v>640</v>
      </c>
      <c r="B643" t="str">
        <f t="shared" si="9"/>
        <v>RMFN609</v>
      </c>
      <c r="C643" t="s">
        <v>34</v>
      </c>
      <c r="D643">
        <v>609</v>
      </c>
      <c r="E643" t="s">
        <v>164</v>
      </c>
      <c r="F643" t="s">
        <v>33</v>
      </c>
      <c r="G643" t="s">
        <v>31</v>
      </c>
      <c r="H643" t="s">
        <v>175</v>
      </c>
      <c r="I643" s="2">
        <v>6.0000000000000001E-3</v>
      </c>
      <c r="J643" s="2">
        <v>1.2999999999999999E-2</v>
      </c>
      <c r="K643" s="3">
        <v>2.9891999999999999</v>
      </c>
      <c r="L643" s="4">
        <v>49.82</v>
      </c>
      <c r="M643" s="1">
        <v>15</v>
      </c>
      <c r="N643" s="5">
        <v>0</v>
      </c>
      <c r="O643" s="5">
        <v>18.52</v>
      </c>
      <c r="P643" t="s">
        <v>78</v>
      </c>
      <c r="Q643" s="6">
        <v>0</v>
      </c>
      <c r="R643" s="1" t="s">
        <v>29</v>
      </c>
      <c r="BI643" s="7">
        <v>67348.344711780999</v>
      </c>
      <c r="BJ643" s="7">
        <v>7.5617427438529701</v>
      </c>
      <c r="BK643" s="7">
        <v>17.967439474904999</v>
      </c>
    </row>
    <row r="644" spans="1:63" customFormat="1" x14ac:dyDescent="0.25">
      <c r="A644" s="1">
        <v>641</v>
      </c>
      <c r="B644" t="str">
        <f t="shared" si="9"/>
        <v>RSFE609</v>
      </c>
      <c r="C644" t="s">
        <v>75</v>
      </c>
      <c r="D644">
        <v>609</v>
      </c>
      <c r="E644" t="s">
        <v>164</v>
      </c>
      <c r="F644" t="s">
        <v>36</v>
      </c>
      <c r="G644" t="s">
        <v>71</v>
      </c>
      <c r="H644" t="s">
        <v>175</v>
      </c>
      <c r="I644" s="2">
        <v>0.01</v>
      </c>
      <c r="J644" s="2">
        <v>2.4E-2</v>
      </c>
      <c r="K644" s="3">
        <v>5.3879999999999999</v>
      </c>
      <c r="L644" s="4">
        <v>89.8</v>
      </c>
      <c r="M644" s="1">
        <v>15</v>
      </c>
      <c r="N644" s="5">
        <v>0</v>
      </c>
      <c r="O644" s="5">
        <v>18.52</v>
      </c>
      <c r="P644" t="s">
        <v>78</v>
      </c>
      <c r="Q644" s="6">
        <v>0</v>
      </c>
      <c r="R644" s="1" t="s">
        <v>29</v>
      </c>
      <c r="BI644" s="7">
        <v>3451900.76009421</v>
      </c>
      <c r="BJ644" s="7">
        <v>387.57278500086102</v>
      </c>
      <c r="BK644" s="7">
        <v>920.91079960161699</v>
      </c>
    </row>
    <row r="645" spans="1:63" customFormat="1" ht="15.75" thickBot="1" x14ac:dyDescent="0.3">
      <c r="A645" s="1">
        <v>642</v>
      </c>
      <c r="B645" t="str">
        <f t="shared" si="9"/>
        <v>RSFN609</v>
      </c>
      <c r="C645" t="s">
        <v>37</v>
      </c>
      <c r="D645">
        <v>609</v>
      </c>
      <c r="E645" t="s">
        <v>164</v>
      </c>
      <c r="F645" t="s">
        <v>36</v>
      </c>
      <c r="G645" t="s">
        <v>31</v>
      </c>
      <c r="H645" t="s">
        <v>175</v>
      </c>
      <c r="I645" s="2">
        <v>0.01</v>
      </c>
      <c r="J645" s="2">
        <v>2.4E-2</v>
      </c>
      <c r="K645" s="3">
        <v>5.3879999999999999</v>
      </c>
      <c r="L645" s="4">
        <v>89.8</v>
      </c>
      <c r="M645" s="1">
        <v>15</v>
      </c>
      <c r="N645" s="5">
        <v>0</v>
      </c>
      <c r="O645" s="5">
        <v>18.52</v>
      </c>
      <c r="P645" t="s">
        <v>78</v>
      </c>
      <c r="Q645" s="6">
        <v>0</v>
      </c>
      <c r="R645" s="1" t="s">
        <v>29</v>
      </c>
      <c r="BI645" s="7">
        <v>104475.974109838</v>
      </c>
      <c r="BJ645" s="7">
        <v>11.7303616371413</v>
      </c>
      <c r="BK645" s="7">
        <v>27.872485202623</v>
      </c>
    </row>
    <row r="646" spans="1:63" s="10" customFormat="1" x14ac:dyDescent="0.25">
      <c r="A646" s="9">
        <v>643</v>
      </c>
      <c r="B646" s="10" t="str">
        <f t="shared" ref="B646:B715" si="10">CONCATENATE(C646,D646)</f>
        <v>RMOT610</v>
      </c>
      <c r="C646" s="10" t="s">
        <v>23</v>
      </c>
      <c r="D646" s="10">
        <v>610</v>
      </c>
      <c r="E646" s="10" t="s">
        <v>164</v>
      </c>
      <c r="F646" s="10" t="s">
        <v>25</v>
      </c>
      <c r="G646" s="10" t="s">
        <v>26</v>
      </c>
      <c r="H646" s="10" t="s">
        <v>176</v>
      </c>
      <c r="I646" s="11">
        <v>1.6E-2</v>
      </c>
      <c r="J646" s="11">
        <v>3.6999999999999998E-2</v>
      </c>
      <c r="K646" s="16">
        <v>8.3333999999999993</v>
      </c>
      <c r="L646" s="12">
        <v>138.88999999999999</v>
      </c>
      <c r="M646" s="9">
        <v>20</v>
      </c>
      <c r="N646" s="13">
        <v>0</v>
      </c>
      <c r="O646" s="13">
        <v>1411.44</v>
      </c>
      <c r="P646" s="10" t="s">
        <v>171</v>
      </c>
      <c r="Q646" s="14">
        <v>0</v>
      </c>
      <c r="R646" s="9" t="s">
        <v>29</v>
      </c>
      <c r="BI646" s="15">
        <v>0</v>
      </c>
      <c r="BJ646" s="15">
        <v>0</v>
      </c>
      <c r="BK646" s="15">
        <v>0</v>
      </c>
    </row>
    <row r="647" spans="1:63" customFormat="1" x14ac:dyDescent="0.25">
      <c r="A647" s="1">
        <v>644</v>
      </c>
      <c r="B647" t="str">
        <f t="shared" si="10"/>
        <v>RMON610</v>
      </c>
      <c r="C647" t="s">
        <v>30</v>
      </c>
      <c r="D647">
        <v>610</v>
      </c>
      <c r="E647" t="s">
        <v>164</v>
      </c>
      <c r="F647" t="s">
        <v>25</v>
      </c>
      <c r="G647" t="s">
        <v>31</v>
      </c>
      <c r="H647" t="s">
        <v>176</v>
      </c>
      <c r="I647" s="2">
        <v>1.6E-2</v>
      </c>
      <c r="J647" s="2">
        <v>3.6999999999999998E-2</v>
      </c>
      <c r="K647" s="3">
        <v>8.3333999999999993</v>
      </c>
      <c r="L647" s="4">
        <v>138.88999999999999</v>
      </c>
      <c r="M647" s="1">
        <v>20</v>
      </c>
      <c r="N647" s="5">
        <v>0</v>
      </c>
      <c r="O647" s="5">
        <v>1411.44</v>
      </c>
      <c r="P647" t="s">
        <v>171</v>
      </c>
      <c r="Q647" s="6">
        <v>0</v>
      </c>
      <c r="R647" s="1" t="s">
        <v>29</v>
      </c>
      <c r="BI647" s="7">
        <v>0</v>
      </c>
      <c r="BJ647" s="7">
        <v>0</v>
      </c>
      <c r="BK647" s="7">
        <v>0</v>
      </c>
    </row>
    <row r="648" spans="1:63" customFormat="1" x14ac:dyDescent="0.25">
      <c r="A648" s="1">
        <v>645</v>
      </c>
      <c r="B648" t="str">
        <f t="shared" si="10"/>
        <v>RMFT610</v>
      </c>
      <c r="C648" t="s">
        <v>32</v>
      </c>
      <c r="D648">
        <v>610</v>
      </c>
      <c r="E648" t="s">
        <v>164</v>
      </c>
      <c r="F648" t="s">
        <v>33</v>
      </c>
      <c r="G648" t="s">
        <v>26</v>
      </c>
      <c r="H648" t="s">
        <v>176</v>
      </c>
      <c r="I648" s="2">
        <v>1.2999999999999999E-2</v>
      </c>
      <c r="J648" s="2">
        <v>3.1E-2</v>
      </c>
      <c r="K648" s="3">
        <v>6.944399999999999</v>
      </c>
      <c r="L648" s="4">
        <v>115.74</v>
      </c>
      <c r="M648" s="1">
        <v>20</v>
      </c>
      <c r="N648" s="5">
        <v>0</v>
      </c>
      <c r="O648" s="5">
        <v>1411.44</v>
      </c>
      <c r="P648" t="s">
        <v>171</v>
      </c>
      <c r="Q648" s="6">
        <v>0</v>
      </c>
      <c r="R648" s="1" t="s">
        <v>29</v>
      </c>
      <c r="BI648" s="7">
        <v>0</v>
      </c>
      <c r="BJ648" s="7">
        <v>0</v>
      </c>
      <c r="BK648" s="7">
        <v>0</v>
      </c>
    </row>
    <row r="649" spans="1:63" customFormat="1" x14ac:dyDescent="0.25">
      <c r="A649" s="1">
        <v>646</v>
      </c>
      <c r="B649" t="str">
        <f t="shared" si="10"/>
        <v>RMFN610</v>
      </c>
      <c r="C649" t="s">
        <v>34</v>
      </c>
      <c r="D649">
        <v>610</v>
      </c>
      <c r="E649" t="s">
        <v>164</v>
      </c>
      <c r="F649" t="s">
        <v>33</v>
      </c>
      <c r="G649" t="s">
        <v>31</v>
      </c>
      <c r="H649" t="s">
        <v>176</v>
      </c>
      <c r="I649" s="2">
        <v>1.2999999999999999E-2</v>
      </c>
      <c r="J649" s="2">
        <v>3.1E-2</v>
      </c>
      <c r="K649" s="3">
        <v>6.944399999999999</v>
      </c>
      <c r="L649" s="4">
        <v>115.74</v>
      </c>
      <c r="M649" s="1">
        <v>20</v>
      </c>
      <c r="N649" s="5">
        <v>0</v>
      </c>
      <c r="O649" s="5">
        <v>1411.44</v>
      </c>
      <c r="P649" t="s">
        <v>171</v>
      </c>
      <c r="Q649" s="6">
        <v>0</v>
      </c>
      <c r="R649" s="1" t="s">
        <v>29</v>
      </c>
      <c r="BI649" s="7">
        <v>0</v>
      </c>
      <c r="BJ649" s="7">
        <v>0</v>
      </c>
      <c r="BK649" s="7">
        <v>0</v>
      </c>
    </row>
    <row r="650" spans="1:63" customFormat="1" x14ac:dyDescent="0.25">
      <c r="A650" s="1">
        <v>647</v>
      </c>
      <c r="B650" t="str">
        <f t="shared" si="10"/>
        <v>RSFT610</v>
      </c>
      <c r="C650" t="s">
        <v>35</v>
      </c>
      <c r="D650">
        <v>610</v>
      </c>
      <c r="E650" t="s">
        <v>164</v>
      </c>
      <c r="F650" t="s">
        <v>36</v>
      </c>
      <c r="G650" t="s">
        <v>26</v>
      </c>
      <c r="H650" t="s">
        <v>176</v>
      </c>
      <c r="I650" s="2">
        <v>1.7000000000000001E-2</v>
      </c>
      <c r="J650" s="2">
        <v>0.04</v>
      </c>
      <c r="K650" s="3">
        <v>9.0275999999999996</v>
      </c>
      <c r="L650" s="4">
        <v>150.46</v>
      </c>
      <c r="M650" s="1">
        <v>20</v>
      </c>
      <c r="N650" s="5">
        <v>0</v>
      </c>
      <c r="O650" s="5">
        <v>1411.44</v>
      </c>
      <c r="P650" t="s">
        <v>171</v>
      </c>
      <c r="Q650" s="6">
        <v>0</v>
      </c>
      <c r="R650" s="1" t="s">
        <v>29</v>
      </c>
      <c r="BI650" s="7">
        <v>0</v>
      </c>
      <c r="BJ650" s="7">
        <v>0</v>
      </c>
      <c r="BK650" s="7">
        <v>0</v>
      </c>
    </row>
    <row r="651" spans="1:63" customFormat="1" ht="15.75" thickBot="1" x14ac:dyDescent="0.3">
      <c r="A651" s="1">
        <v>648</v>
      </c>
      <c r="B651" t="str">
        <f t="shared" si="10"/>
        <v>RSFN610</v>
      </c>
      <c r="C651" t="s">
        <v>37</v>
      </c>
      <c r="D651">
        <v>610</v>
      </c>
      <c r="E651" t="s">
        <v>164</v>
      </c>
      <c r="F651" t="s">
        <v>36</v>
      </c>
      <c r="G651" t="s">
        <v>31</v>
      </c>
      <c r="H651" t="s">
        <v>176</v>
      </c>
      <c r="I651" s="2">
        <v>1.7000000000000001E-2</v>
      </c>
      <c r="J651" s="2">
        <v>0.04</v>
      </c>
      <c r="K651" s="3">
        <v>9.0275999999999996</v>
      </c>
      <c r="L651" s="4">
        <v>150.46</v>
      </c>
      <c r="M651" s="1">
        <v>20</v>
      </c>
      <c r="N651" s="5">
        <v>0</v>
      </c>
      <c r="O651" s="5">
        <v>1411.44</v>
      </c>
      <c r="P651" t="s">
        <v>171</v>
      </c>
      <c r="Q651" s="6">
        <v>0</v>
      </c>
      <c r="R651" s="1" t="s">
        <v>29</v>
      </c>
      <c r="BI651" s="7">
        <v>0</v>
      </c>
      <c r="BJ651" s="7">
        <v>0</v>
      </c>
      <c r="BK651" s="7">
        <v>0</v>
      </c>
    </row>
    <row r="652" spans="1:63" s="10" customFormat="1" x14ac:dyDescent="0.25">
      <c r="A652" s="9">
        <v>649</v>
      </c>
      <c r="B652" s="10" t="str">
        <f t="shared" si="10"/>
        <v>RMOE611</v>
      </c>
      <c r="C652" s="10" t="s">
        <v>70</v>
      </c>
      <c r="D652" s="10">
        <v>611</v>
      </c>
      <c r="E652" s="10" t="s">
        <v>164</v>
      </c>
      <c r="F652" s="10" t="s">
        <v>25</v>
      </c>
      <c r="G652" s="10" t="s">
        <v>71</v>
      </c>
      <c r="H652" s="10" t="s">
        <v>177</v>
      </c>
      <c r="I652" s="11">
        <v>2.5000000000000001E-2</v>
      </c>
      <c r="J652" s="11">
        <v>5.8999999999999997E-2</v>
      </c>
      <c r="K652" s="16">
        <v>13.2858</v>
      </c>
      <c r="L652" s="12">
        <v>221.43</v>
      </c>
      <c r="M652" s="9">
        <v>10</v>
      </c>
      <c r="N652" s="13">
        <v>0</v>
      </c>
      <c r="O652" s="13">
        <v>3.09</v>
      </c>
      <c r="P652" s="10" t="s">
        <v>78</v>
      </c>
      <c r="Q652" s="14">
        <v>0</v>
      </c>
      <c r="R652" s="9" t="s">
        <v>29</v>
      </c>
      <c r="BI652" s="15">
        <v>12585185.283048101</v>
      </c>
      <c r="BJ652" s="15">
        <v>1413.04042291461</v>
      </c>
      <c r="BK652" s="15">
        <v>3357.5220864200101</v>
      </c>
    </row>
    <row r="653" spans="1:63" customFormat="1" x14ac:dyDescent="0.25">
      <c r="A653" s="1">
        <v>650</v>
      </c>
      <c r="B653" t="str">
        <f t="shared" si="10"/>
        <v>RMON611</v>
      </c>
      <c r="C653" t="s">
        <v>30</v>
      </c>
      <c r="D653">
        <v>611</v>
      </c>
      <c r="E653" t="s">
        <v>164</v>
      </c>
      <c r="F653" t="s">
        <v>25</v>
      </c>
      <c r="G653" t="s">
        <v>31</v>
      </c>
      <c r="H653" t="s">
        <v>177</v>
      </c>
      <c r="I653" s="2">
        <v>2.5000000000000001E-2</v>
      </c>
      <c r="J653" s="2">
        <v>5.8999999999999997E-2</v>
      </c>
      <c r="K653" s="3">
        <v>13.2858</v>
      </c>
      <c r="L653" s="4">
        <v>221.43</v>
      </c>
      <c r="M653" s="1">
        <v>10</v>
      </c>
      <c r="N653" s="5">
        <v>0</v>
      </c>
      <c r="O653" s="5">
        <v>3.09</v>
      </c>
      <c r="P653" t="s">
        <v>78</v>
      </c>
      <c r="Q653" s="6">
        <v>0</v>
      </c>
      <c r="R653" s="1" t="s">
        <v>29</v>
      </c>
      <c r="BI653" s="7">
        <v>30431.759108866801</v>
      </c>
      <c r="BJ653" s="7">
        <v>3.4168194423923501</v>
      </c>
      <c r="BK653" s="7">
        <v>8.1186967882197791</v>
      </c>
    </row>
    <row r="654" spans="1:63" customFormat="1" x14ac:dyDescent="0.25">
      <c r="A654" s="1">
        <v>651</v>
      </c>
      <c r="B654" t="str">
        <f t="shared" si="10"/>
        <v>RMFE611</v>
      </c>
      <c r="C654" t="s">
        <v>74</v>
      </c>
      <c r="D654">
        <v>611</v>
      </c>
      <c r="E654" t="s">
        <v>164</v>
      </c>
      <c r="F654" t="s">
        <v>33</v>
      </c>
      <c r="G654" t="s">
        <v>71</v>
      </c>
      <c r="H654" t="s">
        <v>177</v>
      </c>
      <c r="I654" s="2">
        <v>2.1000000000000001E-2</v>
      </c>
      <c r="J654" s="2">
        <v>4.9000000000000002E-2</v>
      </c>
      <c r="K654" s="3">
        <v>11.071200000000001</v>
      </c>
      <c r="L654" s="4">
        <v>184.52</v>
      </c>
      <c r="M654" s="1">
        <v>10</v>
      </c>
      <c r="N654" s="5">
        <v>0</v>
      </c>
      <c r="O654" s="5">
        <v>3.09</v>
      </c>
      <c r="P654" t="s">
        <v>78</v>
      </c>
      <c r="Q654" s="6">
        <v>0</v>
      </c>
      <c r="R654" s="1" t="s">
        <v>29</v>
      </c>
      <c r="BI654" s="7">
        <v>141328048.82084599</v>
      </c>
      <c r="BJ654" s="7">
        <v>15868.0417796073</v>
      </c>
      <c r="BK654" s="7">
        <v>37704.017435944399</v>
      </c>
    </row>
    <row r="655" spans="1:63" customFormat="1" x14ac:dyDescent="0.25">
      <c r="A655" s="1">
        <v>652</v>
      </c>
      <c r="B655" t="str">
        <f t="shared" si="10"/>
        <v>RMFN611</v>
      </c>
      <c r="C655" t="s">
        <v>34</v>
      </c>
      <c r="D655">
        <v>611</v>
      </c>
      <c r="E655" t="s">
        <v>164</v>
      </c>
      <c r="F655" t="s">
        <v>33</v>
      </c>
      <c r="G655" t="s">
        <v>31</v>
      </c>
      <c r="H655" t="s">
        <v>177</v>
      </c>
      <c r="I655" s="2">
        <v>2.1000000000000001E-2</v>
      </c>
      <c r="J655" s="2">
        <v>4.9000000000000002E-2</v>
      </c>
      <c r="K655" s="3">
        <v>11.071200000000001</v>
      </c>
      <c r="L655" s="4">
        <v>184.52</v>
      </c>
      <c r="M655" s="1">
        <v>10</v>
      </c>
      <c r="N655" s="5">
        <v>0</v>
      </c>
      <c r="O655" s="5">
        <v>3.09</v>
      </c>
      <c r="P655" t="s">
        <v>78</v>
      </c>
      <c r="Q655" s="6">
        <v>0</v>
      </c>
      <c r="R655" s="1" t="s">
        <v>29</v>
      </c>
      <c r="BI655" s="7">
        <v>341740.844761969</v>
      </c>
      <c r="BJ655" s="7">
        <v>38.370005442835598</v>
      </c>
      <c r="BK655" s="7">
        <v>91.170881342975505</v>
      </c>
    </row>
    <row r="656" spans="1:63" customFormat="1" x14ac:dyDescent="0.25">
      <c r="A656" s="1">
        <v>653</v>
      </c>
      <c r="B656" t="str">
        <f t="shared" si="10"/>
        <v>RSFE611</v>
      </c>
      <c r="C656" t="s">
        <v>75</v>
      </c>
      <c r="D656">
        <v>611</v>
      </c>
      <c r="E656" t="s">
        <v>164</v>
      </c>
      <c r="F656" t="s">
        <v>36</v>
      </c>
      <c r="G656" t="s">
        <v>71</v>
      </c>
      <c r="H656" t="s">
        <v>177</v>
      </c>
      <c r="I656" s="2">
        <v>2.7E-2</v>
      </c>
      <c r="J656" s="2">
        <v>6.4000000000000001E-2</v>
      </c>
      <c r="K656" s="3">
        <v>14.392799999999999</v>
      </c>
      <c r="L656" s="4">
        <v>239.88</v>
      </c>
      <c r="M656" s="1">
        <v>10</v>
      </c>
      <c r="N656" s="5">
        <v>0</v>
      </c>
      <c r="O656" s="5">
        <v>3.09</v>
      </c>
      <c r="P656" t="s">
        <v>78</v>
      </c>
      <c r="Q656" s="6">
        <v>0</v>
      </c>
      <c r="R656" s="1" t="s">
        <v>29</v>
      </c>
      <c r="BI656" s="7">
        <v>11902938.867498901</v>
      </c>
      <c r="BJ656" s="7">
        <v>1336.43910621742</v>
      </c>
      <c r="BK656" s="7">
        <v>3175.50987467508</v>
      </c>
    </row>
    <row r="657" spans="1:63" customFormat="1" ht="15.75" thickBot="1" x14ac:dyDescent="0.3">
      <c r="A657" s="1">
        <v>654</v>
      </c>
      <c r="B657" t="str">
        <f t="shared" si="10"/>
        <v>RSFN611</v>
      </c>
      <c r="C657" t="s">
        <v>37</v>
      </c>
      <c r="D657">
        <v>611</v>
      </c>
      <c r="E657" t="s">
        <v>164</v>
      </c>
      <c r="F657" t="s">
        <v>36</v>
      </c>
      <c r="G657" t="s">
        <v>31</v>
      </c>
      <c r="H657" t="s">
        <v>177</v>
      </c>
      <c r="I657" s="2">
        <v>2.7E-2</v>
      </c>
      <c r="J657" s="2">
        <v>6.4000000000000001E-2</v>
      </c>
      <c r="K657" s="3">
        <v>14.392799999999999</v>
      </c>
      <c r="L657" s="4">
        <v>239.88</v>
      </c>
      <c r="M657" s="1">
        <v>10</v>
      </c>
      <c r="N657" s="5">
        <v>0</v>
      </c>
      <c r="O657" s="5">
        <v>3.09</v>
      </c>
      <c r="P657" t="s">
        <v>78</v>
      </c>
      <c r="Q657" s="6">
        <v>0</v>
      </c>
      <c r="R657" s="1" t="s">
        <v>29</v>
      </c>
      <c r="BI657" s="7">
        <v>382805.49396706501</v>
      </c>
      <c r="BJ657" s="7">
        <v>42.9806653556276</v>
      </c>
      <c r="BK657" s="7">
        <v>102.126259716539</v>
      </c>
    </row>
    <row r="658" spans="1:63" s="10" customFormat="1" x14ac:dyDescent="0.25">
      <c r="A658" s="9">
        <v>655</v>
      </c>
      <c r="B658" s="10" t="str">
        <f t="shared" si="10"/>
        <v>RMOE612</v>
      </c>
      <c r="C658" s="10" t="s">
        <v>70</v>
      </c>
      <c r="D658" s="10">
        <v>612</v>
      </c>
      <c r="E658" s="10" t="s">
        <v>164</v>
      </c>
      <c r="F658" s="10" t="s">
        <v>25</v>
      </c>
      <c r="G658" s="10" t="s">
        <v>71</v>
      </c>
      <c r="H658" s="10" t="s">
        <v>178</v>
      </c>
      <c r="I658" s="11">
        <v>1.6E-2</v>
      </c>
      <c r="J658" s="11">
        <v>3.9E-2</v>
      </c>
      <c r="K658" s="16">
        <v>8.8055999999999983</v>
      </c>
      <c r="L658" s="12">
        <v>146.76</v>
      </c>
      <c r="M658" s="9">
        <v>10</v>
      </c>
      <c r="N658" s="13">
        <v>0</v>
      </c>
      <c r="O658" s="13">
        <v>12.34</v>
      </c>
      <c r="P658" s="10" t="s">
        <v>78</v>
      </c>
      <c r="Q658" s="14">
        <v>0</v>
      </c>
      <c r="R658" s="9" t="s">
        <v>29</v>
      </c>
      <c r="BI658" s="15">
        <v>7024568.0827043299</v>
      </c>
      <c r="BJ658" s="15">
        <v>788.70500760501898</v>
      </c>
      <c r="BK658" s="15">
        <v>1874.0401475860101</v>
      </c>
    </row>
    <row r="659" spans="1:63" customFormat="1" x14ac:dyDescent="0.25">
      <c r="A659" s="1">
        <v>656</v>
      </c>
      <c r="B659" t="str">
        <f t="shared" si="10"/>
        <v>RMON612</v>
      </c>
      <c r="C659" t="s">
        <v>30</v>
      </c>
      <c r="D659">
        <v>612</v>
      </c>
      <c r="E659" t="s">
        <v>164</v>
      </c>
      <c r="F659" t="s">
        <v>25</v>
      </c>
      <c r="G659" t="s">
        <v>31</v>
      </c>
      <c r="H659" t="s">
        <v>178</v>
      </c>
      <c r="I659" s="2">
        <v>1.6E-2</v>
      </c>
      <c r="J659" s="2">
        <v>3.9E-2</v>
      </c>
      <c r="K659" s="3">
        <v>8.8055999999999983</v>
      </c>
      <c r="L659" s="4">
        <v>146.76</v>
      </c>
      <c r="M659" s="1">
        <v>10</v>
      </c>
      <c r="N659" s="5">
        <v>0</v>
      </c>
      <c r="O659" s="5">
        <v>12.34</v>
      </c>
      <c r="P659" t="s">
        <v>78</v>
      </c>
      <c r="Q659" s="6">
        <v>0</v>
      </c>
      <c r="R659" s="1" t="s">
        <v>29</v>
      </c>
      <c r="BI659" s="7">
        <v>86575.131626703005</v>
      </c>
      <c r="BJ659" s="7">
        <v>9.7204894370896096</v>
      </c>
      <c r="BK659" s="7">
        <v>23.096832508529602</v>
      </c>
    </row>
    <row r="660" spans="1:63" customFormat="1" x14ac:dyDescent="0.25">
      <c r="A660" s="1">
        <v>657</v>
      </c>
      <c r="B660" t="str">
        <f t="shared" si="10"/>
        <v>RMFE612</v>
      </c>
      <c r="C660" t="s">
        <v>74</v>
      </c>
      <c r="D660">
        <v>612</v>
      </c>
      <c r="E660" t="s">
        <v>164</v>
      </c>
      <c r="F660" t="s">
        <v>33</v>
      </c>
      <c r="G660" t="s">
        <v>71</v>
      </c>
      <c r="H660" t="s">
        <v>178</v>
      </c>
      <c r="I660" s="2">
        <v>1.4E-2</v>
      </c>
      <c r="J660" s="2">
        <v>3.3000000000000002E-2</v>
      </c>
      <c r="K660" s="3">
        <v>7.3379999999999992</v>
      </c>
      <c r="L660" s="4">
        <v>122.3</v>
      </c>
      <c r="M660" s="1">
        <v>10</v>
      </c>
      <c r="N660" s="5">
        <v>0</v>
      </c>
      <c r="O660" s="5">
        <v>12.34</v>
      </c>
      <c r="P660" t="s">
        <v>78</v>
      </c>
      <c r="Q660" s="6">
        <v>0</v>
      </c>
      <c r="R660" s="1" t="s">
        <v>29</v>
      </c>
      <c r="BI660" s="7">
        <v>79517567.444861606</v>
      </c>
      <c r="BJ660" s="7">
        <v>8928.0796908708508</v>
      </c>
      <c r="BK660" s="7">
        <v>21213.989540077098</v>
      </c>
    </row>
    <row r="661" spans="1:63" customFormat="1" x14ac:dyDescent="0.25">
      <c r="A661" s="1">
        <v>658</v>
      </c>
      <c r="B661" t="str">
        <f t="shared" si="10"/>
        <v>RMFN612</v>
      </c>
      <c r="C661" t="s">
        <v>34</v>
      </c>
      <c r="D661">
        <v>612</v>
      </c>
      <c r="E661" t="s">
        <v>164</v>
      </c>
      <c r="F661" t="s">
        <v>33</v>
      </c>
      <c r="G661" t="s">
        <v>31</v>
      </c>
      <c r="H661" t="s">
        <v>178</v>
      </c>
      <c r="I661" s="2">
        <v>1.4E-2</v>
      </c>
      <c r="J661" s="2">
        <v>3.3000000000000002E-2</v>
      </c>
      <c r="K661" s="3">
        <v>7.3379999999999992</v>
      </c>
      <c r="L661" s="4">
        <v>122.3</v>
      </c>
      <c r="M661" s="1">
        <v>10</v>
      </c>
      <c r="N661" s="5">
        <v>0</v>
      </c>
      <c r="O661" s="5">
        <v>12.34</v>
      </c>
      <c r="P661" t="s">
        <v>78</v>
      </c>
      <c r="Q661" s="6">
        <v>0</v>
      </c>
      <c r="R661" s="1" t="s">
        <v>29</v>
      </c>
      <c r="BI661" s="7">
        <v>986560.74477679003</v>
      </c>
      <c r="BJ661" s="7">
        <v>110.769144885621</v>
      </c>
      <c r="BK661" s="7">
        <v>263.19830941581301</v>
      </c>
    </row>
    <row r="662" spans="1:63" customFormat="1" x14ac:dyDescent="0.25">
      <c r="A662" s="1">
        <v>659</v>
      </c>
      <c r="B662" t="str">
        <f t="shared" si="10"/>
        <v>RSFE612</v>
      </c>
      <c r="C662" t="s">
        <v>75</v>
      </c>
      <c r="D662">
        <v>612</v>
      </c>
      <c r="E662" t="s">
        <v>164</v>
      </c>
      <c r="F662" t="s">
        <v>36</v>
      </c>
      <c r="G662" t="s">
        <v>71</v>
      </c>
      <c r="H662" t="s">
        <v>178</v>
      </c>
      <c r="I662" s="2">
        <v>1.7999999999999999E-2</v>
      </c>
      <c r="J662" s="2">
        <v>4.2000000000000003E-2</v>
      </c>
      <c r="K662" s="3">
        <v>9.5387999999999984</v>
      </c>
      <c r="L662" s="4">
        <v>158.97999999999999</v>
      </c>
      <c r="M662" s="1">
        <v>10</v>
      </c>
      <c r="N662" s="5">
        <v>0</v>
      </c>
      <c r="O662" s="5">
        <v>12.34</v>
      </c>
      <c r="P662" t="s">
        <v>78</v>
      </c>
      <c r="Q662" s="6">
        <v>0</v>
      </c>
      <c r="R662" s="1" t="s">
        <v>29</v>
      </c>
      <c r="BI662" s="7">
        <v>6612423.02682631</v>
      </c>
      <c r="BJ662" s="7">
        <v>742.43015260987704</v>
      </c>
      <c r="BK662" s="7">
        <v>1764.0865714727399</v>
      </c>
    </row>
    <row r="663" spans="1:63" customFormat="1" ht="15.75" thickBot="1" x14ac:dyDescent="0.3">
      <c r="A663" s="1">
        <v>660</v>
      </c>
      <c r="B663" t="str">
        <f t="shared" si="10"/>
        <v>RSFN612</v>
      </c>
      <c r="C663" t="s">
        <v>37</v>
      </c>
      <c r="D663">
        <v>612</v>
      </c>
      <c r="E663" t="s">
        <v>164</v>
      </c>
      <c r="F663" t="s">
        <v>36</v>
      </c>
      <c r="G663" t="s">
        <v>31</v>
      </c>
      <c r="H663" t="s">
        <v>178</v>
      </c>
      <c r="I663" s="2">
        <v>1.7999999999999999E-2</v>
      </c>
      <c r="J663" s="2">
        <v>4.2000000000000003E-2</v>
      </c>
      <c r="K663" s="3">
        <v>9.5387999999999984</v>
      </c>
      <c r="L663" s="4">
        <v>158.97999999999999</v>
      </c>
      <c r="M663" s="1">
        <v>10</v>
      </c>
      <c r="N663" s="5">
        <v>0</v>
      </c>
      <c r="O663" s="5">
        <v>12.34</v>
      </c>
      <c r="P663" t="s">
        <v>78</v>
      </c>
      <c r="Q663" s="6">
        <v>0</v>
      </c>
      <c r="R663" s="1" t="s">
        <v>29</v>
      </c>
      <c r="BI663" s="7">
        <v>1383006.6702625901</v>
      </c>
      <c r="BJ663" s="7">
        <v>155.28133168400001</v>
      </c>
      <c r="BK663" s="7">
        <v>368.96361369645399</v>
      </c>
    </row>
    <row r="664" spans="1:63" s="10" customFormat="1" x14ac:dyDescent="0.25">
      <c r="A664" s="9">
        <v>661</v>
      </c>
      <c r="B664" s="10" t="str">
        <f t="shared" si="10"/>
        <v>RMOT613</v>
      </c>
      <c r="C664" s="10" t="s">
        <v>23</v>
      </c>
      <c r="D664" s="10">
        <v>613</v>
      </c>
      <c r="E664" s="10" t="s">
        <v>164</v>
      </c>
      <c r="F664" s="10" t="s">
        <v>25</v>
      </c>
      <c r="G664" s="10" t="s">
        <v>26</v>
      </c>
      <c r="H664" s="10" t="s">
        <v>179</v>
      </c>
      <c r="I664" s="11">
        <v>1.0109999999999999</v>
      </c>
      <c r="J664" s="11">
        <v>0.33100000000000002</v>
      </c>
      <c r="K664" s="16">
        <v>182.1174</v>
      </c>
      <c r="L664" s="12">
        <v>3035.29</v>
      </c>
      <c r="M664" s="9">
        <v>15</v>
      </c>
      <c r="N664" s="13">
        <v>0</v>
      </c>
      <c r="O664" s="13">
        <v>3266.72</v>
      </c>
      <c r="P664" s="10" t="s">
        <v>54</v>
      </c>
      <c r="Q664" s="14">
        <v>0</v>
      </c>
      <c r="R664" s="9" t="s">
        <v>29</v>
      </c>
      <c r="BI664" s="15">
        <v>0</v>
      </c>
      <c r="BJ664" s="15">
        <v>0</v>
      </c>
      <c r="BK664" s="15">
        <v>0</v>
      </c>
    </row>
    <row r="665" spans="1:63" customFormat="1" x14ac:dyDescent="0.25">
      <c r="A665" s="1">
        <v>662</v>
      </c>
      <c r="B665" t="str">
        <f t="shared" si="10"/>
        <v>RMON613</v>
      </c>
      <c r="C665" t="s">
        <v>30</v>
      </c>
      <c r="D665">
        <v>613</v>
      </c>
      <c r="E665" t="s">
        <v>164</v>
      </c>
      <c r="F665" t="s">
        <v>25</v>
      </c>
      <c r="G665" t="s">
        <v>31</v>
      </c>
      <c r="H665" t="s">
        <v>179</v>
      </c>
      <c r="I665" s="2">
        <v>1.0109999999999999</v>
      </c>
      <c r="J665" s="2">
        <v>0.33100000000000002</v>
      </c>
      <c r="K665" s="3">
        <v>182.1174</v>
      </c>
      <c r="L665" s="4">
        <v>3035.29</v>
      </c>
      <c r="M665" s="1">
        <v>15</v>
      </c>
      <c r="N665" s="5">
        <v>0</v>
      </c>
      <c r="O665" s="5">
        <v>3266.72</v>
      </c>
      <c r="P665" t="s">
        <v>54</v>
      </c>
      <c r="Q665" s="6">
        <v>0</v>
      </c>
      <c r="R665" s="1" t="s">
        <v>29</v>
      </c>
      <c r="BI665" s="7">
        <v>0</v>
      </c>
      <c r="BJ665" s="7">
        <v>0</v>
      </c>
      <c r="BK665" s="7">
        <v>0</v>
      </c>
    </row>
    <row r="666" spans="1:63" customFormat="1" x14ac:dyDescent="0.25">
      <c r="A666" s="1">
        <v>663</v>
      </c>
      <c r="B666" t="str">
        <f t="shared" si="10"/>
        <v>RMFT613</v>
      </c>
      <c r="C666" t="s">
        <v>32</v>
      </c>
      <c r="D666">
        <v>613</v>
      </c>
      <c r="E666" t="s">
        <v>164</v>
      </c>
      <c r="F666" t="s">
        <v>33</v>
      </c>
      <c r="G666" t="s">
        <v>26</v>
      </c>
      <c r="H666" t="s">
        <v>179</v>
      </c>
      <c r="I666" s="2">
        <v>1.026</v>
      </c>
      <c r="J666" s="2">
        <v>0.32200000000000001</v>
      </c>
      <c r="K666" s="3">
        <v>182.1174</v>
      </c>
      <c r="L666" s="4">
        <v>3035.29</v>
      </c>
      <c r="M666" s="1">
        <v>15</v>
      </c>
      <c r="N666" s="5">
        <v>0</v>
      </c>
      <c r="O666" s="5">
        <v>3266.72</v>
      </c>
      <c r="P666" t="s">
        <v>54</v>
      </c>
      <c r="Q666" s="6">
        <v>0</v>
      </c>
      <c r="R666" s="1" t="s">
        <v>29</v>
      </c>
      <c r="BI666" s="7">
        <v>0</v>
      </c>
      <c r="BJ666" s="7">
        <v>0</v>
      </c>
      <c r="BK666" s="7">
        <v>0</v>
      </c>
    </row>
    <row r="667" spans="1:63" customFormat="1" x14ac:dyDescent="0.25">
      <c r="A667" s="1">
        <v>664</v>
      </c>
      <c r="B667" t="str">
        <f t="shared" si="10"/>
        <v>RMFN613</v>
      </c>
      <c r="C667" t="s">
        <v>34</v>
      </c>
      <c r="D667">
        <v>613</v>
      </c>
      <c r="E667" t="s">
        <v>164</v>
      </c>
      <c r="F667" t="s">
        <v>33</v>
      </c>
      <c r="G667" t="s">
        <v>31</v>
      </c>
      <c r="H667" t="s">
        <v>179</v>
      </c>
      <c r="I667" s="2">
        <v>1.026</v>
      </c>
      <c r="J667" s="2">
        <v>0.32200000000000001</v>
      </c>
      <c r="K667" s="3">
        <v>182.1174</v>
      </c>
      <c r="L667" s="4">
        <v>3035.29</v>
      </c>
      <c r="M667" s="1">
        <v>15</v>
      </c>
      <c r="N667" s="5">
        <v>0</v>
      </c>
      <c r="O667" s="5">
        <v>3266.72</v>
      </c>
      <c r="P667" t="s">
        <v>54</v>
      </c>
      <c r="Q667" s="6">
        <v>0</v>
      </c>
      <c r="R667" s="1" t="s">
        <v>29</v>
      </c>
      <c r="BI667" s="7">
        <v>0</v>
      </c>
      <c r="BJ667" s="7">
        <v>0</v>
      </c>
      <c r="BK667" s="7">
        <v>0</v>
      </c>
    </row>
    <row r="668" spans="1:63" customFormat="1" x14ac:dyDescent="0.25">
      <c r="A668" s="1">
        <v>665</v>
      </c>
      <c r="B668" t="str">
        <f t="shared" si="10"/>
        <v>RSFT613</v>
      </c>
      <c r="C668" t="s">
        <v>35</v>
      </c>
      <c r="D668">
        <v>613</v>
      </c>
      <c r="E668" t="s">
        <v>164</v>
      </c>
      <c r="F668" t="s">
        <v>36</v>
      </c>
      <c r="G668" t="s">
        <v>26</v>
      </c>
      <c r="H668" t="s">
        <v>179</v>
      </c>
      <c r="I668" s="2">
        <v>0.29699999999999999</v>
      </c>
      <c r="J668" s="2">
        <v>0.33100000000000002</v>
      </c>
      <c r="K668" s="3">
        <v>182.1174</v>
      </c>
      <c r="L668" s="4">
        <v>3035.29</v>
      </c>
      <c r="M668" s="1">
        <v>15</v>
      </c>
      <c r="N668" s="5">
        <v>0</v>
      </c>
      <c r="O668" s="5">
        <v>3266.72</v>
      </c>
      <c r="P668" t="s">
        <v>54</v>
      </c>
      <c r="Q668" s="6">
        <v>0</v>
      </c>
      <c r="R668" s="1" t="s">
        <v>29</v>
      </c>
      <c r="BI668" s="7">
        <v>2193195.1103655701</v>
      </c>
      <c r="BJ668" s="7">
        <v>215.85493887220201</v>
      </c>
      <c r="BK668" s="7">
        <v>239.433777715426</v>
      </c>
    </row>
    <row r="669" spans="1:63" customFormat="1" ht="15.75" thickBot="1" x14ac:dyDescent="0.3">
      <c r="A669" s="1">
        <v>666</v>
      </c>
      <c r="B669" t="str">
        <f t="shared" si="10"/>
        <v>RSFN613</v>
      </c>
      <c r="C669" t="s">
        <v>37</v>
      </c>
      <c r="D669">
        <v>613</v>
      </c>
      <c r="E669" t="s">
        <v>164</v>
      </c>
      <c r="F669" t="s">
        <v>36</v>
      </c>
      <c r="G669" t="s">
        <v>31</v>
      </c>
      <c r="H669" t="s">
        <v>179</v>
      </c>
      <c r="I669" s="2">
        <v>0.29699999999999999</v>
      </c>
      <c r="J669" s="2">
        <v>0.33100000000000002</v>
      </c>
      <c r="K669" s="3">
        <v>182.1174</v>
      </c>
      <c r="L669" s="4">
        <v>3035.29</v>
      </c>
      <c r="M669" s="1">
        <v>15</v>
      </c>
      <c r="N669" s="5">
        <v>0</v>
      </c>
      <c r="O669" s="5">
        <v>3266.72</v>
      </c>
      <c r="P669" t="s">
        <v>54</v>
      </c>
      <c r="Q669" s="6">
        <v>0</v>
      </c>
      <c r="R669" s="1" t="s">
        <v>29</v>
      </c>
      <c r="BI669" s="7">
        <v>13857.8191701912</v>
      </c>
      <c r="BJ669" s="7">
        <v>1.3638908347671099</v>
      </c>
      <c r="BK669" s="7">
        <v>1.5128749736557101</v>
      </c>
    </row>
    <row r="670" spans="1:63" s="10" customFormat="1" x14ac:dyDescent="0.25">
      <c r="A670" s="9">
        <v>667</v>
      </c>
      <c r="B670" s="10" t="str">
        <f t="shared" si="10"/>
        <v>RMOT614</v>
      </c>
      <c r="C670" s="10" t="s">
        <v>23</v>
      </c>
      <c r="D670" s="10">
        <v>614</v>
      </c>
      <c r="E670" s="10" t="s">
        <v>164</v>
      </c>
      <c r="F670" s="10" t="s">
        <v>25</v>
      </c>
      <c r="G670" s="10" t="s">
        <v>26</v>
      </c>
      <c r="H670" s="10" t="s">
        <v>180</v>
      </c>
      <c r="I670" s="11">
        <v>0.14799999999999999</v>
      </c>
      <c r="J670" s="11">
        <v>0.35199999999999998</v>
      </c>
      <c r="K670" s="16">
        <v>79.199399999999997</v>
      </c>
      <c r="L670" s="12">
        <v>1319.99</v>
      </c>
      <c r="M670" s="9">
        <v>20</v>
      </c>
      <c r="N670" s="13">
        <v>2697.0059999999999</v>
      </c>
      <c r="O670" s="13">
        <v>8990.02</v>
      </c>
      <c r="P670" s="10" t="s">
        <v>171</v>
      </c>
      <c r="Q670" s="14">
        <v>0</v>
      </c>
      <c r="R670" s="9" t="s">
        <v>29</v>
      </c>
      <c r="BI670" s="15">
        <v>0</v>
      </c>
      <c r="BJ670" s="15">
        <v>0</v>
      </c>
      <c r="BK670" s="15">
        <v>0</v>
      </c>
    </row>
    <row r="671" spans="1:63" customFormat="1" x14ac:dyDescent="0.25">
      <c r="A671" s="1">
        <v>668</v>
      </c>
      <c r="B671" t="str">
        <f t="shared" si="10"/>
        <v>RMON614</v>
      </c>
      <c r="C671" t="s">
        <v>30</v>
      </c>
      <c r="D671">
        <v>614</v>
      </c>
      <c r="E671" t="s">
        <v>164</v>
      </c>
      <c r="F671" t="s">
        <v>25</v>
      </c>
      <c r="G671" t="s">
        <v>31</v>
      </c>
      <c r="H671" t="s">
        <v>180</v>
      </c>
      <c r="I671" s="2">
        <v>0.14799999999999999</v>
      </c>
      <c r="J671" s="2">
        <v>0.35199999999999998</v>
      </c>
      <c r="K671" s="3">
        <v>79.199399999999997</v>
      </c>
      <c r="L671" s="4">
        <v>1319.99</v>
      </c>
      <c r="M671" s="1">
        <v>20</v>
      </c>
      <c r="N671" s="5">
        <v>0</v>
      </c>
      <c r="O671" s="5">
        <v>8990.02</v>
      </c>
      <c r="P671" t="s">
        <v>171</v>
      </c>
      <c r="Q671" s="6">
        <v>0</v>
      </c>
      <c r="R671" s="1" t="s">
        <v>29</v>
      </c>
      <c r="BI671" s="7">
        <v>0</v>
      </c>
      <c r="BJ671" s="7">
        <v>0</v>
      </c>
      <c r="BK671" s="7">
        <v>0</v>
      </c>
    </row>
    <row r="672" spans="1:63" customFormat="1" x14ac:dyDescent="0.25">
      <c r="A672" s="1">
        <v>669</v>
      </c>
      <c r="B672" t="str">
        <f t="shared" si="10"/>
        <v>RMFT614</v>
      </c>
      <c r="C672" t="s">
        <v>32</v>
      </c>
      <c r="D672">
        <v>614</v>
      </c>
      <c r="E672" t="s">
        <v>164</v>
      </c>
      <c r="F672" t="s">
        <v>33</v>
      </c>
      <c r="G672" t="s">
        <v>26</v>
      </c>
      <c r="H672" t="s">
        <v>180</v>
      </c>
      <c r="I672" s="2">
        <v>0.123</v>
      </c>
      <c r="J672" s="2">
        <v>0.29399999999999998</v>
      </c>
      <c r="K672" s="3">
        <v>65.999399999999994</v>
      </c>
      <c r="L672" s="4">
        <v>1099.99</v>
      </c>
      <c r="M672" s="1">
        <v>20</v>
      </c>
      <c r="N672" s="5">
        <v>2697.0059999999999</v>
      </c>
      <c r="O672" s="5">
        <v>8990.02</v>
      </c>
      <c r="P672" t="s">
        <v>171</v>
      </c>
      <c r="Q672" s="6">
        <v>0</v>
      </c>
      <c r="R672" s="1" t="s">
        <v>29</v>
      </c>
      <c r="BI672" s="7">
        <v>0</v>
      </c>
      <c r="BJ672" s="7">
        <v>0</v>
      </c>
      <c r="BK672" s="7">
        <v>0</v>
      </c>
    </row>
    <row r="673" spans="1:63" customFormat="1" x14ac:dyDescent="0.25">
      <c r="A673" s="1">
        <v>670</v>
      </c>
      <c r="B673" t="str">
        <f t="shared" si="10"/>
        <v>RMFN614</v>
      </c>
      <c r="C673" t="s">
        <v>34</v>
      </c>
      <c r="D673">
        <v>614</v>
      </c>
      <c r="E673" t="s">
        <v>164</v>
      </c>
      <c r="F673" t="s">
        <v>33</v>
      </c>
      <c r="G673" t="s">
        <v>31</v>
      </c>
      <c r="H673" t="s">
        <v>180</v>
      </c>
      <c r="I673" s="2">
        <v>0.123</v>
      </c>
      <c r="J673" s="2">
        <v>0.29399999999999998</v>
      </c>
      <c r="K673" s="3">
        <v>65.999399999999994</v>
      </c>
      <c r="L673" s="4">
        <v>1099.99</v>
      </c>
      <c r="M673" s="1">
        <v>20</v>
      </c>
      <c r="N673" s="5">
        <v>0</v>
      </c>
      <c r="O673" s="5">
        <v>8990.02</v>
      </c>
      <c r="P673" t="s">
        <v>171</v>
      </c>
      <c r="Q673" s="6">
        <v>0</v>
      </c>
      <c r="R673" s="1" t="s">
        <v>29</v>
      </c>
      <c r="BI673" s="7">
        <v>0</v>
      </c>
      <c r="BJ673" s="7">
        <v>0</v>
      </c>
      <c r="BK673" s="7">
        <v>0</v>
      </c>
    </row>
    <row r="674" spans="1:63" customFormat="1" x14ac:dyDescent="0.25">
      <c r="A674" s="1">
        <v>671</v>
      </c>
      <c r="B674" t="str">
        <f t="shared" si="10"/>
        <v>RSFT614</v>
      </c>
      <c r="C674" t="s">
        <v>35</v>
      </c>
      <c r="D674">
        <v>614</v>
      </c>
      <c r="E674" t="s">
        <v>164</v>
      </c>
      <c r="F674" t="s">
        <v>36</v>
      </c>
      <c r="G674" t="s">
        <v>26</v>
      </c>
      <c r="H674" t="s">
        <v>180</v>
      </c>
      <c r="I674" s="2">
        <v>0.16</v>
      </c>
      <c r="J674" s="2">
        <v>0.38200000000000001</v>
      </c>
      <c r="K674" s="3">
        <v>85.799399999999991</v>
      </c>
      <c r="L674" s="4">
        <v>1429.99</v>
      </c>
      <c r="M674" s="1">
        <v>20</v>
      </c>
      <c r="N674" s="5">
        <v>2697.0059999999999</v>
      </c>
      <c r="O674" s="5">
        <v>8990.02</v>
      </c>
      <c r="P674" t="s">
        <v>171</v>
      </c>
      <c r="Q674" s="6">
        <v>0</v>
      </c>
      <c r="R674" s="1" t="s">
        <v>29</v>
      </c>
      <c r="BI674" s="7">
        <v>0</v>
      </c>
      <c r="BJ674" s="7">
        <v>0</v>
      </c>
      <c r="BK674" s="7">
        <v>0</v>
      </c>
    </row>
    <row r="675" spans="1:63" customFormat="1" ht="15.75" thickBot="1" x14ac:dyDescent="0.3">
      <c r="A675" s="1">
        <v>672</v>
      </c>
      <c r="B675" t="str">
        <f t="shared" si="10"/>
        <v>RSFN614</v>
      </c>
      <c r="C675" t="s">
        <v>37</v>
      </c>
      <c r="D675">
        <v>614</v>
      </c>
      <c r="E675" t="s">
        <v>164</v>
      </c>
      <c r="F675" t="s">
        <v>36</v>
      </c>
      <c r="G675" t="s">
        <v>31</v>
      </c>
      <c r="H675" t="s">
        <v>180</v>
      </c>
      <c r="I675" s="2">
        <v>0.16</v>
      </c>
      <c r="J675" s="2">
        <v>0.38200000000000001</v>
      </c>
      <c r="K675" s="3">
        <v>85.799399999999991</v>
      </c>
      <c r="L675" s="4">
        <v>1429.99</v>
      </c>
      <c r="M675" s="1">
        <v>20</v>
      </c>
      <c r="N675" s="5">
        <v>0</v>
      </c>
      <c r="O675" s="5">
        <v>8990.02</v>
      </c>
      <c r="P675" t="s">
        <v>171</v>
      </c>
      <c r="Q675" s="6">
        <v>0</v>
      </c>
      <c r="R675" s="1" t="s">
        <v>29</v>
      </c>
      <c r="BI675" s="7">
        <v>0</v>
      </c>
      <c r="BJ675" s="7">
        <v>0</v>
      </c>
      <c r="BK675" s="7">
        <v>0</v>
      </c>
    </row>
    <row r="676" spans="1:63" s="10" customFormat="1" x14ac:dyDescent="0.25">
      <c r="A676" s="9">
        <v>673</v>
      </c>
      <c r="B676" s="10" t="str">
        <f t="shared" si="10"/>
        <v>RMOE615</v>
      </c>
      <c r="C676" s="10" t="s">
        <v>70</v>
      </c>
      <c r="D676" s="10">
        <v>615</v>
      </c>
      <c r="E676" s="10" t="s">
        <v>164</v>
      </c>
      <c r="F676" s="10" t="s">
        <v>25</v>
      </c>
      <c r="G676" s="10" t="s">
        <v>71</v>
      </c>
      <c r="H676" s="10" t="s">
        <v>181</v>
      </c>
      <c r="I676" s="11">
        <v>0.01</v>
      </c>
      <c r="J676" s="11">
        <v>2.3E-2</v>
      </c>
      <c r="K676" s="16">
        <v>5.2241999999999997</v>
      </c>
      <c r="L676" s="12">
        <v>87.07</v>
      </c>
      <c r="M676" s="9">
        <v>10</v>
      </c>
      <c r="N676" s="13">
        <v>0</v>
      </c>
      <c r="O676" s="13">
        <v>51.45</v>
      </c>
      <c r="P676" s="10" t="s">
        <v>182</v>
      </c>
      <c r="Q676" s="14">
        <v>0</v>
      </c>
      <c r="R676" s="9" t="s">
        <v>29</v>
      </c>
      <c r="BI676" s="15">
        <v>3978396.31378099</v>
      </c>
      <c r="BJ676" s="15">
        <v>446.68669418154798</v>
      </c>
      <c r="BK676" s="15">
        <v>1061.3712227219901</v>
      </c>
    </row>
    <row r="677" spans="1:63" customFormat="1" x14ac:dyDescent="0.25">
      <c r="A677" s="1">
        <v>674</v>
      </c>
      <c r="B677" t="str">
        <f t="shared" si="10"/>
        <v>RMON615</v>
      </c>
      <c r="C677" t="s">
        <v>30</v>
      </c>
      <c r="D677">
        <v>615</v>
      </c>
      <c r="E677" t="s">
        <v>164</v>
      </c>
      <c r="F677" t="s">
        <v>25</v>
      </c>
      <c r="G677" t="s">
        <v>31</v>
      </c>
      <c r="H677" t="s">
        <v>181</v>
      </c>
      <c r="I677" s="2">
        <v>0.01</v>
      </c>
      <c r="J677" s="2">
        <v>2.3E-2</v>
      </c>
      <c r="K677" s="3">
        <v>5.2241999999999997</v>
      </c>
      <c r="L677" s="4">
        <v>87.07</v>
      </c>
      <c r="M677" s="1">
        <v>10</v>
      </c>
      <c r="N677" s="5">
        <v>0</v>
      </c>
      <c r="O677" s="5">
        <v>51.45</v>
      </c>
      <c r="P677" t="s">
        <v>182</v>
      </c>
      <c r="Q677" s="6">
        <v>0</v>
      </c>
      <c r="R677" s="1" t="s">
        <v>29</v>
      </c>
      <c r="BI677" s="7">
        <v>9790.1858698309497</v>
      </c>
      <c r="BJ677" s="7">
        <v>1.09922325899742</v>
      </c>
      <c r="BK677" s="7">
        <v>2.6118618477862601</v>
      </c>
    </row>
    <row r="678" spans="1:63" customFormat="1" x14ac:dyDescent="0.25">
      <c r="A678" s="1">
        <v>675</v>
      </c>
      <c r="B678" t="str">
        <f t="shared" si="10"/>
        <v>RMFE615</v>
      </c>
      <c r="C678" t="s">
        <v>74</v>
      </c>
      <c r="D678">
        <v>615</v>
      </c>
      <c r="E678" t="s">
        <v>164</v>
      </c>
      <c r="F678" t="s">
        <v>33</v>
      </c>
      <c r="G678" t="s">
        <v>71</v>
      </c>
      <c r="H678" t="s">
        <v>181</v>
      </c>
      <c r="I678" s="2">
        <v>8.0000000000000002E-3</v>
      </c>
      <c r="J678" s="2">
        <v>1.9E-2</v>
      </c>
      <c r="K678" s="3">
        <v>4.3536000000000001</v>
      </c>
      <c r="L678" s="4">
        <v>72.56</v>
      </c>
      <c r="M678" s="1">
        <v>10</v>
      </c>
      <c r="N678" s="5">
        <v>0</v>
      </c>
      <c r="O678" s="5">
        <v>51.45</v>
      </c>
      <c r="P678" t="s">
        <v>182</v>
      </c>
      <c r="Q678" s="6">
        <v>0</v>
      </c>
      <c r="R678" s="1" t="s">
        <v>29</v>
      </c>
      <c r="BI678" s="7">
        <v>42940750.949959703</v>
      </c>
      <c r="BJ678" s="7">
        <v>4821.30501203923</v>
      </c>
      <c r="BK678" s="7">
        <v>11455.891707541999</v>
      </c>
    </row>
    <row r="679" spans="1:63" customFormat="1" x14ac:dyDescent="0.25">
      <c r="A679" s="1">
        <v>676</v>
      </c>
      <c r="B679" t="str">
        <f t="shared" si="10"/>
        <v>RMFN615</v>
      </c>
      <c r="C679" t="s">
        <v>34</v>
      </c>
      <c r="D679">
        <v>615</v>
      </c>
      <c r="E679" t="s">
        <v>164</v>
      </c>
      <c r="F679" t="s">
        <v>33</v>
      </c>
      <c r="G679" t="s">
        <v>31</v>
      </c>
      <c r="H679" t="s">
        <v>181</v>
      </c>
      <c r="I679" s="2">
        <v>8.0000000000000002E-3</v>
      </c>
      <c r="J679" s="2">
        <v>1.9E-2</v>
      </c>
      <c r="K679" s="3">
        <v>4.3536000000000001</v>
      </c>
      <c r="L679" s="4">
        <v>72.56</v>
      </c>
      <c r="M679" s="1">
        <v>10</v>
      </c>
      <c r="N679" s="5">
        <v>0</v>
      </c>
      <c r="O679" s="5">
        <v>51.45</v>
      </c>
      <c r="P679" t="s">
        <v>182</v>
      </c>
      <c r="Q679" s="6">
        <v>0</v>
      </c>
      <c r="R679" s="1" t="s">
        <v>29</v>
      </c>
      <c r="BI679" s="7">
        <v>105808.83584822</v>
      </c>
      <c r="BJ679" s="7">
        <v>11.8800127922201</v>
      </c>
      <c r="BK679" s="7">
        <v>28.228070966687</v>
      </c>
    </row>
    <row r="680" spans="1:63" customFormat="1" x14ac:dyDescent="0.25">
      <c r="A680" s="1">
        <v>677</v>
      </c>
      <c r="B680" t="str">
        <f t="shared" si="10"/>
        <v>RSFE615</v>
      </c>
      <c r="C680" t="s">
        <v>75</v>
      </c>
      <c r="D680">
        <v>615</v>
      </c>
      <c r="E680" t="s">
        <v>164</v>
      </c>
      <c r="F680" t="s">
        <v>36</v>
      </c>
      <c r="G680" t="s">
        <v>71</v>
      </c>
      <c r="H680" t="s">
        <v>181</v>
      </c>
      <c r="I680" s="2">
        <v>1.0999999999999999E-2</v>
      </c>
      <c r="J680" s="2">
        <v>2.5000000000000001E-2</v>
      </c>
      <c r="K680" s="3">
        <v>5.6597999999999997</v>
      </c>
      <c r="L680" s="4">
        <v>94.33</v>
      </c>
      <c r="M680" s="1">
        <v>10</v>
      </c>
      <c r="N680" s="5">
        <v>0</v>
      </c>
      <c r="O680" s="5">
        <v>51.45</v>
      </c>
      <c r="P680" t="s">
        <v>182</v>
      </c>
      <c r="Q680" s="6">
        <v>0</v>
      </c>
      <c r="R680" s="1" t="s">
        <v>29</v>
      </c>
      <c r="BI680" s="7">
        <v>3870342.1942020999</v>
      </c>
      <c r="BJ680" s="7">
        <v>434.55458524604597</v>
      </c>
      <c r="BK680" s="7">
        <v>1032.5441466913001</v>
      </c>
    </row>
    <row r="681" spans="1:63" customFormat="1" ht="15.75" thickBot="1" x14ac:dyDescent="0.3">
      <c r="A681" s="1">
        <v>678</v>
      </c>
      <c r="B681" t="str">
        <f t="shared" si="10"/>
        <v>RSFN615</v>
      </c>
      <c r="C681" t="s">
        <v>37</v>
      </c>
      <c r="D681">
        <v>615</v>
      </c>
      <c r="E681" t="s">
        <v>164</v>
      </c>
      <c r="F681" t="s">
        <v>36</v>
      </c>
      <c r="G681" t="s">
        <v>31</v>
      </c>
      <c r="H681" t="s">
        <v>181</v>
      </c>
      <c r="I681" s="2">
        <v>1.0999999999999999E-2</v>
      </c>
      <c r="J681" s="2">
        <v>2.5000000000000001E-2</v>
      </c>
      <c r="K681" s="3">
        <v>5.6597999999999997</v>
      </c>
      <c r="L681" s="4">
        <v>94.33</v>
      </c>
      <c r="M681" s="1">
        <v>10</v>
      </c>
      <c r="N681" s="5">
        <v>0</v>
      </c>
      <c r="O681" s="5">
        <v>51.45</v>
      </c>
      <c r="P681" t="s">
        <v>182</v>
      </c>
      <c r="Q681" s="6">
        <v>0</v>
      </c>
      <c r="R681" s="1" t="s">
        <v>29</v>
      </c>
      <c r="BI681" s="7">
        <v>117514.15212310301</v>
      </c>
      <c r="BJ681" s="7">
        <v>13.194263213442699</v>
      </c>
      <c r="BK681" s="7">
        <v>31.350858358175799</v>
      </c>
    </row>
    <row r="682" spans="1:63" s="10" customFormat="1" x14ac:dyDescent="0.25">
      <c r="A682" s="9">
        <v>679</v>
      </c>
      <c r="B682" s="10" t="str">
        <f t="shared" si="10"/>
        <v>RMOE616</v>
      </c>
      <c r="C682" s="10" t="s">
        <v>70</v>
      </c>
      <c r="D682" s="10">
        <v>616</v>
      </c>
      <c r="E682" s="10" t="s">
        <v>164</v>
      </c>
      <c r="F682" s="10" t="s">
        <v>25</v>
      </c>
      <c r="G682" s="10" t="s">
        <v>71</v>
      </c>
      <c r="H682" s="10" t="s">
        <v>183</v>
      </c>
      <c r="I682" s="11">
        <v>2.1474879999999887E-2</v>
      </c>
      <c r="J682" s="11">
        <v>5.1194579999999726E-2</v>
      </c>
      <c r="K682" s="16">
        <v>11.504399999999938</v>
      </c>
      <c r="L682" s="12">
        <v>191.73999999999899</v>
      </c>
      <c r="M682" s="9">
        <v>5</v>
      </c>
      <c r="N682" s="13">
        <v>0</v>
      </c>
      <c r="O682" s="13">
        <v>63.17</v>
      </c>
      <c r="P682" s="10" t="s">
        <v>78</v>
      </c>
      <c r="Q682" s="14">
        <v>0</v>
      </c>
      <c r="R682" s="9" t="s">
        <v>29</v>
      </c>
      <c r="BI682" s="15">
        <v>262149.26577571197</v>
      </c>
      <c r="BJ682" s="15">
        <v>29.433615878299602</v>
      </c>
      <c r="BK682" s="15">
        <v>69.937146731268896</v>
      </c>
    </row>
    <row r="683" spans="1:63" customFormat="1" x14ac:dyDescent="0.25">
      <c r="A683" s="1">
        <v>680</v>
      </c>
      <c r="B683" t="str">
        <f t="shared" si="10"/>
        <v>RMON616</v>
      </c>
      <c r="C683" t="s">
        <v>30</v>
      </c>
      <c r="D683">
        <v>616</v>
      </c>
      <c r="E683" t="s">
        <v>164</v>
      </c>
      <c r="F683" t="s">
        <v>25</v>
      </c>
      <c r="G683" t="s">
        <v>31</v>
      </c>
      <c r="H683" t="s">
        <v>183</v>
      </c>
      <c r="I683" s="2">
        <v>2.1474879999999887E-2</v>
      </c>
      <c r="J683" s="2">
        <v>5.1194579999999726E-2</v>
      </c>
      <c r="K683" s="3">
        <v>11.504399999999938</v>
      </c>
      <c r="L683" s="4">
        <v>191.73999999999899</v>
      </c>
      <c r="M683" s="1">
        <v>5</v>
      </c>
      <c r="N683" s="5">
        <v>0</v>
      </c>
      <c r="O683" s="5">
        <v>63.17</v>
      </c>
      <c r="P683" t="s">
        <v>78</v>
      </c>
      <c r="Q683" s="6">
        <v>0</v>
      </c>
      <c r="R683" s="1" t="s">
        <v>29</v>
      </c>
      <c r="BI683" s="7">
        <v>1447.2073112613</v>
      </c>
      <c r="BJ683" s="7">
        <v>0.16248965630282</v>
      </c>
      <c r="BK683" s="7">
        <v>0.38609129718044999</v>
      </c>
    </row>
    <row r="684" spans="1:63" customFormat="1" x14ac:dyDescent="0.25">
      <c r="A684" s="1">
        <v>681</v>
      </c>
      <c r="B684" t="str">
        <f t="shared" si="10"/>
        <v>RMFE616</v>
      </c>
      <c r="C684" t="s">
        <v>74</v>
      </c>
      <c r="D684">
        <v>616</v>
      </c>
      <c r="E684" t="s">
        <v>164</v>
      </c>
      <c r="F684" t="s">
        <v>33</v>
      </c>
      <c r="G684" t="s">
        <v>71</v>
      </c>
      <c r="H684" t="s">
        <v>183</v>
      </c>
      <c r="I684" s="2">
        <v>2.1474880000000002E-2</v>
      </c>
      <c r="J684" s="2">
        <v>5.1194579999999996E-2</v>
      </c>
      <c r="K684" s="3">
        <v>11.5044</v>
      </c>
      <c r="L684" s="4">
        <v>191.74</v>
      </c>
      <c r="M684" s="1">
        <v>5</v>
      </c>
      <c r="N684" s="5">
        <v>0</v>
      </c>
      <c r="O684" s="5">
        <v>63.17</v>
      </c>
      <c r="P684" t="s">
        <v>78</v>
      </c>
      <c r="Q684" s="6">
        <v>0</v>
      </c>
      <c r="R684" s="1" t="s">
        <v>29</v>
      </c>
      <c r="BI684" s="7">
        <v>3630315.0527369701</v>
      </c>
      <c r="BJ684" s="7">
        <v>407.60479898078398</v>
      </c>
      <c r="BK684" s="7">
        <v>968.50882176883397</v>
      </c>
    </row>
    <row r="685" spans="1:63" customFormat="1" x14ac:dyDescent="0.25">
      <c r="A685" s="1">
        <v>682</v>
      </c>
      <c r="B685" t="str">
        <f t="shared" si="10"/>
        <v>RMFN616</v>
      </c>
      <c r="C685" t="s">
        <v>34</v>
      </c>
      <c r="D685">
        <v>616</v>
      </c>
      <c r="E685" t="s">
        <v>164</v>
      </c>
      <c r="F685" t="s">
        <v>33</v>
      </c>
      <c r="G685" t="s">
        <v>31</v>
      </c>
      <c r="H685" t="s">
        <v>183</v>
      </c>
      <c r="I685" s="2">
        <v>2.1474880000000002E-2</v>
      </c>
      <c r="J685" s="2">
        <v>5.1194579999999996E-2</v>
      </c>
      <c r="K685" s="3">
        <v>11.5044</v>
      </c>
      <c r="L685" s="4">
        <v>191.74</v>
      </c>
      <c r="M685" s="1">
        <v>5</v>
      </c>
      <c r="N685" s="5">
        <v>0</v>
      </c>
      <c r="O685" s="5">
        <v>63.17</v>
      </c>
      <c r="P685" t="s">
        <v>78</v>
      </c>
      <c r="Q685" s="6">
        <v>0</v>
      </c>
      <c r="R685" s="1" t="s">
        <v>29</v>
      </c>
      <c r="BI685" s="7">
        <v>19751.285199627899</v>
      </c>
      <c r="BJ685" s="7">
        <v>2.21763635289363</v>
      </c>
      <c r="BK685" s="7">
        <v>5.2693206179694796</v>
      </c>
    </row>
    <row r="686" spans="1:63" customFormat="1" x14ac:dyDescent="0.25">
      <c r="A686" s="1">
        <v>683</v>
      </c>
      <c r="B686" t="str">
        <f t="shared" si="10"/>
        <v>RSFE616</v>
      </c>
      <c r="C686" t="s">
        <v>75</v>
      </c>
      <c r="D686">
        <v>616</v>
      </c>
      <c r="E686" t="s">
        <v>164</v>
      </c>
      <c r="F686" t="s">
        <v>36</v>
      </c>
      <c r="G686" t="s">
        <v>71</v>
      </c>
      <c r="H686" t="s">
        <v>183</v>
      </c>
      <c r="I686" s="2">
        <v>2.1474879999999887E-2</v>
      </c>
      <c r="J686" s="2">
        <v>5.1194579999999726E-2</v>
      </c>
      <c r="K686" s="3">
        <v>11.504399999999938</v>
      </c>
      <c r="L686" s="4">
        <v>191.73999999999899</v>
      </c>
      <c r="M686" s="1">
        <v>5</v>
      </c>
      <c r="N686" s="5">
        <v>0</v>
      </c>
      <c r="O686" s="5">
        <v>63.17</v>
      </c>
      <c r="P686" t="s">
        <v>78</v>
      </c>
      <c r="Q686" s="6">
        <v>0</v>
      </c>
      <c r="R686" s="1" t="s">
        <v>29</v>
      </c>
      <c r="BI686" s="7">
        <v>3782614.2605427401</v>
      </c>
      <c r="BJ686" s="7">
        <v>424.70466141167702</v>
      </c>
      <c r="BK686" s="7">
        <v>1009.13976541023</v>
      </c>
    </row>
    <row r="687" spans="1:63" customFormat="1" ht="15.75" thickBot="1" x14ac:dyDescent="0.3">
      <c r="A687" s="1">
        <v>684</v>
      </c>
      <c r="B687" t="str">
        <f t="shared" si="10"/>
        <v>RSFN616</v>
      </c>
      <c r="C687" t="s">
        <v>37</v>
      </c>
      <c r="D687">
        <v>616</v>
      </c>
      <c r="E687" t="s">
        <v>164</v>
      </c>
      <c r="F687" t="s">
        <v>36</v>
      </c>
      <c r="G687" t="s">
        <v>31</v>
      </c>
      <c r="H687" t="s">
        <v>183</v>
      </c>
      <c r="I687" s="2">
        <v>2.1474879999999887E-2</v>
      </c>
      <c r="J687" s="2">
        <v>5.1194579999999726E-2</v>
      </c>
      <c r="K687" s="3">
        <v>11.504399999999938</v>
      </c>
      <c r="L687" s="4">
        <v>191.73999999999899</v>
      </c>
      <c r="M687" s="1">
        <v>5</v>
      </c>
      <c r="N687" s="5">
        <v>0</v>
      </c>
      <c r="O687" s="5">
        <v>63.17</v>
      </c>
      <c r="P687" t="s">
        <v>78</v>
      </c>
      <c r="Q687" s="6">
        <v>0</v>
      </c>
      <c r="R687" s="1" t="s">
        <v>29</v>
      </c>
      <c r="BI687" s="7">
        <v>20863.2907271638</v>
      </c>
      <c r="BJ687" s="7">
        <v>2.3424901969629102</v>
      </c>
      <c r="BK687" s="7">
        <v>5.56598554859643</v>
      </c>
    </row>
    <row r="688" spans="1:63" s="10" customFormat="1" x14ac:dyDescent="0.25">
      <c r="A688" s="9">
        <v>685</v>
      </c>
      <c r="B688" s="10" t="str">
        <f t="shared" si="10"/>
        <v>RMOE617</v>
      </c>
      <c r="C688" s="10" t="s">
        <v>70</v>
      </c>
      <c r="D688" s="10">
        <v>617</v>
      </c>
      <c r="E688" s="10" t="s">
        <v>164</v>
      </c>
      <c r="F688" s="10" t="s">
        <v>25</v>
      </c>
      <c r="G688" s="10" t="s">
        <v>71</v>
      </c>
      <c r="H688" s="10" t="s">
        <v>184</v>
      </c>
      <c r="I688" s="11">
        <v>7.0000000000000001E-3</v>
      </c>
      <c r="J688" s="11">
        <v>1.6E-2</v>
      </c>
      <c r="K688" s="16">
        <v>3.4842</v>
      </c>
      <c r="L688" s="12">
        <v>58.07</v>
      </c>
      <c r="M688" s="9">
        <v>2</v>
      </c>
      <c r="N688" s="13">
        <v>0</v>
      </c>
      <c r="O688" s="13">
        <v>5.14</v>
      </c>
      <c r="P688" s="10" t="s">
        <v>54</v>
      </c>
      <c r="Q688" s="14">
        <v>0</v>
      </c>
      <c r="R688" s="9" t="s">
        <v>29</v>
      </c>
      <c r="BI688" s="15">
        <v>1972083.1049535901</v>
      </c>
      <c r="BJ688" s="15">
        <v>221.42170194346701</v>
      </c>
      <c r="BK688" s="15">
        <v>526.11959476322897</v>
      </c>
    </row>
    <row r="689" spans="1:63" customFormat="1" x14ac:dyDescent="0.25">
      <c r="A689" s="1">
        <v>686</v>
      </c>
      <c r="B689" t="str">
        <f t="shared" si="10"/>
        <v>RMON617</v>
      </c>
      <c r="C689" t="s">
        <v>30</v>
      </c>
      <c r="D689">
        <v>617</v>
      </c>
      <c r="E689" t="s">
        <v>164</v>
      </c>
      <c r="F689" t="s">
        <v>25</v>
      </c>
      <c r="G689" t="s">
        <v>31</v>
      </c>
      <c r="H689" t="s">
        <v>184</v>
      </c>
      <c r="I689" s="2">
        <v>7.0000000000000001E-3</v>
      </c>
      <c r="J689" s="2">
        <v>1.6E-2</v>
      </c>
      <c r="K689" s="3">
        <v>3.4842</v>
      </c>
      <c r="L689" s="4">
        <v>58.07</v>
      </c>
      <c r="M689" s="1">
        <v>2</v>
      </c>
      <c r="N689" s="5">
        <v>0</v>
      </c>
      <c r="O689" s="5">
        <v>5.14</v>
      </c>
      <c r="P689" t="s">
        <v>54</v>
      </c>
      <c r="Q689" s="6">
        <v>0</v>
      </c>
      <c r="R689" s="1" t="s">
        <v>29</v>
      </c>
      <c r="BI689" s="7">
        <v>4877.4672799637701</v>
      </c>
      <c r="BJ689" s="7">
        <v>0.54763265482595702</v>
      </c>
      <c r="BK689" s="7">
        <v>1.3012286867423</v>
      </c>
    </row>
    <row r="690" spans="1:63" customFormat="1" x14ac:dyDescent="0.25">
      <c r="A690" s="1">
        <v>687</v>
      </c>
      <c r="B690" t="str">
        <f t="shared" si="10"/>
        <v>RMFE617</v>
      </c>
      <c r="C690" t="s">
        <v>74</v>
      </c>
      <c r="D690">
        <v>617</v>
      </c>
      <c r="E690" t="s">
        <v>164</v>
      </c>
      <c r="F690" t="s">
        <v>33</v>
      </c>
      <c r="G690" t="s">
        <v>71</v>
      </c>
      <c r="H690" t="s">
        <v>184</v>
      </c>
      <c r="I690" s="2">
        <v>7.0000000000000001E-3</v>
      </c>
      <c r="J690" s="2">
        <v>1.6E-2</v>
      </c>
      <c r="K690" s="3">
        <v>3.4842</v>
      </c>
      <c r="L690" s="4">
        <v>58.07</v>
      </c>
      <c r="M690" s="1">
        <v>2</v>
      </c>
      <c r="N690" s="5">
        <v>0</v>
      </c>
      <c r="O690" s="5">
        <v>5.14</v>
      </c>
      <c r="P690" t="s">
        <v>54</v>
      </c>
      <c r="Q690" s="6">
        <v>0</v>
      </c>
      <c r="R690" s="1" t="s">
        <v>29</v>
      </c>
      <c r="BI690" s="7">
        <v>25368817.806694102</v>
      </c>
      <c r="BJ690" s="7">
        <v>2848.36212071506</v>
      </c>
      <c r="BK690" s="7">
        <v>6767.9866586526095</v>
      </c>
    </row>
    <row r="691" spans="1:63" customFormat="1" x14ac:dyDescent="0.25">
      <c r="A691" s="1">
        <v>688</v>
      </c>
      <c r="B691" t="str">
        <f t="shared" si="10"/>
        <v>RMFN617</v>
      </c>
      <c r="C691" t="s">
        <v>34</v>
      </c>
      <c r="D691">
        <v>617</v>
      </c>
      <c r="E691" t="s">
        <v>164</v>
      </c>
      <c r="F691" t="s">
        <v>33</v>
      </c>
      <c r="G691" t="s">
        <v>31</v>
      </c>
      <c r="H691" t="s">
        <v>184</v>
      </c>
      <c r="I691" s="2">
        <v>7.0000000000000001E-3</v>
      </c>
      <c r="J691" s="2">
        <v>1.6E-2</v>
      </c>
      <c r="K691" s="3">
        <v>3.4842</v>
      </c>
      <c r="L691" s="4">
        <v>58.07</v>
      </c>
      <c r="M691" s="1">
        <v>2</v>
      </c>
      <c r="N691" s="5">
        <v>0</v>
      </c>
      <c r="O691" s="5">
        <v>5.14</v>
      </c>
      <c r="P691" t="s">
        <v>54</v>
      </c>
      <c r="Q691" s="6">
        <v>0</v>
      </c>
      <c r="R691" s="1" t="s">
        <v>29</v>
      </c>
      <c r="BI691" s="7">
        <v>63065.395170127602</v>
      </c>
      <c r="BJ691" s="7">
        <v>7.0808613984021598</v>
      </c>
      <c r="BK691" s="7">
        <v>16.824818420251699</v>
      </c>
    </row>
    <row r="692" spans="1:63" customFormat="1" x14ac:dyDescent="0.25">
      <c r="A692" s="1">
        <v>689</v>
      </c>
      <c r="B692" t="str">
        <f t="shared" si="10"/>
        <v>RSFE617</v>
      </c>
      <c r="C692" t="s">
        <v>75</v>
      </c>
      <c r="D692">
        <v>617</v>
      </c>
      <c r="E692" t="s">
        <v>164</v>
      </c>
      <c r="F692" t="s">
        <v>36</v>
      </c>
      <c r="G692" t="s">
        <v>71</v>
      </c>
      <c r="H692" t="s">
        <v>184</v>
      </c>
      <c r="I692" s="2">
        <v>7.0000000000000001E-3</v>
      </c>
      <c r="J692" s="2">
        <v>1.6E-2</v>
      </c>
      <c r="K692" s="3">
        <v>3.4842</v>
      </c>
      <c r="L692" s="4">
        <v>58.07</v>
      </c>
      <c r="M692" s="1">
        <v>2</v>
      </c>
      <c r="N692" s="5">
        <v>0</v>
      </c>
      <c r="O692" s="5">
        <v>5.14</v>
      </c>
      <c r="P692" t="s">
        <v>54</v>
      </c>
      <c r="Q692" s="6">
        <v>0</v>
      </c>
      <c r="R692" s="1" t="s">
        <v>29</v>
      </c>
      <c r="BI692" s="7">
        <v>1784703.1989354801</v>
      </c>
      <c r="BJ692" s="7">
        <v>200.383046119928</v>
      </c>
      <c r="BK692" s="7">
        <v>476.12969323555598</v>
      </c>
    </row>
    <row r="693" spans="1:63" customFormat="1" ht="15.75" thickBot="1" x14ac:dyDescent="0.3">
      <c r="A693" s="1">
        <v>690</v>
      </c>
      <c r="B693" t="str">
        <f t="shared" si="10"/>
        <v>RSFN617</v>
      </c>
      <c r="C693" t="s">
        <v>37</v>
      </c>
      <c r="D693">
        <v>617</v>
      </c>
      <c r="E693" t="s">
        <v>164</v>
      </c>
      <c r="F693" t="s">
        <v>36</v>
      </c>
      <c r="G693" t="s">
        <v>31</v>
      </c>
      <c r="H693" t="s">
        <v>184</v>
      </c>
      <c r="I693" s="2">
        <v>7.0000000000000001E-3</v>
      </c>
      <c r="J693" s="2">
        <v>1.6E-2</v>
      </c>
      <c r="K693" s="3">
        <v>3.4842</v>
      </c>
      <c r="L693" s="4">
        <v>58.07</v>
      </c>
      <c r="M693" s="1">
        <v>2</v>
      </c>
      <c r="N693" s="5">
        <v>0</v>
      </c>
      <c r="O693" s="5">
        <v>5.14</v>
      </c>
      <c r="P693" t="s">
        <v>54</v>
      </c>
      <c r="Q693" s="6">
        <v>0</v>
      </c>
      <c r="R693" s="1" t="s">
        <v>29</v>
      </c>
      <c r="BI693" s="7">
        <v>53862.985025198701</v>
      </c>
      <c r="BJ693" s="7">
        <v>6.0476324684682403</v>
      </c>
      <c r="BK693" s="7">
        <v>14.3697655453837</v>
      </c>
    </row>
    <row r="694" spans="1:63" s="10" customFormat="1" x14ac:dyDescent="0.25">
      <c r="A694" s="9">
        <v>691</v>
      </c>
      <c r="B694" s="10" t="str">
        <f t="shared" si="10"/>
        <v>RMOE618</v>
      </c>
      <c r="C694" s="10" t="s">
        <v>70</v>
      </c>
      <c r="D694" s="10">
        <v>618</v>
      </c>
      <c r="E694" s="10" t="s">
        <v>164</v>
      </c>
      <c r="F694" s="10" t="s">
        <v>25</v>
      </c>
      <c r="G694" s="10" t="s">
        <v>71</v>
      </c>
      <c r="H694" s="10" t="s">
        <v>185</v>
      </c>
      <c r="I694" s="11">
        <v>1.0999999999999999E-2</v>
      </c>
      <c r="J694" s="11">
        <v>2.7E-2</v>
      </c>
      <c r="K694" s="16">
        <v>6.1055999999999999</v>
      </c>
      <c r="L694" s="12">
        <v>101.76</v>
      </c>
      <c r="M694" s="9">
        <v>2</v>
      </c>
      <c r="N694" s="13">
        <v>0</v>
      </c>
      <c r="O694" s="13">
        <v>171.91</v>
      </c>
      <c r="P694" s="10" t="s">
        <v>171</v>
      </c>
      <c r="Q694" s="14">
        <v>0</v>
      </c>
      <c r="R694" s="9" t="s">
        <v>29</v>
      </c>
      <c r="BI694" s="15">
        <v>12846350.855329599</v>
      </c>
      <c r="BJ694" s="15">
        <v>1442.36359157741</v>
      </c>
      <c r="BK694" s="15">
        <v>3427.19679977753</v>
      </c>
    </row>
    <row r="695" spans="1:63" customFormat="1" x14ac:dyDescent="0.25">
      <c r="A695" s="1">
        <v>692</v>
      </c>
      <c r="B695" t="str">
        <f t="shared" si="10"/>
        <v>RMON618</v>
      </c>
      <c r="C695" t="s">
        <v>30</v>
      </c>
      <c r="D695">
        <v>618</v>
      </c>
      <c r="E695" t="s">
        <v>164</v>
      </c>
      <c r="F695" t="s">
        <v>25</v>
      </c>
      <c r="G695" t="s">
        <v>31</v>
      </c>
      <c r="H695" t="s">
        <v>185</v>
      </c>
      <c r="I695" s="2">
        <v>1.0999999999999999E-2</v>
      </c>
      <c r="J695" s="2">
        <v>2.7E-2</v>
      </c>
      <c r="K695" s="3">
        <v>6.1055999999999999</v>
      </c>
      <c r="L695" s="4">
        <v>101.76</v>
      </c>
      <c r="M695" s="1">
        <v>2</v>
      </c>
      <c r="N695" s="5">
        <v>0</v>
      </c>
      <c r="O695" s="5">
        <v>171.91</v>
      </c>
      <c r="P695" t="s">
        <v>171</v>
      </c>
      <c r="Q695" s="6">
        <v>0</v>
      </c>
      <c r="R695" s="1" t="s">
        <v>29</v>
      </c>
      <c r="BI695" s="7">
        <v>59099.0684443602</v>
      </c>
      <c r="BJ695" s="7">
        <v>6.6355298543727699</v>
      </c>
      <c r="BK695" s="7">
        <v>15.766667166677401</v>
      </c>
    </row>
    <row r="696" spans="1:63" customFormat="1" x14ac:dyDescent="0.25">
      <c r="A696" s="1">
        <v>693</v>
      </c>
      <c r="B696" t="str">
        <f t="shared" si="10"/>
        <v>RMFE618</v>
      </c>
      <c r="C696" t="s">
        <v>74</v>
      </c>
      <c r="D696">
        <v>618</v>
      </c>
      <c r="E696" t="s">
        <v>164</v>
      </c>
      <c r="F696" t="s">
        <v>33</v>
      </c>
      <c r="G696" t="s">
        <v>71</v>
      </c>
      <c r="H696" t="s">
        <v>185</v>
      </c>
      <c r="I696" s="2">
        <v>8.9999999999999993E-3</v>
      </c>
      <c r="J696" s="2">
        <v>2.3E-2</v>
      </c>
      <c r="K696" s="3">
        <v>5.0880000000000001</v>
      </c>
      <c r="L696" s="4">
        <v>84.8</v>
      </c>
      <c r="M696" s="1">
        <v>2</v>
      </c>
      <c r="N696" s="5">
        <v>0</v>
      </c>
      <c r="O696" s="5">
        <v>171.91</v>
      </c>
      <c r="P696" t="s">
        <v>171</v>
      </c>
      <c r="Q696" s="6">
        <v>0</v>
      </c>
      <c r="R696" s="1" t="s">
        <v>29</v>
      </c>
      <c r="BI696" s="7">
        <v>75758315.390681699</v>
      </c>
      <c r="BJ696" s="7">
        <v>8505.9980931023892</v>
      </c>
      <c r="BK696" s="7">
        <v>20211.082430133301</v>
      </c>
    </row>
    <row r="697" spans="1:63" customFormat="1" x14ac:dyDescent="0.25">
      <c r="A697" s="1">
        <v>694</v>
      </c>
      <c r="B697" t="str">
        <f t="shared" si="10"/>
        <v>RMFN618</v>
      </c>
      <c r="C697" t="s">
        <v>34</v>
      </c>
      <c r="D697">
        <v>618</v>
      </c>
      <c r="E697" t="s">
        <v>164</v>
      </c>
      <c r="F697" t="s">
        <v>33</v>
      </c>
      <c r="G697" t="s">
        <v>31</v>
      </c>
      <c r="H697" t="s">
        <v>185</v>
      </c>
      <c r="I697" s="2">
        <v>8.9999999999999993E-3</v>
      </c>
      <c r="J697" s="2">
        <v>2.3E-2</v>
      </c>
      <c r="K697" s="3">
        <v>5.0880000000000001</v>
      </c>
      <c r="L697" s="4">
        <v>84.8</v>
      </c>
      <c r="M697" s="1">
        <v>2</v>
      </c>
      <c r="N697" s="5">
        <v>0</v>
      </c>
      <c r="O697" s="5">
        <v>171.91</v>
      </c>
      <c r="P697" t="s">
        <v>171</v>
      </c>
      <c r="Q697" s="6">
        <v>0</v>
      </c>
      <c r="R697" s="1" t="s">
        <v>29</v>
      </c>
      <c r="BI697" s="7">
        <v>348401.43241223501</v>
      </c>
      <c r="BJ697" s="7">
        <v>39.117843426823697</v>
      </c>
      <c r="BK697" s="7">
        <v>92.947817450100501</v>
      </c>
    </row>
    <row r="698" spans="1:63" customFormat="1" x14ac:dyDescent="0.25">
      <c r="A698" s="1">
        <v>695</v>
      </c>
      <c r="B698" t="str">
        <f t="shared" si="10"/>
        <v>RSFE618</v>
      </c>
      <c r="C698" t="s">
        <v>75</v>
      </c>
      <c r="D698">
        <v>618</v>
      </c>
      <c r="E698" t="s">
        <v>164</v>
      </c>
      <c r="F698" t="s">
        <v>36</v>
      </c>
      <c r="G698" t="s">
        <v>71</v>
      </c>
      <c r="H698" t="s">
        <v>185</v>
      </c>
      <c r="I698" s="2">
        <v>1.2E-2</v>
      </c>
      <c r="J698" s="2">
        <v>2.9000000000000001E-2</v>
      </c>
      <c r="K698" s="3">
        <v>6.6138000000000003</v>
      </c>
      <c r="L698" s="4">
        <v>110.23</v>
      </c>
      <c r="M698" s="1">
        <v>2</v>
      </c>
      <c r="N698" s="5">
        <v>0</v>
      </c>
      <c r="O698" s="5">
        <v>171.91</v>
      </c>
      <c r="P698" t="s">
        <v>171</v>
      </c>
      <c r="Q698" s="6">
        <v>0</v>
      </c>
      <c r="R698" s="1" t="s">
        <v>29</v>
      </c>
      <c r="BI698" s="7">
        <v>63656115.294298097</v>
      </c>
      <c r="BJ698" s="7">
        <v>7147.18631895827</v>
      </c>
      <c r="BK698" s="7">
        <v>16982.412910852199</v>
      </c>
    </row>
    <row r="699" spans="1:63" customFormat="1" ht="15.75" thickBot="1" x14ac:dyDescent="0.3">
      <c r="A699" s="1">
        <v>696</v>
      </c>
      <c r="B699" t="str">
        <f t="shared" si="10"/>
        <v>RSFN618</v>
      </c>
      <c r="C699" t="s">
        <v>37</v>
      </c>
      <c r="D699">
        <v>618</v>
      </c>
      <c r="E699" t="s">
        <v>164</v>
      </c>
      <c r="F699" t="s">
        <v>36</v>
      </c>
      <c r="G699" t="s">
        <v>31</v>
      </c>
      <c r="H699" t="s">
        <v>185</v>
      </c>
      <c r="I699" s="2">
        <v>1.2E-2</v>
      </c>
      <c r="J699" s="2">
        <v>2.9000000000000001E-2</v>
      </c>
      <c r="K699" s="3">
        <v>6.6138000000000003</v>
      </c>
      <c r="L699" s="4">
        <v>110.23</v>
      </c>
      <c r="M699" s="1">
        <v>2</v>
      </c>
      <c r="N699" s="5">
        <v>0</v>
      </c>
      <c r="O699" s="5">
        <v>171.91</v>
      </c>
      <c r="P699" t="s">
        <v>171</v>
      </c>
      <c r="Q699" s="6">
        <v>0</v>
      </c>
      <c r="R699" s="1" t="s">
        <v>29</v>
      </c>
      <c r="BI699" s="7">
        <v>280465.48766352801</v>
      </c>
      <c r="BJ699" s="7">
        <v>31.4901260798156</v>
      </c>
      <c r="BK699" s="7">
        <v>74.823615872962506</v>
      </c>
    </row>
    <row r="700" spans="1:63" s="10" customFormat="1" x14ac:dyDescent="0.25">
      <c r="A700" s="9">
        <v>697</v>
      </c>
      <c r="B700" s="10" t="str">
        <f t="shared" si="10"/>
        <v>RMOE701</v>
      </c>
      <c r="C700" s="10" t="s">
        <v>70</v>
      </c>
      <c r="D700" s="10">
        <v>701</v>
      </c>
      <c r="E700" s="10" t="s">
        <v>186</v>
      </c>
      <c r="F700" s="10" t="s">
        <v>25</v>
      </c>
      <c r="G700" s="10" t="s">
        <v>71</v>
      </c>
      <c r="H700" s="10" t="s">
        <v>187</v>
      </c>
      <c r="I700" s="11">
        <v>0.20184799748693025</v>
      </c>
      <c r="J700" s="11">
        <v>0.34136274048238968</v>
      </c>
      <c r="K700" s="16">
        <v>26.775817731616588</v>
      </c>
      <c r="L700" s="12">
        <v>765.02336376047401</v>
      </c>
      <c r="M700" s="9">
        <v>15</v>
      </c>
      <c r="N700" s="13">
        <v>0</v>
      </c>
      <c r="O700" s="13">
        <v>2197.9999999999995</v>
      </c>
      <c r="P700" s="10" t="s">
        <v>82</v>
      </c>
      <c r="Q700" s="14">
        <v>0</v>
      </c>
      <c r="R700" s="9" t="s">
        <v>29</v>
      </c>
      <c r="BI700" s="15">
        <v>18172424.569223881</v>
      </c>
      <c r="BJ700" s="15">
        <v>1220.3683457511281</v>
      </c>
      <c r="BK700" s="15">
        <v>13132.197631668536</v>
      </c>
    </row>
    <row r="701" spans="1:63" customFormat="1" x14ac:dyDescent="0.25">
      <c r="A701" s="1">
        <v>698</v>
      </c>
      <c r="B701" t="str">
        <f t="shared" si="10"/>
        <v>RMON701</v>
      </c>
      <c r="C701" t="s">
        <v>30</v>
      </c>
      <c r="D701">
        <v>701</v>
      </c>
      <c r="E701" t="s">
        <v>186</v>
      </c>
      <c r="F701" t="s">
        <v>25</v>
      </c>
      <c r="G701" t="s">
        <v>31</v>
      </c>
      <c r="H701" t="s">
        <v>187</v>
      </c>
      <c r="I701" s="2">
        <v>0.20184799748693025</v>
      </c>
      <c r="J701" s="2">
        <v>0.34136274048238968</v>
      </c>
      <c r="K701" s="3">
        <v>26.775817731616588</v>
      </c>
      <c r="L701" s="4">
        <v>765.02336376047401</v>
      </c>
      <c r="M701" s="1">
        <v>15</v>
      </c>
      <c r="N701" s="5">
        <v>0</v>
      </c>
      <c r="O701" s="5">
        <v>2197.9999999999995</v>
      </c>
      <c r="P701" t="s">
        <v>82</v>
      </c>
      <c r="Q701" s="6">
        <v>0</v>
      </c>
      <c r="R701" s="1" t="s">
        <v>29</v>
      </c>
      <c r="BI701" s="7">
        <v>144684.33011206728</v>
      </c>
      <c r="BJ701" s="7">
        <v>9.4852283168099536</v>
      </c>
      <c r="BK701" s="7">
        <v>107.98701590194959</v>
      </c>
    </row>
    <row r="702" spans="1:63" customFormat="1" x14ac:dyDescent="0.25">
      <c r="A702" s="1">
        <v>699</v>
      </c>
      <c r="B702" t="str">
        <f t="shared" si="10"/>
        <v>RMFE701</v>
      </c>
      <c r="C702" t="s">
        <v>74</v>
      </c>
      <c r="D702">
        <v>701</v>
      </c>
      <c r="E702" t="s">
        <v>186</v>
      </c>
      <c r="F702" t="s">
        <v>33</v>
      </c>
      <c r="G702" t="s">
        <v>71</v>
      </c>
      <c r="H702" t="s">
        <v>187</v>
      </c>
      <c r="I702" s="2">
        <v>0.12774932127625296</v>
      </c>
      <c r="J702" s="2">
        <v>5.3665071548911383E-2</v>
      </c>
      <c r="K702" s="3">
        <v>14.369942197365988</v>
      </c>
      <c r="L702" s="4">
        <v>410.56977706759972</v>
      </c>
      <c r="M702" s="1">
        <v>15</v>
      </c>
      <c r="N702" s="5">
        <v>0</v>
      </c>
      <c r="O702" s="5">
        <v>2198.0000000000005</v>
      </c>
      <c r="P702" t="s">
        <v>82</v>
      </c>
      <c r="Q702" s="6">
        <v>0</v>
      </c>
      <c r="R702" s="1" t="s">
        <v>29</v>
      </c>
      <c r="BI702" s="7">
        <v>171243216.38267857</v>
      </c>
      <c r="BJ702" s="7">
        <v>13623.639483737525</v>
      </c>
      <c r="BK702" s="7">
        <v>90413.698741698303</v>
      </c>
    </row>
    <row r="703" spans="1:63" customFormat="1" x14ac:dyDescent="0.25">
      <c r="A703" s="1">
        <v>700</v>
      </c>
      <c r="B703" t="str">
        <f t="shared" si="10"/>
        <v>RMFN701</v>
      </c>
      <c r="C703" t="s">
        <v>34</v>
      </c>
      <c r="D703">
        <v>701</v>
      </c>
      <c r="E703" t="s">
        <v>186</v>
      </c>
      <c r="F703" t="s">
        <v>33</v>
      </c>
      <c r="G703" t="s">
        <v>31</v>
      </c>
      <c r="H703" t="s">
        <v>187</v>
      </c>
      <c r="I703" s="2">
        <v>0.12774932127625296</v>
      </c>
      <c r="J703" s="2">
        <v>5.3665071548911383E-2</v>
      </c>
      <c r="K703" s="3">
        <v>14.369942197365988</v>
      </c>
      <c r="L703" s="4">
        <v>410.56977706759972</v>
      </c>
      <c r="M703" s="1">
        <v>15</v>
      </c>
      <c r="N703" s="5">
        <v>0</v>
      </c>
      <c r="O703" s="5">
        <v>2198.0000000000005</v>
      </c>
      <c r="P703" t="s">
        <v>82</v>
      </c>
      <c r="Q703" s="6">
        <v>0</v>
      </c>
      <c r="R703" s="1" t="s">
        <v>29</v>
      </c>
      <c r="BI703" s="7">
        <v>1331270.4929206439</v>
      </c>
      <c r="BJ703" s="7">
        <v>105.40295815407144</v>
      </c>
      <c r="BK703" s="7">
        <v>709.2919930339184</v>
      </c>
    </row>
    <row r="704" spans="1:63" customFormat="1" x14ac:dyDescent="0.25">
      <c r="A704" s="1">
        <v>701</v>
      </c>
      <c r="B704" t="str">
        <f t="shared" si="10"/>
        <v>RSFE701</v>
      </c>
      <c r="C704" t="s">
        <v>75</v>
      </c>
      <c r="D704">
        <v>701</v>
      </c>
      <c r="E704" t="s">
        <v>186</v>
      </c>
      <c r="F704" t="s">
        <v>36</v>
      </c>
      <c r="G704" t="s">
        <v>71</v>
      </c>
      <c r="H704" t="s">
        <v>187</v>
      </c>
      <c r="I704" s="2">
        <v>0.30543178750125571</v>
      </c>
      <c r="J704" s="2">
        <v>0.33451240698871082</v>
      </c>
      <c r="K704" s="3">
        <v>37.341310897191249</v>
      </c>
      <c r="L704" s="4">
        <v>1066.8945970626073</v>
      </c>
      <c r="M704" s="1">
        <v>15</v>
      </c>
      <c r="N704" s="5">
        <v>0</v>
      </c>
      <c r="O704" s="5">
        <v>2198.0000000000005</v>
      </c>
      <c r="P704" t="s">
        <v>82</v>
      </c>
      <c r="Q704" s="6">
        <v>0</v>
      </c>
      <c r="R704" s="1" t="s">
        <v>29</v>
      </c>
      <c r="BI704" s="7">
        <v>440368456.33113551</v>
      </c>
      <c r="BJ704" s="7">
        <v>30642.936144820116</v>
      </c>
      <c r="BK704" s="7">
        <v>302035.33900180506</v>
      </c>
    </row>
    <row r="705" spans="1:63" customFormat="1" ht="15.75" thickBot="1" x14ac:dyDescent="0.3">
      <c r="A705" s="1">
        <v>702</v>
      </c>
      <c r="B705" t="str">
        <f t="shared" si="10"/>
        <v>RSFN701</v>
      </c>
      <c r="C705" t="s">
        <v>37</v>
      </c>
      <c r="D705">
        <v>701</v>
      </c>
      <c r="E705" t="s">
        <v>186</v>
      </c>
      <c r="F705" t="s">
        <v>36</v>
      </c>
      <c r="G705" t="s">
        <v>31</v>
      </c>
      <c r="H705" t="s">
        <v>187</v>
      </c>
      <c r="I705" s="2">
        <v>0.30543178750125571</v>
      </c>
      <c r="J705" s="2">
        <v>0.33451240698871082</v>
      </c>
      <c r="K705" s="3">
        <v>37.341310897191249</v>
      </c>
      <c r="L705" s="4">
        <v>1066.8945970626073</v>
      </c>
      <c r="M705" s="1">
        <v>15</v>
      </c>
      <c r="N705" s="5">
        <v>0</v>
      </c>
      <c r="O705" s="5">
        <v>2198.0000000000005</v>
      </c>
      <c r="P705" t="s">
        <v>82</v>
      </c>
      <c r="Q705" s="6">
        <v>0</v>
      </c>
      <c r="R705" s="1" t="s">
        <v>29</v>
      </c>
      <c r="BI705" s="7">
        <v>3882307.0975306402</v>
      </c>
      <c r="BJ705" s="7">
        <v>243.47640053172697</v>
      </c>
      <c r="BK705" s="7">
        <v>3067.5550229235832</v>
      </c>
    </row>
    <row r="706" spans="1:63" s="10" customFormat="1" x14ac:dyDescent="0.25">
      <c r="A706" s="9">
        <v>703</v>
      </c>
      <c r="B706" s="10" t="str">
        <f t="shared" si="10"/>
        <v>RMON702</v>
      </c>
      <c r="C706" s="10" t="s">
        <v>30</v>
      </c>
      <c r="D706" s="10">
        <v>702</v>
      </c>
      <c r="E706" s="10" t="s">
        <v>186</v>
      </c>
      <c r="F706" s="10" t="s">
        <v>25</v>
      </c>
      <c r="G706" s="10" t="s">
        <v>31</v>
      </c>
      <c r="H706" s="10" t="s">
        <v>188</v>
      </c>
      <c r="I706" s="11">
        <v>0.83</v>
      </c>
      <c r="J706" s="11">
        <v>0.95199999999999996</v>
      </c>
      <c r="K706" s="16">
        <v>209.51756101932</v>
      </c>
      <c r="L706" s="12">
        <v>3491.9593503220003</v>
      </c>
      <c r="M706" s="9">
        <v>20</v>
      </c>
      <c r="N706" s="13">
        <v>0</v>
      </c>
      <c r="O706" s="13">
        <v>1475.3839505190001</v>
      </c>
      <c r="P706" s="10" t="s">
        <v>82</v>
      </c>
      <c r="Q706" s="14">
        <v>0</v>
      </c>
      <c r="R706" s="9" t="s">
        <v>29</v>
      </c>
      <c r="BI706" s="15">
        <v>0</v>
      </c>
      <c r="BJ706" s="15">
        <v>0</v>
      </c>
      <c r="BK706" s="15">
        <v>0</v>
      </c>
    </row>
    <row r="707" spans="1:63" customFormat="1" x14ac:dyDescent="0.25">
      <c r="A707" s="1">
        <v>704</v>
      </c>
      <c r="B707" t="str">
        <f t="shared" si="10"/>
        <v>RMFN702</v>
      </c>
      <c r="C707" t="s">
        <v>34</v>
      </c>
      <c r="D707">
        <v>702</v>
      </c>
      <c r="E707" t="s">
        <v>186</v>
      </c>
      <c r="F707" t="s">
        <v>33</v>
      </c>
      <c r="G707" t="s">
        <v>31</v>
      </c>
      <c r="H707" t="s">
        <v>188</v>
      </c>
      <c r="I707" s="2">
        <v>0.40200000000000002</v>
      </c>
      <c r="J707" s="2">
        <v>0.23899999999999999</v>
      </c>
      <c r="K707" s="3">
        <v>95.773538702279993</v>
      </c>
      <c r="L707" s="4">
        <v>1596.225645038</v>
      </c>
      <c r="M707" s="1">
        <v>20</v>
      </c>
      <c r="N707" s="5">
        <v>0</v>
      </c>
      <c r="O707" s="5">
        <v>1475.385217708</v>
      </c>
      <c r="P707" t="s">
        <v>82</v>
      </c>
      <c r="Q707" s="6">
        <v>0</v>
      </c>
      <c r="R707" s="1" t="s">
        <v>29</v>
      </c>
      <c r="BI707" s="7">
        <v>0</v>
      </c>
      <c r="BJ707" s="7">
        <v>0</v>
      </c>
      <c r="BK707" s="7">
        <v>0</v>
      </c>
    </row>
    <row r="708" spans="1:63" ht="15.75" thickBot="1" x14ac:dyDescent="0.3">
      <c r="A708" s="22">
        <v>705</v>
      </c>
      <c r="B708" s="17" t="str">
        <f t="shared" si="10"/>
        <v>RSFN702</v>
      </c>
      <c r="C708" s="17" t="s">
        <v>37</v>
      </c>
      <c r="D708" s="17">
        <v>702</v>
      </c>
      <c r="E708" s="17" t="s">
        <v>186</v>
      </c>
      <c r="F708" s="17" t="s">
        <v>36</v>
      </c>
      <c r="G708" s="17" t="s">
        <v>31</v>
      </c>
      <c r="H708" s="17" t="s">
        <v>188</v>
      </c>
      <c r="I708" s="23">
        <v>0.871</v>
      </c>
      <c r="J708" s="23">
        <v>0.91900000000000004</v>
      </c>
      <c r="K708" s="24">
        <v>248.09365382399994</v>
      </c>
      <c r="L708" s="25">
        <v>4134.8942303999993</v>
      </c>
      <c r="M708" s="22">
        <v>20</v>
      </c>
      <c r="N708" s="26">
        <v>0</v>
      </c>
      <c r="O708" s="26">
        <v>1475.381509522</v>
      </c>
      <c r="P708" s="17" t="s">
        <v>82</v>
      </c>
      <c r="Q708" s="27">
        <v>0</v>
      </c>
      <c r="R708" s="22" t="s">
        <v>29</v>
      </c>
      <c r="BI708" s="28">
        <v>0</v>
      </c>
      <c r="BJ708" s="28">
        <v>0</v>
      </c>
      <c r="BK708" s="28">
        <v>0</v>
      </c>
    </row>
    <row r="709" spans="1:63" s="10" customFormat="1" x14ac:dyDescent="0.25">
      <c r="A709" s="9">
        <v>706</v>
      </c>
      <c r="B709" s="10" t="str">
        <f t="shared" si="10"/>
        <v>RMON703</v>
      </c>
      <c r="C709" s="10" t="s">
        <v>30</v>
      </c>
      <c r="D709" s="10">
        <v>703</v>
      </c>
      <c r="E709" s="10" t="s">
        <v>186</v>
      </c>
      <c r="F709" s="10" t="s">
        <v>25</v>
      </c>
      <c r="G709" s="10" t="s">
        <v>31</v>
      </c>
      <c r="H709" s="10" t="s">
        <v>189</v>
      </c>
      <c r="I709" s="11">
        <v>1.4490000000000001</v>
      </c>
      <c r="J709" s="11">
        <v>1.6659999999999999</v>
      </c>
      <c r="K709" s="16">
        <v>366.6555818022</v>
      </c>
      <c r="L709" s="12">
        <v>6110.9263633700002</v>
      </c>
      <c r="M709" s="9">
        <v>20</v>
      </c>
      <c r="N709" s="13">
        <v>0</v>
      </c>
      <c r="O709" s="13">
        <v>2151.0057596789998</v>
      </c>
      <c r="P709" s="10" t="s">
        <v>82</v>
      </c>
      <c r="Q709" s="14">
        <v>0</v>
      </c>
      <c r="R709" s="9" t="s">
        <v>29</v>
      </c>
      <c r="BI709" s="15">
        <v>8878540.8550391439</v>
      </c>
      <c r="BJ709" s="15">
        <v>2320.9069660146711</v>
      </c>
      <c r="BK709" s="15">
        <v>1663.2540550656836</v>
      </c>
    </row>
    <row r="710" spans="1:63" customFormat="1" x14ac:dyDescent="0.25">
      <c r="A710" s="1">
        <v>707</v>
      </c>
      <c r="B710" t="str">
        <f t="shared" si="10"/>
        <v>RMFN703</v>
      </c>
      <c r="C710" t="s">
        <v>34</v>
      </c>
      <c r="D710">
        <v>703</v>
      </c>
      <c r="E710" t="s">
        <v>186</v>
      </c>
      <c r="F710" t="s">
        <v>33</v>
      </c>
      <c r="G710" t="s">
        <v>31</v>
      </c>
      <c r="H710" t="s">
        <v>189</v>
      </c>
      <c r="I710" s="2">
        <v>0.70200000000000007</v>
      </c>
      <c r="J710" s="2">
        <v>0.41299999999999998</v>
      </c>
      <c r="K710" s="3">
        <v>167.60339272680002</v>
      </c>
      <c r="L710" s="4">
        <v>2793.3898787800003</v>
      </c>
      <c r="M710" s="1">
        <v>20</v>
      </c>
      <c r="N710" s="5">
        <v>0</v>
      </c>
      <c r="O710" s="5">
        <v>2151.007607001</v>
      </c>
      <c r="P710" t="s">
        <v>82</v>
      </c>
      <c r="Q710" s="6">
        <v>0</v>
      </c>
      <c r="R710" s="1" t="s">
        <v>29</v>
      </c>
      <c r="BI710" s="7">
        <v>51726170.92139791</v>
      </c>
      <c r="BJ710" s="7">
        <v>12250.530249608319</v>
      </c>
      <c r="BK710" s="7">
        <v>10011.60106505618</v>
      </c>
    </row>
    <row r="711" spans="1:63" ht="15.75" thickBot="1" x14ac:dyDescent="0.3">
      <c r="A711" s="22">
        <v>708</v>
      </c>
      <c r="B711" s="17" t="str">
        <f t="shared" si="10"/>
        <v>RSFN703</v>
      </c>
      <c r="C711" s="17" t="s">
        <v>37</v>
      </c>
      <c r="D711" s="17">
        <v>703</v>
      </c>
      <c r="E711" s="17" t="s">
        <v>186</v>
      </c>
      <c r="F711" s="17" t="s">
        <v>36</v>
      </c>
      <c r="G711" s="17" t="s">
        <v>31</v>
      </c>
      <c r="H711" s="17" t="s">
        <v>189</v>
      </c>
      <c r="I711" s="23">
        <v>1.528</v>
      </c>
      <c r="J711" s="23">
        <v>1.6099999999999999</v>
      </c>
      <c r="K711" s="24">
        <v>434.16404426399998</v>
      </c>
      <c r="L711" s="25">
        <v>7236.0674043999998</v>
      </c>
      <c r="M711" s="22">
        <v>20</v>
      </c>
      <c r="N711" s="26">
        <v>0</v>
      </c>
      <c r="O711" s="26">
        <v>2151.0022009479999</v>
      </c>
      <c r="P711" s="17" t="s">
        <v>82</v>
      </c>
      <c r="Q711" s="27">
        <v>0</v>
      </c>
      <c r="R711" s="22" t="s">
        <v>29</v>
      </c>
      <c r="BI711" s="28">
        <v>134003911.61865929</v>
      </c>
      <c r="BJ711" s="28">
        <v>28903.388751924598</v>
      </c>
      <c r="BK711" s="28">
        <v>12367.376466919281</v>
      </c>
    </row>
    <row r="712" spans="1:63" s="10" customFormat="1" x14ac:dyDescent="0.25">
      <c r="A712" s="9">
        <v>709</v>
      </c>
      <c r="B712" s="10" t="str">
        <f t="shared" si="10"/>
        <v>RMOE704</v>
      </c>
      <c r="C712" s="10" t="s">
        <v>70</v>
      </c>
      <c r="D712" s="10">
        <v>704</v>
      </c>
      <c r="E712" s="10" t="s">
        <v>186</v>
      </c>
      <c r="F712" s="10" t="s">
        <v>25</v>
      </c>
      <c r="G712" s="10" t="s">
        <v>71</v>
      </c>
      <c r="H712" s="10" t="s">
        <v>190</v>
      </c>
      <c r="I712" s="11">
        <v>2.1999999999999999E-2</v>
      </c>
      <c r="J712" s="11">
        <v>2.5000000000000001E-2</v>
      </c>
      <c r="K712" s="16">
        <v>5.7018152673599998</v>
      </c>
      <c r="L712" s="12">
        <v>95.030254455999994</v>
      </c>
      <c r="M712" s="9">
        <v>12</v>
      </c>
      <c r="N712" s="13">
        <v>0</v>
      </c>
      <c r="O712" s="13">
        <v>300.00080329847378</v>
      </c>
      <c r="P712" s="10" t="s">
        <v>82</v>
      </c>
      <c r="Q712" s="14">
        <v>0</v>
      </c>
      <c r="R712" s="9" t="s">
        <v>29</v>
      </c>
      <c r="BI712" s="15">
        <v>0</v>
      </c>
      <c r="BJ712" s="15">
        <v>0</v>
      </c>
      <c r="BK712" s="15">
        <v>0</v>
      </c>
    </row>
    <row r="713" spans="1:63" customFormat="1" x14ac:dyDescent="0.25">
      <c r="A713" s="1">
        <v>710</v>
      </c>
      <c r="B713" t="str">
        <f t="shared" si="10"/>
        <v>RMON704</v>
      </c>
      <c r="C713" t="s">
        <v>30</v>
      </c>
      <c r="D713">
        <v>704</v>
      </c>
      <c r="E713" t="s">
        <v>186</v>
      </c>
      <c r="F713" t="s">
        <v>25</v>
      </c>
      <c r="G713" t="s">
        <v>31</v>
      </c>
      <c r="H713" t="s">
        <v>190</v>
      </c>
      <c r="I713" s="2">
        <v>2.1999999999999999E-2</v>
      </c>
      <c r="J713" s="2">
        <v>2.5000000000000001E-2</v>
      </c>
      <c r="K713" s="3">
        <v>5.7018152673599998</v>
      </c>
      <c r="L713" s="4">
        <v>95.030254455999994</v>
      </c>
      <c r="M713" s="1">
        <v>12</v>
      </c>
      <c r="N713" s="5">
        <v>0</v>
      </c>
      <c r="O713" s="5">
        <v>300.00080329847378</v>
      </c>
      <c r="P713" t="s">
        <v>82</v>
      </c>
      <c r="Q713" s="6">
        <v>0</v>
      </c>
      <c r="R713" s="1" t="s">
        <v>29</v>
      </c>
      <c r="BI713" s="7">
        <v>0</v>
      </c>
      <c r="BJ713" s="7">
        <v>0</v>
      </c>
      <c r="BK713" s="7">
        <v>0</v>
      </c>
    </row>
    <row r="714" spans="1:63" customFormat="1" x14ac:dyDescent="0.25">
      <c r="A714" s="1">
        <v>711</v>
      </c>
      <c r="B714" t="str">
        <f t="shared" si="10"/>
        <v>RMFE704</v>
      </c>
      <c r="C714" t="s">
        <v>74</v>
      </c>
      <c r="D714">
        <v>704</v>
      </c>
      <c r="E714" t="s">
        <v>186</v>
      </c>
      <c r="F714" t="s">
        <v>33</v>
      </c>
      <c r="G714" t="s">
        <v>71</v>
      </c>
      <c r="H714" t="s">
        <v>190</v>
      </c>
      <c r="I714" s="2">
        <v>9.0000000000000011E-3</v>
      </c>
      <c r="J714" s="2">
        <v>4.0000000000000001E-3</v>
      </c>
      <c r="K714" s="3">
        <v>2.2638080058599996</v>
      </c>
      <c r="L714" s="4">
        <v>37.730133430999999</v>
      </c>
      <c r="M714" s="1">
        <v>12</v>
      </c>
      <c r="N714" s="5">
        <v>0</v>
      </c>
      <c r="O714" s="5">
        <v>300.00106094116256</v>
      </c>
      <c r="P714" t="s">
        <v>82</v>
      </c>
      <c r="Q714" s="6">
        <v>0</v>
      </c>
      <c r="R714" s="1" t="s">
        <v>29</v>
      </c>
      <c r="BI714" s="7">
        <v>0</v>
      </c>
      <c r="BJ714" s="7">
        <v>0</v>
      </c>
      <c r="BK714" s="7">
        <v>0</v>
      </c>
    </row>
    <row r="715" spans="1:63" customFormat="1" x14ac:dyDescent="0.25">
      <c r="A715" s="1">
        <v>712</v>
      </c>
      <c r="B715" t="str">
        <f t="shared" si="10"/>
        <v>RMFN704</v>
      </c>
      <c r="C715" t="s">
        <v>34</v>
      </c>
      <c r="D715">
        <v>704</v>
      </c>
      <c r="E715" t="s">
        <v>186</v>
      </c>
      <c r="F715" t="s">
        <v>33</v>
      </c>
      <c r="G715" t="s">
        <v>31</v>
      </c>
      <c r="H715" t="s">
        <v>190</v>
      </c>
      <c r="I715" s="2">
        <v>9.0000000000000011E-3</v>
      </c>
      <c r="J715" s="2">
        <v>4.0000000000000001E-3</v>
      </c>
      <c r="K715" s="3">
        <v>2.2638080058599996</v>
      </c>
      <c r="L715" s="4">
        <v>37.730133430999999</v>
      </c>
      <c r="M715" s="1">
        <v>12</v>
      </c>
      <c r="N715" s="5">
        <v>0</v>
      </c>
      <c r="O715" s="5">
        <v>300.00106094116256</v>
      </c>
      <c r="P715" t="s">
        <v>82</v>
      </c>
      <c r="Q715" s="6">
        <v>0</v>
      </c>
      <c r="R715" s="1" t="s">
        <v>29</v>
      </c>
      <c r="BI715" s="7">
        <v>0</v>
      </c>
      <c r="BJ715" s="7">
        <v>0</v>
      </c>
      <c r="BK715" s="7">
        <v>0</v>
      </c>
    </row>
    <row r="716" spans="1:63" customFormat="1" x14ac:dyDescent="0.25">
      <c r="A716" s="1">
        <v>713</v>
      </c>
      <c r="B716" t="str">
        <f t="shared" ref="B716:B723" si="11">CONCATENATE(C716,D716)</f>
        <v>RSFE704</v>
      </c>
      <c r="C716" t="s">
        <v>75</v>
      </c>
      <c r="D716">
        <v>704</v>
      </c>
      <c r="E716" t="s">
        <v>186</v>
      </c>
      <c r="F716" t="s">
        <v>36</v>
      </c>
      <c r="G716" t="s">
        <v>71</v>
      </c>
      <c r="H716" t="s">
        <v>190</v>
      </c>
      <c r="I716" s="2">
        <v>2.3E-2</v>
      </c>
      <c r="J716" s="2">
        <v>2.1999999999999999E-2</v>
      </c>
      <c r="K716" s="3">
        <v>6.1962063400799998</v>
      </c>
      <c r="L716" s="4">
        <v>103.270105668</v>
      </c>
      <c r="M716" s="1">
        <v>12</v>
      </c>
      <c r="N716" s="5">
        <v>0</v>
      </c>
      <c r="O716" s="5">
        <v>300.00030695125577</v>
      </c>
      <c r="P716" t="s">
        <v>82</v>
      </c>
      <c r="Q716" s="6">
        <v>0</v>
      </c>
      <c r="R716" s="1" t="s">
        <v>29</v>
      </c>
      <c r="BI716" s="7">
        <v>0</v>
      </c>
      <c r="BJ716" s="7">
        <v>0</v>
      </c>
      <c r="BK716" s="7">
        <v>0</v>
      </c>
    </row>
    <row r="717" spans="1:63" customFormat="1" ht="15.75" thickBot="1" x14ac:dyDescent="0.3">
      <c r="A717" s="1">
        <v>714</v>
      </c>
      <c r="B717" t="str">
        <f t="shared" si="11"/>
        <v>RSFN704</v>
      </c>
      <c r="C717" t="s">
        <v>37</v>
      </c>
      <c r="D717">
        <v>704</v>
      </c>
      <c r="E717" t="s">
        <v>186</v>
      </c>
      <c r="F717" t="s">
        <v>36</v>
      </c>
      <c r="G717" t="s">
        <v>31</v>
      </c>
      <c r="H717" t="s">
        <v>190</v>
      </c>
      <c r="I717" s="2">
        <v>2.3E-2</v>
      </c>
      <c r="J717" s="2">
        <v>2.1999999999999999E-2</v>
      </c>
      <c r="K717" s="3">
        <v>6.1962063400799998</v>
      </c>
      <c r="L717" s="4">
        <v>103.270105668</v>
      </c>
      <c r="M717" s="1">
        <v>12</v>
      </c>
      <c r="N717" s="5">
        <v>0</v>
      </c>
      <c r="O717" s="5">
        <v>300.00030695125577</v>
      </c>
      <c r="P717" t="s">
        <v>82</v>
      </c>
      <c r="Q717" s="6">
        <v>0</v>
      </c>
      <c r="R717" s="1" t="s">
        <v>29</v>
      </c>
      <c r="BI717" s="7">
        <v>0</v>
      </c>
      <c r="BJ717" s="7">
        <v>0</v>
      </c>
      <c r="BK717" s="7">
        <v>0</v>
      </c>
    </row>
    <row r="718" spans="1:63" s="10" customFormat="1" x14ac:dyDescent="0.25">
      <c r="A718" s="9">
        <v>715</v>
      </c>
      <c r="B718" s="10" t="str">
        <f t="shared" si="11"/>
        <v>RMFE705</v>
      </c>
      <c r="C718" s="10" t="s">
        <v>74</v>
      </c>
      <c r="D718" s="10">
        <v>705</v>
      </c>
      <c r="E718" s="10" t="s">
        <v>186</v>
      </c>
      <c r="F718" s="10" t="s">
        <v>33</v>
      </c>
      <c r="G718" s="10" t="s">
        <v>71</v>
      </c>
      <c r="H718" s="10" t="s">
        <v>191</v>
      </c>
      <c r="I718" s="11">
        <v>0.14000000000000001</v>
      </c>
      <c r="J718" s="11">
        <v>0.08</v>
      </c>
      <c r="K718" s="16">
        <v>33.520918549139992</v>
      </c>
      <c r="L718" s="12">
        <v>558.68197581899994</v>
      </c>
      <c r="M718" s="9">
        <v>12</v>
      </c>
      <c r="N718" s="13">
        <v>0</v>
      </c>
      <c r="O718" s="13">
        <v>3200.0113167057343</v>
      </c>
      <c r="P718" s="10" t="s">
        <v>82</v>
      </c>
      <c r="Q718" s="14">
        <v>0</v>
      </c>
      <c r="R718" s="9" t="s">
        <v>29</v>
      </c>
      <c r="BI718" s="15">
        <v>30884083.745956101</v>
      </c>
      <c r="BJ718" s="15">
        <v>4384.7967114790599</v>
      </c>
      <c r="BK718" s="15">
        <v>2330.3423851962498</v>
      </c>
    </row>
    <row r="719" spans="1:63" customFormat="1" x14ac:dyDescent="0.25">
      <c r="A719" s="1">
        <v>716</v>
      </c>
      <c r="B719" t="str">
        <f t="shared" si="11"/>
        <v>RMFN705</v>
      </c>
      <c r="C719" t="s">
        <v>34</v>
      </c>
      <c r="D719">
        <v>705</v>
      </c>
      <c r="E719" t="s">
        <v>186</v>
      </c>
      <c r="F719" t="s">
        <v>33</v>
      </c>
      <c r="G719" t="s">
        <v>31</v>
      </c>
      <c r="H719" t="s">
        <v>191</v>
      </c>
      <c r="I719" s="2">
        <v>0.14000000000000001</v>
      </c>
      <c r="J719" s="2">
        <v>0.08</v>
      </c>
      <c r="K719" s="3">
        <v>33.520918549139992</v>
      </c>
      <c r="L719" s="4">
        <v>558.68197581899994</v>
      </c>
      <c r="M719" s="1">
        <v>12</v>
      </c>
      <c r="N719" s="5">
        <v>0</v>
      </c>
      <c r="O719" s="5">
        <v>3200.0113167057343</v>
      </c>
      <c r="P719" t="s">
        <v>82</v>
      </c>
      <c r="Q719" s="6">
        <v>0</v>
      </c>
      <c r="R719" s="1" t="s">
        <v>29</v>
      </c>
      <c r="BI719" s="7">
        <v>174532.97704133901</v>
      </c>
      <c r="BJ719" s="7">
        <v>24.779482858244702</v>
      </c>
      <c r="BK719" s="7">
        <v>13.1692944935487</v>
      </c>
    </row>
    <row r="720" spans="1:63" customFormat="1" x14ac:dyDescent="0.25">
      <c r="A720" s="1">
        <v>717</v>
      </c>
      <c r="B720" t="str">
        <f t="shared" si="11"/>
        <v>RSFE705</v>
      </c>
      <c r="C720" t="s">
        <v>75</v>
      </c>
      <c r="D720">
        <v>705</v>
      </c>
      <c r="E720" t="s">
        <v>186</v>
      </c>
      <c r="F720" t="s">
        <v>36</v>
      </c>
      <c r="G720" t="s">
        <v>71</v>
      </c>
      <c r="H720" t="s">
        <v>191</v>
      </c>
      <c r="I720" s="2">
        <v>0.30600000000000005</v>
      </c>
      <c r="J720" s="2">
        <v>0.32300000000000001</v>
      </c>
      <c r="K720" s="3">
        <v>86.832688850579999</v>
      </c>
      <c r="L720" s="4">
        <v>1447.2114808430001</v>
      </c>
      <c r="M720" s="1">
        <v>12</v>
      </c>
      <c r="N720" s="5">
        <v>0</v>
      </c>
      <c r="O720" s="5">
        <v>3200.003274146728</v>
      </c>
      <c r="P720" t="s">
        <v>82</v>
      </c>
      <c r="Q720" s="6">
        <v>0</v>
      </c>
      <c r="R720" s="1" t="s">
        <v>29</v>
      </c>
      <c r="BI720" s="7">
        <v>341029081.58233202</v>
      </c>
      <c r="BJ720" s="7">
        <v>38290.090040579002</v>
      </c>
      <c r="BK720" s="7">
        <v>90980.994540184503</v>
      </c>
    </row>
    <row r="721" spans="1:63" customFormat="1" x14ac:dyDescent="0.25">
      <c r="A721" s="1">
        <v>718</v>
      </c>
      <c r="B721" t="str">
        <f t="shared" si="11"/>
        <v>RSFN705</v>
      </c>
      <c r="C721" t="s">
        <v>37</v>
      </c>
      <c r="D721">
        <v>705</v>
      </c>
      <c r="E721" t="s">
        <v>186</v>
      </c>
      <c r="F721" t="s">
        <v>36</v>
      </c>
      <c r="G721" t="s">
        <v>31</v>
      </c>
      <c r="H721" t="s">
        <v>191</v>
      </c>
      <c r="I721" s="2">
        <v>0.30600000000000005</v>
      </c>
      <c r="J721" s="2">
        <v>0.32300000000000001</v>
      </c>
      <c r="K721" s="3">
        <v>86.832688850579999</v>
      </c>
      <c r="L721" s="4">
        <v>1447.2114808430001</v>
      </c>
      <c r="M721" s="1">
        <v>12</v>
      </c>
      <c r="N721" s="5">
        <v>0</v>
      </c>
      <c r="O721" s="5">
        <v>3200.003274146728</v>
      </c>
      <c r="P721" t="s">
        <v>82</v>
      </c>
      <c r="Q721" s="6">
        <v>0</v>
      </c>
      <c r="R721" s="1" t="s">
        <v>29</v>
      </c>
      <c r="BI721" s="7">
        <v>1880971.30328307</v>
      </c>
      <c r="BJ721" s="7">
        <v>211.19184391043299</v>
      </c>
      <c r="BK721" s="7">
        <v>501.812452709919</v>
      </c>
    </row>
    <row r="722" spans="1:63" customFormat="1" x14ac:dyDescent="0.25">
      <c r="A722" s="1">
        <v>719</v>
      </c>
      <c r="B722" t="str">
        <f t="shared" si="11"/>
        <v>RMOE705</v>
      </c>
      <c r="C722" t="s">
        <v>70</v>
      </c>
      <c r="D722">
        <v>705</v>
      </c>
      <c r="E722" t="s">
        <v>186</v>
      </c>
      <c r="F722" t="s">
        <v>25</v>
      </c>
      <c r="G722" t="s">
        <v>71</v>
      </c>
      <c r="H722" t="s">
        <v>191</v>
      </c>
      <c r="I722" s="2">
        <v>0.28900000000000003</v>
      </c>
      <c r="J722" s="2">
        <v>0.33499999999999996</v>
      </c>
      <c r="K722" s="3">
        <v>73.330996352699998</v>
      </c>
      <c r="L722" s="4">
        <v>1222.1832725449999</v>
      </c>
      <c r="M722" s="1">
        <v>12</v>
      </c>
      <c r="N722" s="5">
        <v>0</v>
      </c>
      <c r="O722" s="5">
        <v>3200.0085685170534</v>
      </c>
      <c r="P722" t="s">
        <v>82</v>
      </c>
      <c r="Q722" s="6">
        <v>0</v>
      </c>
      <c r="R722" s="1" t="s">
        <v>29</v>
      </c>
      <c r="BI722" s="7">
        <v>7421364.4629979599</v>
      </c>
      <c r="BJ722" s="7">
        <v>985.83485360032296</v>
      </c>
      <c r="BK722" s="7">
        <v>797.39080421971698</v>
      </c>
    </row>
    <row r="723" spans="1:63" customFormat="1" x14ac:dyDescent="0.25">
      <c r="A723" s="1">
        <v>720</v>
      </c>
      <c r="B723" t="str">
        <f t="shared" si="11"/>
        <v>RMON705</v>
      </c>
      <c r="C723" t="s">
        <v>30</v>
      </c>
      <c r="D723">
        <v>705</v>
      </c>
      <c r="E723" t="s">
        <v>186</v>
      </c>
      <c r="F723" t="s">
        <v>25</v>
      </c>
      <c r="G723" t="s">
        <v>31</v>
      </c>
      <c r="H723" t="s">
        <v>191</v>
      </c>
      <c r="I723" s="2">
        <v>0.28900000000000003</v>
      </c>
      <c r="J723" s="2">
        <v>0.33499999999999996</v>
      </c>
      <c r="K723" s="3">
        <v>73.330996352699998</v>
      </c>
      <c r="L723" s="4">
        <v>1222.1832725449999</v>
      </c>
      <c r="M723" s="1">
        <v>12</v>
      </c>
      <c r="N723" s="5">
        <v>0</v>
      </c>
      <c r="O723" s="5">
        <v>3200.0085685170534</v>
      </c>
      <c r="P723" t="s">
        <v>82</v>
      </c>
      <c r="Q723" s="6">
        <v>0</v>
      </c>
      <c r="R723" s="1" t="s">
        <v>29</v>
      </c>
      <c r="BI723" s="7">
        <v>46630.990815434598</v>
      </c>
      <c r="BJ723" s="7">
        <v>6.1943401692472104</v>
      </c>
      <c r="BK723" s="7">
        <v>5.0102812566708197</v>
      </c>
    </row>
    <row r="724" spans="1:63" x14ac:dyDescent="0.25">
      <c r="BI724" s="28">
        <f>SUM(BI4:BI723)</f>
        <v>22839068733.325436</v>
      </c>
      <c r="BJ724" s="28">
        <f>SUM(BJ4:BJ723)</f>
        <v>5257050.0698760245</v>
      </c>
      <c r="BK724" s="28">
        <f>SUM(BK4:BK723)</f>
        <v>3982800.2559727565</v>
      </c>
    </row>
    <row r="726" spans="1:63" x14ac:dyDescent="0.25">
      <c r="G726" s="17">
        <v>0.7</v>
      </c>
      <c r="H726" s="17" t="s">
        <v>188</v>
      </c>
      <c r="I726" s="17">
        <f>+I708*G726</f>
        <v>0.60969999999999991</v>
      </c>
      <c r="J726" s="17">
        <f>+J708*G726</f>
        <v>0.64329999999999998</v>
      </c>
      <c r="L726" s="17">
        <f>+L708*G726</f>
        <v>2894.4259612799992</v>
      </c>
    </row>
    <row r="727" spans="1:63" ht="15.75" thickBot="1" x14ac:dyDescent="0.3">
      <c r="G727" s="17">
        <v>0.3</v>
      </c>
      <c r="H727" s="17" t="s">
        <v>189</v>
      </c>
      <c r="I727" s="17">
        <f>+I709*G727</f>
        <v>0.43470000000000003</v>
      </c>
      <c r="J727" s="17">
        <f>+J711*G727</f>
        <v>0.48299999999999993</v>
      </c>
      <c r="L727" s="17">
        <f>+L711*G727</f>
        <v>2170.8202213199997</v>
      </c>
    </row>
    <row r="728" spans="1:63" x14ac:dyDescent="0.25">
      <c r="F728" s="29"/>
      <c r="H728" s="30" t="s">
        <v>192</v>
      </c>
      <c r="I728" s="17">
        <f>+I726+I727</f>
        <v>1.0444</v>
      </c>
      <c r="J728" s="17">
        <f>+J726+J727</f>
        <v>1.1262999999999999</v>
      </c>
      <c r="L728" s="17">
        <f>+L726+L727</f>
        <v>5065.246182599999</v>
      </c>
    </row>
    <row r="729" spans="1:63" x14ac:dyDescent="0.25">
      <c r="H729" s="31" t="s">
        <v>193</v>
      </c>
      <c r="I729" s="32">
        <f>+I728*1.0558</f>
        <v>1.1026775200000001</v>
      </c>
      <c r="J729" s="32">
        <f>+J728*1.0558</f>
        <v>1.18914754</v>
      </c>
      <c r="K729" s="33"/>
      <c r="L729" s="32">
        <f>+L728*1.0438</f>
        <v>5287.1039653978796</v>
      </c>
    </row>
    <row r="730" spans="1:63" x14ac:dyDescent="0.25">
      <c r="H730" s="27"/>
    </row>
  </sheetData>
  <autoFilter ref="A3:R723" xr:uid="{8527B6DA-E70C-44B3-8E87-32136545ABE7}"/>
  <mergeCells count="2">
    <mergeCell ref="H2:AB2"/>
    <mergeCell ref="AC2:B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 Utility_per_Participant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2024-05-11T01:33:22Z</dcterms:created>
  <dcterms:modified xsi:type="dcterms:W3CDTF">2024-05-11T01:33:27Z</dcterms:modified>
  <cp:category/>
  <cp:contentStatus/>
</cp:coreProperties>
</file>