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STAFF ROG 6 (55-73)\Attachments\67-CONFIDENTIAL\"/>
    </mc:Choice>
  </mc:AlternateContent>
  <xr:revisionPtr revIDLastSave="0" documentId="13_ncr:1_{FD7F7F1D-B2B0-407C-B623-AF4FBF4C4E84}" xr6:coauthVersionLast="47" xr6:coauthVersionMax="47" xr10:uidLastSave="{00000000-0000-0000-0000-000000000000}"/>
  <bookViews>
    <workbookView xWindow="-120" yWindow="-120" windowWidth="29040" windowHeight="15720" xr2:uid="{ABCEDE2F-1458-4896-8BBF-495FB58593DD}"/>
  </bookViews>
  <sheets>
    <sheet name="Sheet1" sheetId="1" r:id="rId1"/>
  </sheets>
  <definedNames>
    <definedName name="_xlnm.Print_Area" localSheetId="0">Sheet1!$A$1:$W$20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1" l="1"/>
  <c r="W15" i="1"/>
  <c r="W14" i="1"/>
  <c r="W10" i="1"/>
</calcChain>
</file>

<file path=xl/sharedStrings.xml><?xml version="1.0" encoding="utf-8"?>
<sst xmlns="http://schemas.openxmlformats.org/spreadsheetml/2006/main" count="83" uniqueCount="38">
  <si>
    <t>Description</t>
  </si>
  <si>
    <t>2016</t>
  </si>
  <si>
    <t>2017</t>
  </si>
  <si>
    <t>2018</t>
  </si>
  <si>
    <t>2019</t>
  </si>
  <si>
    <t>2020</t>
  </si>
  <si>
    <t>2021</t>
  </si>
  <si>
    <t>2022</t>
  </si>
  <si>
    <t>2023</t>
  </si>
  <si>
    <t>Total</t>
  </si>
  <si>
    <t>2012</t>
  </si>
  <si>
    <t>2013</t>
  </si>
  <si>
    <t>2014</t>
  </si>
  <si>
    <t>2015</t>
  </si>
  <si>
    <t>2010</t>
  </si>
  <si>
    <t>2011</t>
  </si>
  <si>
    <t>Fuel Purchase Savings (A9)</t>
  </si>
  <si>
    <t>Economy Sales (A6)</t>
  </si>
  <si>
    <t>Duke Energy Florida, LLC</t>
  </si>
  <si>
    <t>Staff ROG 6-67(c) DEF Asset Optimization Summary</t>
  </si>
  <si>
    <t>NA</t>
  </si>
  <si>
    <t>Gas storage utilization</t>
  </si>
  <si>
    <t>Delivered gas sales using existing transport</t>
  </si>
  <si>
    <t>Production (upstream) area sales</t>
  </si>
  <si>
    <t>Capacity release of gas transport</t>
  </si>
  <si>
    <t>Asset Management Agreement</t>
  </si>
  <si>
    <t xml:space="preserve">Coal Transportation Savings </t>
  </si>
  <si>
    <t>2025 (projected)</t>
  </si>
  <si>
    <t>2026 (projected)</t>
  </si>
  <si>
    <t>2027 (projected)</t>
  </si>
  <si>
    <t>2028 (projected)</t>
  </si>
  <si>
    <t>2029 (projected)</t>
  </si>
  <si>
    <t>2030-2040 (projected)</t>
  </si>
  <si>
    <t>2024 *</t>
  </si>
  <si>
    <t>Note</t>
  </si>
  <si>
    <t>Sales of Renewable Energy Credits **</t>
  </si>
  <si>
    <t>** DEF's CEI Program is in its early stages as it was only implemented 10 months ago.  Projections are not provided beyond the current year while DEF is continuing to work with, and educate, customers about the program. This will ultimately assist DEF in making the program more successful and its sales projections more accurate.</t>
  </si>
  <si>
    <t>* For 2024, capacity release of gas transport, asset management agreement and coal transportation savings reflect executed activities for calendar year 2024.  DEF does not forecast these activities, nor does it forecast gas storage utilization, delivered gas sales using existing transport, or production area sales.  The fuel purchase savings and economy sales are projections for 2024 - 2029.  DEF does not have projections beyond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</si>
</sst>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409]mmm\-yy;@"/>
    <numFmt numFmtId="165" formatCode="[$-409]mmmm\ d\,\ yyyy;@"/>
  </numFmts>
  <fonts count="3" x14ac:knownFonts="1">
    <font>
      <sz val="11"/>
      <color theme="1"/>
      <name val="Calibri"/>
      <family val="2"/>
      <scheme val="minor"/>
    </font>
    <font>
      <b/>
      <sz val="14"/>
      <color theme="1"/>
      <name val="Calibri"/>
      <family val="2"/>
      <scheme val="minor"/>
    </font>
    <font>
      <b/>
      <sz val="16"/>
      <color rgb="FFFF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2">
    <xf numFmtId="0" fontId="0" fillId="0" borderId="0" xfId="0"/>
    <xf numFmtId="0" fontId="0" fillId="2" borderId="1" xfId="0" applyFill="1" applyBorder="1"/>
    <xf numFmtId="164" fontId="0" fillId="2" borderId="1" xfId="0" quotePrefix="1" applyNumberFormat="1" applyFill="1" applyBorder="1" applyAlignment="1">
      <alignment horizontal="center"/>
    </xf>
    <xf numFmtId="0" fontId="0" fillId="2" borderId="1" xfId="0" applyFill="1" applyBorder="1" applyAlignment="1">
      <alignment horizontal="center"/>
    </xf>
    <xf numFmtId="0" fontId="0" fillId="0" borderId="1" xfId="0" applyBorder="1"/>
    <xf numFmtId="6" fontId="0" fillId="0" borderId="1" xfId="0" applyNumberFormat="1" applyBorder="1" applyAlignment="1">
      <alignment horizontal="center"/>
    </xf>
    <xf numFmtId="6" fontId="0" fillId="0" borderId="0" xfId="0" applyNumberFormat="1"/>
    <xf numFmtId="6" fontId="0" fillId="0" borderId="1" xfId="0" applyNumberFormat="1" applyFont="1" applyBorder="1" applyAlignment="1">
      <alignment horizontal="center"/>
    </xf>
    <xf numFmtId="0" fontId="0" fillId="0" borderId="2" xfId="0" applyFill="1" applyBorder="1"/>
    <xf numFmtId="0" fontId="1" fillId="0" borderId="0" xfId="0" applyFont="1"/>
    <xf numFmtId="0" fontId="2" fillId="0" borderId="0" xfId="0" applyFont="1"/>
    <xf numFmtId="6" fontId="0" fillId="0" borderId="1" xfId="0" applyNumberFormat="1" applyFont="1" applyBorder="1" applyAlignment="1">
      <alignment horizontal="center" wrapText="1"/>
    </xf>
    <xf numFmtId="0" fontId="0" fillId="0" borderId="0" xfId="0" applyFill="1"/>
    <xf numFmtId="6" fontId="0" fillId="0" borderId="1" xfId="0" applyNumberFormat="1" applyFill="1" applyBorder="1" applyAlignment="1">
      <alignment horizontal="center"/>
    </xf>
    <xf numFmtId="0" fontId="1" fillId="0" borderId="0" xfId="0" applyFont="1" applyAlignment="1">
      <alignment vertical="center"/>
    </xf>
    <xf numFmtId="165" fontId="1" fillId="0" borderId="0" xfId="0" applyNumberFormat="1" applyFont="1" applyAlignment="1">
      <alignment vertical="center"/>
    </xf>
    <xf numFmtId="0" fontId="0" fillId="0" borderId="1" xfId="0" applyFill="1" applyBorder="1"/>
    <xf numFmtId="6" fontId="0" fillId="0" borderId="1" xfId="0" applyNumberFormat="1" applyFont="1" applyFill="1" applyBorder="1" applyAlignment="1">
      <alignment horizontal="center"/>
    </xf>
    <xf numFmtId="6" fontId="0" fillId="0" borderId="1" xfId="0" applyNumberFormat="1" applyFont="1" applyFill="1" applyBorder="1" applyAlignment="1">
      <alignment horizontal="center" wrapText="1"/>
    </xf>
    <xf numFmtId="6" fontId="0" fillId="3" borderId="1" xfId="0" applyNumberFormat="1" applyFont="1" applyFill="1" applyBorder="1" applyAlignment="1">
      <alignment horizontal="center"/>
    </xf>
    <xf numFmtId="6" fontId="0" fillId="3" borderId="1" xfId="0" applyNumberFormat="1" applyFill="1" applyBorder="1" applyAlignment="1">
      <alignment horizontal="center"/>
    </xf>
    <xf numFmtId="0" fontId="0" fillId="0" borderId="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A90A-4CE5-4BB4-8D79-141A5F000A13}">
  <sheetPr>
    <pageSetUpPr fitToPage="1"/>
  </sheetPr>
  <dimension ref="A1:W29"/>
  <sheetViews>
    <sheetView tabSelected="1" view="pageLayout" topLeftCell="B90" zoomScaleNormal="80" zoomScaleSheetLayoutView="80" workbookViewId="0"/>
  </sheetViews>
  <sheetFormatPr defaultRowHeight="15" x14ac:dyDescent="0.25"/>
  <cols>
    <col min="1" max="1" width="47.42578125" customWidth="1"/>
    <col min="2" max="16" width="14.7109375" customWidth="1"/>
    <col min="17" max="22" width="21.7109375" customWidth="1"/>
    <col min="23" max="23" width="14.7109375" customWidth="1"/>
    <col min="25" max="25" width="12.7109375" customWidth="1"/>
  </cols>
  <sheetData>
    <row r="1" spans="1:23" ht="21" x14ac:dyDescent="0.35">
      <c r="A1" s="14" t="s">
        <v>18</v>
      </c>
      <c r="B1" s="9"/>
      <c r="E1" s="9"/>
      <c r="H1" s="10"/>
      <c r="L1" s="10"/>
      <c r="M1" s="10"/>
    </row>
    <row r="2" spans="1:23" ht="21" x14ac:dyDescent="0.35">
      <c r="A2" s="14" t="s">
        <v>19</v>
      </c>
      <c r="B2" s="9"/>
      <c r="E2" s="9"/>
      <c r="H2" s="9"/>
      <c r="J2" s="10"/>
      <c r="K2" s="10"/>
    </row>
    <row r="3" spans="1:23" ht="18.75" x14ac:dyDescent="0.3">
      <c r="A3" s="15"/>
      <c r="B3" s="9"/>
      <c r="E3" s="9"/>
      <c r="H3" s="9"/>
    </row>
    <row r="6" spans="1:23" x14ac:dyDescent="0.25">
      <c r="A6" s="1" t="s">
        <v>0</v>
      </c>
      <c r="B6" s="2" t="s">
        <v>14</v>
      </c>
      <c r="C6" s="2" t="s">
        <v>15</v>
      </c>
      <c r="D6" s="2" t="s">
        <v>10</v>
      </c>
      <c r="E6" s="2" t="s">
        <v>11</v>
      </c>
      <c r="F6" s="2" t="s">
        <v>12</v>
      </c>
      <c r="G6" s="2" t="s">
        <v>13</v>
      </c>
      <c r="H6" s="2" t="s">
        <v>1</v>
      </c>
      <c r="I6" s="2" t="s">
        <v>2</v>
      </c>
      <c r="J6" s="2" t="s">
        <v>3</v>
      </c>
      <c r="K6" s="2" t="s">
        <v>4</v>
      </c>
      <c r="L6" s="2" t="s">
        <v>5</v>
      </c>
      <c r="M6" s="2" t="s">
        <v>6</v>
      </c>
      <c r="N6" s="2" t="s">
        <v>7</v>
      </c>
      <c r="O6" s="2" t="s">
        <v>8</v>
      </c>
      <c r="P6" s="2" t="s">
        <v>33</v>
      </c>
      <c r="Q6" s="2" t="s">
        <v>27</v>
      </c>
      <c r="R6" s="2" t="s">
        <v>28</v>
      </c>
      <c r="S6" s="2" t="s">
        <v>29</v>
      </c>
      <c r="T6" s="2" t="s">
        <v>30</v>
      </c>
      <c r="U6" s="2" t="s">
        <v>31</v>
      </c>
      <c r="V6" s="2" t="s">
        <v>32</v>
      </c>
      <c r="W6" s="3" t="s">
        <v>9</v>
      </c>
    </row>
    <row r="7" spans="1:23" x14ac:dyDescent="0.25">
      <c r="A7" s="16" t="s">
        <v>21</v>
      </c>
      <c r="B7" s="19"/>
      <c r="C7" s="19"/>
      <c r="D7" s="19"/>
      <c r="E7" s="19"/>
      <c r="F7" s="19"/>
      <c r="G7" s="19"/>
      <c r="H7" s="19"/>
      <c r="I7" s="19"/>
      <c r="J7" s="19"/>
      <c r="K7" s="19"/>
      <c r="L7" s="19"/>
      <c r="M7" s="19"/>
      <c r="N7" s="19"/>
      <c r="O7" s="19"/>
      <c r="P7" s="19"/>
      <c r="Q7" s="18" t="s">
        <v>20</v>
      </c>
      <c r="R7" s="18" t="s">
        <v>20</v>
      </c>
      <c r="S7" s="18" t="s">
        <v>20</v>
      </c>
      <c r="T7" s="18" t="s">
        <v>20</v>
      </c>
      <c r="U7" s="18" t="s">
        <v>20</v>
      </c>
      <c r="V7" s="18" t="s">
        <v>20</v>
      </c>
      <c r="W7" s="20"/>
    </row>
    <row r="8" spans="1:23" x14ac:dyDescent="0.25">
      <c r="A8" s="16" t="s">
        <v>22</v>
      </c>
      <c r="B8" s="19"/>
      <c r="C8" s="19"/>
      <c r="D8" s="19"/>
      <c r="E8" s="19"/>
      <c r="F8" s="19"/>
      <c r="G8" s="19"/>
      <c r="H8" s="19"/>
      <c r="I8" s="19"/>
      <c r="J8" s="19"/>
      <c r="K8" s="19"/>
      <c r="L8" s="19"/>
      <c r="M8" s="19"/>
      <c r="N8" s="19"/>
      <c r="O8" s="19"/>
      <c r="P8" s="19"/>
      <c r="Q8" s="18" t="s">
        <v>20</v>
      </c>
      <c r="R8" s="18" t="s">
        <v>20</v>
      </c>
      <c r="S8" s="18" t="s">
        <v>20</v>
      </c>
      <c r="T8" s="18" t="s">
        <v>20</v>
      </c>
      <c r="U8" s="18" t="s">
        <v>20</v>
      </c>
      <c r="V8" s="18" t="s">
        <v>20</v>
      </c>
      <c r="W8" s="20"/>
    </row>
    <row r="9" spans="1:23" x14ac:dyDescent="0.25">
      <c r="A9" s="16" t="s">
        <v>23</v>
      </c>
      <c r="B9" s="19"/>
      <c r="C9" s="19"/>
      <c r="D9" s="19"/>
      <c r="E9" s="19"/>
      <c r="F9" s="19"/>
      <c r="G9" s="19"/>
      <c r="H9" s="19"/>
      <c r="I9" s="19"/>
      <c r="J9" s="19"/>
      <c r="K9" s="19"/>
      <c r="L9" s="19"/>
      <c r="M9" s="19"/>
      <c r="N9" s="19"/>
      <c r="O9" s="19"/>
      <c r="P9" s="19"/>
      <c r="Q9" s="18" t="s">
        <v>20</v>
      </c>
      <c r="R9" s="18" t="s">
        <v>20</v>
      </c>
      <c r="S9" s="18" t="s">
        <v>20</v>
      </c>
      <c r="T9" s="18" t="s">
        <v>20</v>
      </c>
      <c r="U9" s="18" t="s">
        <v>20</v>
      </c>
      <c r="V9" s="18" t="s">
        <v>20</v>
      </c>
      <c r="W9" s="20"/>
    </row>
    <row r="10" spans="1:23" s="12" customFormat="1" x14ac:dyDescent="0.25">
      <c r="A10" s="16" t="s">
        <v>24</v>
      </c>
      <c r="B10" s="17">
        <v>0</v>
      </c>
      <c r="C10" s="17">
        <v>0</v>
      </c>
      <c r="D10" s="17">
        <v>0</v>
      </c>
      <c r="E10" s="17">
        <v>0</v>
      </c>
      <c r="F10" s="17">
        <v>0</v>
      </c>
      <c r="G10" s="17">
        <v>0</v>
      </c>
      <c r="H10" s="17">
        <v>0</v>
      </c>
      <c r="I10" s="17">
        <v>0</v>
      </c>
      <c r="J10" s="17">
        <v>104500</v>
      </c>
      <c r="K10" s="17">
        <v>0</v>
      </c>
      <c r="L10" s="17">
        <v>0</v>
      </c>
      <c r="M10" s="17">
        <v>37500</v>
      </c>
      <c r="N10" s="17">
        <v>325750</v>
      </c>
      <c r="O10" s="17">
        <v>835000</v>
      </c>
      <c r="P10" s="17">
        <v>273750</v>
      </c>
      <c r="Q10" s="18" t="s">
        <v>20</v>
      </c>
      <c r="R10" s="18" t="s">
        <v>20</v>
      </c>
      <c r="S10" s="18" t="s">
        <v>20</v>
      </c>
      <c r="T10" s="18" t="s">
        <v>20</v>
      </c>
      <c r="U10" s="18" t="s">
        <v>20</v>
      </c>
      <c r="V10" s="18" t="s">
        <v>20</v>
      </c>
      <c r="W10" s="13">
        <f t="shared" ref="W10:W15" si="0">SUM(B10:V10)</f>
        <v>1576500</v>
      </c>
    </row>
    <row r="11" spans="1:23" x14ac:dyDescent="0.25">
      <c r="A11" s="16" t="s">
        <v>25</v>
      </c>
      <c r="B11" s="19"/>
      <c r="C11" s="19"/>
      <c r="D11" s="19"/>
      <c r="E11" s="19"/>
      <c r="F11" s="19"/>
      <c r="G11" s="19"/>
      <c r="H11" s="19"/>
      <c r="I11" s="19"/>
      <c r="J11" s="19"/>
      <c r="K11" s="19"/>
      <c r="L11" s="19"/>
      <c r="M11" s="19"/>
      <c r="N11" s="19"/>
      <c r="O11" s="19"/>
      <c r="P11" s="19"/>
      <c r="Q11" s="18" t="s">
        <v>20</v>
      </c>
      <c r="R11" s="18" t="s">
        <v>20</v>
      </c>
      <c r="S11" s="18" t="s">
        <v>20</v>
      </c>
      <c r="T11" s="18" t="s">
        <v>20</v>
      </c>
      <c r="U11" s="18" t="s">
        <v>20</v>
      </c>
      <c r="V11" s="18" t="s">
        <v>20</v>
      </c>
      <c r="W11" s="20"/>
    </row>
    <row r="12" spans="1:23" x14ac:dyDescent="0.25">
      <c r="A12" s="16" t="s">
        <v>26</v>
      </c>
      <c r="B12" s="19"/>
      <c r="C12" s="19"/>
      <c r="D12" s="19"/>
      <c r="E12" s="19"/>
      <c r="F12" s="19"/>
      <c r="G12" s="19"/>
      <c r="H12" s="19"/>
      <c r="I12" s="19"/>
      <c r="J12" s="19"/>
      <c r="K12" s="19"/>
      <c r="L12" s="19"/>
      <c r="M12" s="19"/>
      <c r="N12" s="19"/>
      <c r="O12" s="19"/>
      <c r="P12" s="19"/>
      <c r="Q12" s="18" t="s">
        <v>20</v>
      </c>
      <c r="R12" s="18" t="s">
        <v>20</v>
      </c>
      <c r="S12" s="18" t="s">
        <v>20</v>
      </c>
      <c r="T12" s="18" t="s">
        <v>20</v>
      </c>
      <c r="U12" s="18" t="s">
        <v>20</v>
      </c>
      <c r="V12" s="18" t="s">
        <v>20</v>
      </c>
      <c r="W12" s="20"/>
    </row>
    <row r="13" spans="1:23" x14ac:dyDescent="0.25">
      <c r="A13" s="4" t="s">
        <v>35</v>
      </c>
      <c r="B13" s="7">
        <v>0</v>
      </c>
      <c r="C13" s="7">
        <v>0</v>
      </c>
      <c r="D13" s="7">
        <v>0</v>
      </c>
      <c r="E13" s="7">
        <v>0</v>
      </c>
      <c r="F13" s="7">
        <v>0</v>
      </c>
      <c r="G13" s="7">
        <v>0</v>
      </c>
      <c r="H13" s="7">
        <v>0</v>
      </c>
      <c r="I13" s="7">
        <v>0</v>
      </c>
      <c r="J13" s="7">
        <v>0</v>
      </c>
      <c r="K13" s="7">
        <v>0</v>
      </c>
      <c r="L13" s="7">
        <v>0</v>
      </c>
      <c r="M13" s="7">
        <v>0</v>
      </c>
      <c r="N13" s="7">
        <v>0</v>
      </c>
      <c r="O13" s="7">
        <v>-78319.810000000012</v>
      </c>
      <c r="P13" s="7">
        <v>113020.40630780652</v>
      </c>
      <c r="Q13" s="7" t="s">
        <v>20</v>
      </c>
      <c r="R13" s="7" t="s">
        <v>20</v>
      </c>
      <c r="S13" s="7" t="s">
        <v>20</v>
      </c>
      <c r="T13" s="7" t="s">
        <v>20</v>
      </c>
      <c r="U13" s="7" t="s">
        <v>20</v>
      </c>
      <c r="V13" s="11" t="s">
        <v>20</v>
      </c>
      <c r="W13" s="5">
        <f t="shared" si="0"/>
        <v>34700.596307806511</v>
      </c>
    </row>
    <row r="14" spans="1:23" x14ac:dyDescent="0.25">
      <c r="A14" s="4" t="s">
        <v>16</v>
      </c>
      <c r="B14" s="5">
        <v>24498302.170000002</v>
      </c>
      <c r="C14" s="5">
        <v>16135503.859999999</v>
      </c>
      <c r="D14" s="5">
        <v>-1840426.25</v>
      </c>
      <c r="E14" s="5">
        <v>1274324.68</v>
      </c>
      <c r="F14" s="5">
        <v>2201980.15</v>
      </c>
      <c r="G14" s="5">
        <v>-1435752.8199999998</v>
      </c>
      <c r="H14" s="5">
        <v>1314457.3299999996</v>
      </c>
      <c r="I14" s="5">
        <v>2811900</v>
      </c>
      <c r="J14" s="5">
        <v>6196146.9499999983</v>
      </c>
      <c r="K14" s="5">
        <v>2068894</v>
      </c>
      <c r="L14" s="5">
        <v>1119366</v>
      </c>
      <c r="M14" s="5">
        <v>7393890</v>
      </c>
      <c r="N14" s="5">
        <v>7684738</v>
      </c>
      <c r="O14" s="5">
        <v>4948608</v>
      </c>
      <c r="P14" s="13">
        <v>1035840.6699999999</v>
      </c>
      <c r="Q14" s="5">
        <v>969114.85766679281</v>
      </c>
      <c r="R14" s="5">
        <v>1441849.3647614492</v>
      </c>
      <c r="S14" s="5">
        <v>2177672.1165296612</v>
      </c>
      <c r="T14" s="5">
        <v>2497087.7832929827</v>
      </c>
      <c r="U14" s="5">
        <v>2523311.3490869831</v>
      </c>
      <c r="V14" s="11" t="s">
        <v>20</v>
      </c>
      <c r="W14" s="5">
        <f t="shared" si="0"/>
        <v>85016808.211337849</v>
      </c>
    </row>
    <row r="15" spans="1:23" x14ac:dyDescent="0.25">
      <c r="A15" s="4" t="s">
        <v>17</v>
      </c>
      <c r="B15" s="5">
        <v>1116387.3600000001</v>
      </c>
      <c r="C15" s="5">
        <v>352650.13</v>
      </c>
      <c r="D15" s="5">
        <v>298812.68</v>
      </c>
      <c r="E15" s="5">
        <v>427107.41000000003</v>
      </c>
      <c r="F15" s="5">
        <v>4493609.03</v>
      </c>
      <c r="G15" s="5">
        <v>3720654.78</v>
      </c>
      <c r="H15" s="5">
        <v>843842.08000000007</v>
      </c>
      <c r="I15" s="5">
        <v>887371</v>
      </c>
      <c r="J15" s="5">
        <v>2269917.44</v>
      </c>
      <c r="K15" s="5">
        <v>1649135</v>
      </c>
      <c r="L15" s="5">
        <v>1223710</v>
      </c>
      <c r="M15" s="5">
        <v>2855389</v>
      </c>
      <c r="N15" s="5">
        <v>5458082</v>
      </c>
      <c r="O15" s="5">
        <v>3105955</v>
      </c>
      <c r="P15" s="13">
        <v>4220956.5725999996</v>
      </c>
      <c r="Q15" s="5">
        <v>5027946</v>
      </c>
      <c r="R15" s="5">
        <v>5158106</v>
      </c>
      <c r="S15" s="5">
        <v>5115305</v>
      </c>
      <c r="T15" s="5">
        <v>5300196</v>
      </c>
      <c r="U15" s="5">
        <v>5404572</v>
      </c>
      <c r="V15" s="11" t="s">
        <v>20</v>
      </c>
      <c r="W15" s="5">
        <f t="shared" si="0"/>
        <v>58929704.482600003</v>
      </c>
    </row>
    <row r="16" spans="1:23" x14ac:dyDescent="0.25">
      <c r="A16" s="16" t="s">
        <v>9</v>
      </c>
      <c r="B16" s="13">
        <v>25614689.530000001</v>
      </c>
      <c r="C16" s="13">
        <v>21469854.989999998</v>
      </c>
      <c r="D16" s="13">
        <v>5021398.4419291625</v>
      </c>
      <c r="E16" s="13">
        <v>7473206.5054190392</v>
      </c>
      <c r="F16" s="13">
        <v>9266540.8450000007</v>
      </c>
      <c r="G16" s="13">
        <v>4737356.3550000004</v>
      </c>
      <c r="H16" s="13">
        <v>3147300.4099999997</v>
      </c>
      <c r="I16" s="13">
        <v>4789414</v>
      </c>
      <c r="J16" s="13">
        <v>10433076.529999997</v>
      </c>
      <c r="K16" s="13">
        <v>6511002.3600000013</v>
      </c>
      <c r="L16" s="13">
        <v>5937768.6899999995</v>
      </c>
      <c r="M16" s="13">
        <v>14293065.969999999</v>
      </c>
      <c r="N16" s="13">
        <v>19503895.550000001</v>
      </c>
      <c r="O16" s="13">
        <v>18422616.310000002</v>
      </c>
      <c r="P16" s="13">
        <v>11652813.238907807</v>
      </c>
      <c r="Q16" s="13">
        <v>5997060.8576667923</v>
      </c>
      <c r="R16" s="13">
        <v>6599955.3647614494</v>
      </c>
      <c r="S16" s="13">
        <v>7292977.1165296612</v>
      </c>
      <c r="T16" s="13">
        <v>7797283.7832929827</v>
      </c>
      <c r="U16" s="13">
        <v>7927883.3490869831</v>
      </c>
      <c r="V16" s="18" t="s">
        <v>20</v>
      </c>
      <c r="W16" s="13">
        <v>203889160.19759387</v>
      </c>
    </row>
    <row r="17" spans="1:23" x14ac:dyDescent="0.25">
      <c r="A17" s="8"/>
    </row>
    <row r="18" spans="1:23" x14ac:dyDescent="0.25">
      <c r="A18" s="8" t="s">
        <v>34</v>
      </c>
      <c r="H18" s="6"/>
    </row>
    <row r="19" spans="1:23" x14ac:dyDescent="0.25">
      <c r="A19" s="21" t="s">
        <v>37</v>
      </c>
      <c r="P19" s="12"/>
      <c r="Q19" s="12"/>
      <c r="R19" s="12"/>
      <c r="S19" s="12"/>
      <c r="T19" s="12"/>
    </row>
    <row r="20" spans="1:23" x14ac:dyDescent="0.25">
      <c r="A20" s="21" t="s">
        <v>36</v>
      </c>
      <c r="P20" s="12"/>
      <c r="Q20" s="12"/>
      <c r="R20" s="12"/>
      <c r="S20" s="12"/>
      <c r="T20" s="12"/>
    </row>
    <row r="21" spans="1:23" x14ac:dyDescent="0.25">
      <c r="Q21" s="12"/>
      <c r="R21" s="12"/>
      <c r="S21" s="12"/>
      <c r="T21" s="12"/>
    </row>
    <row r="23" spans="1:23" x14ac:dyDescent="0.25">
      <c r="P23" s="12"/>
    </row>
    <row r="24" spans="1:23" x14ac:dyDescent="0.25">
      <c r="P24" s="12"/>
    </row>
    <row r="27" spans="1:23" x14ac:dyDescent="0.25">
      <c r="B27" s="6"/>
      <c r="C27" s="6"/>
      <c r="D27" s="6"/>
      <c r="E27" s="6"/>
      <c r="F27" s="6"/>
      <c r="G27" s="6"/>
      <c r="H27" s="6"/>
      <c r="I27" s="6"/>
      <c r="J27" s="6"/>
      <c r="K27" s="6"/>
      <c r="L27" s="6"/>
      <c r="M27" s="6"/>
      <c r="N27" s="6"/>
      <c r="O27" s="6"/>
      <c r="P27" s="6"/>
      <c r="Q27" s="6"/>
      <c r="R27" s="6"/>
      <c r="S27" s="6"/>
      <c r="T27" s="6"/>
      <c r="U27" s="6"/>
      <c r="V27" s="6"/>
      <c r="W27" s="6"/>
    </row>
    <row r="28" spans="1:23" x14ac:dyDescent="0.25">
      <c r="B28" s="6"/>
      <c r="C28" s="6"/>
      <c r="D28" s="6"/>
      <c r="E28" s="6"/>
      <c r="F28" s="6"/>
      <c r="G28" s="6"/>
      <c r="H28" s="6"/>
      <c r="I28" s="6"/>
      <c r="J28" s="6"/>
      <c r="K28" s="6"/>
      <c r="L28" s="6"/>
      <c r="M28" s="6"/>
      <c r="N28" s="6"/>
      <c r="O28" s="6"/>
      <c r="P28" s="6"/>
      <c r="Q28" s="6"/>
      <c r="R28" s="6"/>
      <c r="S28" s="6"/>
      <c r="T28" s="6"/>
      <c r="U28" s="6"/>
      <c r="V28" s="6"/>
      <c r="W28" s="6"/>
    </row>
    <row r="29" spans="1:23" x14ac:dyDescent="0.25">
      <c r="B29" s="6"/>
      <c r="C29" s="6"/>
      <c r="D29" s="6"/>
      <c r="E29" s="6"/>
      <c r="F29" s="6"/>
      <c r="G29" s="6"/>
      <c r="H29" s="6"/>
      <c r="I29" s="6"/>
      <c r="J29" s="6"/>
      <c r="K29" s="6"/>
      <c r="L29" s="6"/>
      <c r="M29" s="6"/>
      <c r="N29" s="6"/>
      <c r="O29" s="6"/>
      <c r="P29" s="6"/>
      <c r="Q29" s="6"/>
      <c r="R29" s="6"/>
      <c r="S29" s="6"/>
      <c r="T29" s="6"/>
      <c r="U29" s="6"/>
      <c r="V29" s="6"/>
      <c r="W29" s="6"/>
    </row>
  </sheetData>
  <printOptions horizontalCentered="1"/>
  <pageMargins left="0.7" right="0.7" top="0.75" bottom="0.75" header="0.3" footer="0.3"/>
  <pageSetup paperSize="5" scale="38" orientation="landscape" r:id="rId1"/>
  <headerFooter>
    <oddHeader>&amp;C&amp;"-,Bold"REDACTED&amp;RDEF's Response to Staff's ROG 6 (55-73)
Q67 
Page 1 of 1</oddHeader>
    <oddFooter>&amp;R20240025-STAFFROG6-00001428</oddFooter>
  </headerFooter>
  <ignoredErrors>
    <ignoredError sqref="D6:O6 B6:C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7" ma:contentTypeDescription="Create a new document." ma:contentTypeScope="" ma:versionID="ee1357eecb535bd679445169d0e79377">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d5e45ae70f718ca9b395ba1023921dba"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32AF0C-2F28-47E7-A2A2-7768F498938D}">
  <ds:schemaRefs>
    <ds:schemaRef ds:uri="http://schemas.microsoft.com/sharepoint/v3/contenttype/forms"/>
  </ds:schemaRefs>
</ds:datastoreItem>
</file>

<file path=customXml/itemProps2.xml><?xml version="1.0" encoding="utf-8"?>
<ds:datastoreItem xmlns:ds="http://schemas.openxmlformats.org/officeDocument/2006/customXml" ds:itemID="{8811BF42-781B-4D66-A3A1-0842C5886376}">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customXml/itemProps3.xml><?xml version="1.0" encoding="utf-8"?>
<ds:datastoreItem xmlns:ds="http://schemas.openxmlformats.org/officeDocument/2006/customXml" ds:itemID="{590F37D1-B663-47E9-A7BF-6DCC6A7C5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Duke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McCluskey, Edward D</dc:creator>
  <cp:lastModifiedBy>Hampton, Monique</cp:lastModifiedBy>
  <cp:lastPrinted>2024-06-05T13:49:53Z</cp:lastPrinted>
  <dcterms:created xsi:type="dcterms:W3CDTF">2024-04-11T16:00:09Z</dcterms:created>
  <dcterms:modified xsi:type="dcterms:W3CDTF">2024-06-12T18:58:40Z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ies>
</file>