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B\"/>
    </mc:Choice>
  </mc:AlternateContent>
  <xr:revisionPtr revIDLastSave="0" documentId="13_ncr:1_{4DF7344C-D58E-4456-974A-630DBF4C7F06}" xr6:coauthVersionLast="47" xr6:coauthVersionMax="47" xr10:uidLastSave="{00000000-0000-0000-0000-000000000000}"/>
  <bookViews>
    <workbookView xWindow="-108" yWindow="-108" windowWidth="23256" windowHeight="12456" xr2:uid="{2D3561EF-3459-47EC-8981-D438CB13CBC0}"/>
  </bookViews>
  <sheets>
    <sheet name="B-8 2027" sheetId="4" r:id="rId1"/>
    <sheet name="B-8 2026" sheetId="3" r:id="rId2"/>
    <sheet name="B-8 2025" sheetId="2" r:id="rId3"/>
    <sheet name="B-8 2024" sheetId="1" r:id="rId4"/>
    <sheet name="B-8 2023" sheetId="5" r:id="rId5"/>
  </sheets>
  <definedNames>
    <definedName name="_xlnm._FilterDatabase" localSheetId="3" hidden="1">'B-8 2024'!$A$14:$R$392</definedName>
    <definedName name="_xlnm._FilterDatabase" localSheetId="2" hidden="1">'B-8 2025'!$A$14:$Q$392</definedName>
    <definedName name="_xlnm._FilterDatabase" localSheetId="1" hidden="1">'B-8 2026'!$A$14:$Q$392</definedName>
    <definedName name="_xlnm._FilterDatabase" localSheetId="0" hidden="1">'B-8 2027'!$A$14:$Q$393</definedName>
    <definedName name="_xlnm.Print_Area" localSheetId="4">'B-8 2023'!$A$1:$Q$512</definedName>
    <definedName name="_xlnm.Print_Area" localSheetId="3">'B-8 2024'!$A$1:$Q$394</definedName>
    <definedName name="_xlnm.Print_Area" localSheetId="2">'B-8 2025'!$A$1:$Q$392</definedName>
    <definedName name="_xlnm.Print_Area" localSheetId="1">'B-8 2026'!$A$1:$Q$392</definedName>
    <definedName name="_xlnm.Print_Area" localSheetId="0">'B-8 2027'!$A$1:$Q$392</definedName>
    <definedName name="_xlnm.Print_Titles" localSheetId="4">'B-8 2023'!$1:$14</definedName>
    <definedName name="_xlnm.Print_Titles" localSheetId="3">'B-8 2024'!$1:$14</definedName>
    <definedName name="_xlnm.Print_Titles" localSheetId="2">'B-8 2025'!$1:$14</definedName>
    <definedName name="_xlnm.Print_Titles" localSheetId="1">'B-8 2026'!$1:$14</definedName>
    <definedName name="_xlnm.Print_Titles" localSheetId="0">'B-8 2027'!$1:$14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5" i="5" l="1"/>
  <c r="O505" i="5"/>
  <c r="N505" i="5"/>
  <c r="M505" i="5"/>
  <c r="L505" i="5"/>
  <c r="K505" i="5"/>
  <c r="J505" i="5"/>
  <c r="I505" i="5"/>
  <c r="H505" i="5"/>
  <c r="G505" i="5"/>
  <c r="F505" i="5"/>
  <c r="E505" i="5"/>
  <c r="D505" i="5"/>
  <c r="P501" i="5"/>
  <c r="O501" i="5"/>
  <c r="N501" i="5"/>
  <c r="M501" i="5"/>
  <c r="L501" i="5"/>
  <c r="K501" i="5"/>
  <c r="J501" i="5"/>
  <c r="I501" i="5"/>
  <c r="H501" i="5"/>
  <c r="G501" i="5"/>
  <c r="F501" i="5"/>
  <c r="E501" i="5"/>
  <c r="D501" i="5"/>
  <c r="Q500" i="5"/>
  <c r="Q499" i="5"/>
  <c r="Q498" i="5"/>
  <c r="Q497" i="5"/>
  <c r="Q496" i="5"/>
  <c r="Q495" i="5"/>
  <c r="P489" i="5"/>
  <c r="O489" i="5"/>
  <c r="N489" i="5"/>
  <c r="M489" i="5"/>
  <c r="L489" i="5"/>
  <c r="K489" i="5"/>
  <c r="J489" i="5"/>
  <c r="I489" i="5"/>
  <c r="H489" i="5"/>
  <c r="G489" i="5"/>
  <c r="F489" i="5"/>
  <c r="E489" i="5"/>
  <c r="D489" i="5"/>
  <c r="Q488" i="5"/>
  <c r="Q487" i="5"/>
  <c r="Q486" i="5"/>
  <c r="Q485" i="5"/>
  <c r="Q484" i="5"/>
  <c r="P481" i="5"/>
  <c r="O481" i="5"/>
  <c r="N481" i="5"/>
  <c r="M481" i="5"/>
  <c r="L481" i="5"/>
  <c r="K481" i="5"/>
  <c r="J481" i="5"/>
  <c r="I481" i="5"/>
  <c r="H481" i="5"/>
  <c r="G481" i="5"/>
  <c r="F481" i="5"/>
  <c r="E481" i="5"/>
  <c r="D481" i="5"/>
  <c r="Q480" i="5"/>
  <c r="Q479" i="5"/>
  <c r="Q478" i="5"/>
  <c r="Q477" i="5"/>
  <c r="Q476" i="5"/>
  <c r="P472" i="5"/>
  <c r="O472" i="5"/>
  <c r="N472" i="5"/>
  <c r="M472" i="5"/>
  <c r="L472" i="5"/>
  <c r="K472" i="5"/>
  <c r="J472" i="5"/>
  <c r="I472" i="5"/>
  <c r="H472" i="5"/>
  <c r="G472" i="5"/>
  <c r="F472" i="5"/>
  <c r="E472" i="5"/>
  <c r="D472" i="5"/>
  <c r="Q470" i="5"/>
  <c r="Q469" i="5"/>
  <c r="Q468" i="5"/>
  <c r="Q467" i="5"/>
  <c r="Q466" i="5"/>
  <c r="Q465" i="5"/>
  <c r="Q464" i="5"/>
  <c r="Q463" i="5"/>
  <c r="P460" i="5"/>
  <c r="O460" i="5"/>
  <c r="N460" i="5"/>
  <c r="M460" i="5"/>
  <c r="L460" i="5"/>
  <c r="K460" i="5"/>
  <c r="J460" i="5"/>
  <c r="I460" i="5"/>
  <c r="H460" i="5"/>
  <c r="G460" i="5"/>
  <c r="F460" i="5"/>
  <c r="E460" i="5"/>
  <c r="D460" i="5"/>
  <c r="Q459" i="5"/>
  <c r="Q460" i="5" s="1"/>
  <c r="P455" i="5"/>
  <c r="O455" i="5"/>
  <c r="N455" i="5"/>
  <c r="M455" i="5"/>
  <c r="L455" i="5"/>
  <c r="K455" i="5"/>
  <c r="J455" i="5"/>
  <c r="I455" i="5"/>
  <c r="H455" i="5"/>
  <c r="G455" i="5"/>
  <c r="F455" i="5"/>
  <c r="E455" i="5"/>
  <c r="D455" i="5"/>
  <c r="Q454" i="5"/>
  <c r="Q453" i="5"/>
  <c r="Q452" i="5"/>
  <c r="Q451" i="5"/>
  <c r="Q450" i="5"/>
  <c r="Q449" i="5"/>
  <c r="Q448" i="5"/>
  <c r="Q447" i="5"/>
  <c r="Q446" i="5"/>
  <c r="Q445" i="5"/>
  <c r="Q444" i="5"/>
  <c r="Q443" i="5"/>
  <c r="Q442" i="5"/>
  <c r="Q441" i="5"/>
  <c r="Q440" i="5"/>
  <c r="Q439" i="5"/>
  <c r="P436" i="5"/>
  <c r="O436" i="5"/>
  <c r="N436" i="5"/>
  <c r="M436" i="5"/>
  <c r="L436" i="5"/>
  <c r="K436" i="5"/>
  <c r="J436" i="5"/>
  <c r="I436" i="5"/>
  <c r="H436" i="5"/>
  <c r="G436" i="5"/>
  <c r="F436" i="5"/>
  <c r="E436" i="5"/>
  <c r="D436" i="5"/>
  <c r="Q435" i="5"/>
  <c r="Q434" i="5"/>
  <c r="Q433" i="5"/>
  <c r="Q432" i="5"/>
  <c r="Q431" i="5"/>
  <c r="Q430" i="5"/>
  <c r="Q429" i="5"/>
  <c r="Q428" i="5"/>
  <c r="Q427" i="5"/>
  <c r="Q426" i="5"/>
  <c r="P421" i="5"/>
  <c r="O421" i="5"/>
  <c r="N421" i="5"/>
  <c r="M421" i="5"/>
  <c r="L421" i="5"/>
  <c r="K421" i="5"/>
  <c r="J421" i="5"/>
  <c r="I421" i="5"/>
  <c r="H421" i="5"/>
  <c r="G421" i="5"/>
  <c r="F421" i="5"/>
  <c r="E421" i="5"/>
  <c r="D421" i="5"/>
  <c r="Q420" i="5"/>
  <c r="Q421" i="5" s="1"/>
  <c r="Q418" i="5"/>
  <c r="P416" i="5"/>
  <c r="O416" i="5"/>
  <c r="N416" i="5"/>
  <c r="M416" i="5"/>
  <c r="L416" i="5"/>
  <c r="K416" i="5"/>
  <c r="J416" i="5"/>
  <c r="I416" i="5"/>
  <c r="H416" i="5"/>
  <c r="G416" i="5"/>
  <c r="F416" i="5"/>
  <c r="E416" i="5"/>
  <c r="D416" i="5"/>
  <c r="Q415" i="5"/>
  <c r="Q414" i="5"/>
  <c r="Q413" i="5"/>
  <c r="Q412" i="5"/>
  <c r="P409" i="5"/>
  <c r="O409" i="5"/>
  <c r="N409" i="5"/>
  <c r="M409" i="5"/>
  <c r="L409" i="5"/>
  <c r="K409" i="5"/>
  <c r="J409" i="5"/>
  <c r="I409" i="5"/>
  <c r="H409" i="5"/>
  <c r="G409" i="5"/>
  <c r="F409" i="5"/>
  <c r="E409" i="5"/>
  <c r="D409" i="5"/>
  <c r="Q408" i="5"/>
  <c r="Q407" i="5"/>
  <c r="Q406" i="5"/>
  <c r="Q405" i="5"/>
  <c r="Q404" i="5"/>
  <c r="P401" i="5"/>
  <c r="O401" i="5"/>
  <c r="N401" i="5"/>
  <c r="M401" i="5"/>
  <c r="L401" i="5"/>
  <c r="K401" i="5"/>
  <c r="J401" i="5"/>
  <c r="I401" i="5"/>
  <c r="H401" i="5"/>
  <c r="G401" i="5"/>
  <c r="F401" i="5"/>
  <c r="E401" i="5"/>
  <c r="D401" i="5"/>
  <c r="Q400" i="5"/>
  <c r="Q399" i="5"/>
  <c r="Q398" i="5"/>
  <c r="P395" i="5"/>
  <c r="O395" i="5"/>
  <c r="N395" i="5"/>
  <c r="M395" i="5"/>
  <c r="L395" i="5"/>
  <c r="K395" i="5"/>
  <c r="J395" i="5"/>
  <c r="I395" i="5"/>
  <c r="H395" i="5"/>
  <c r="G395" i="5"/>
  <c r="F395" i="5"/>
  <c r="E395" i="5"/>
  <c r="D395" i="5"/>
  <c r="Q394" i="5"/>
  <c r="Q393" i="5"/>
  <c r="P390" i="5"/>
  <c r="O390" i="5"/>
  <c r="N390" i="5"/>
  <c r="M390" i="5"/>
  <c r="L390" i="5"/>
  <c r="K390" i="5"/>
  <c r="J390" i="5"/>
  <c r="I390" i="5"/>
  <c r="H390" i="5"/>
  <c r="G390" i="5"/>
  <c r="F390" i="5"/>
  <c r="E390" i="5"/>
  <c r="D390" i="5"/>
  <c r="Q389" i="5"/>
  <c r="Q388" i="5"/>
  <c r="Q387" i="5"/>
  <c r="Q386" i="5"/>
  <c r="P383" i="5"/>
  <c r="O383" i="5"/>
  <c r="N383" i="5"/>
  <c r="M383" i="5"/>
  <c r="L383" i="5"/>
  <c r="K383" i="5"/>
  <c r="J383" i="5"/>
  <c r="I383" i="5"/>
  <c r="H383" i="5"/>
  <c r="G383" i="5"/>
  <c r="F383" i="5"/>
  <c r="E383" i="5"/>
  <c r="D383" i="5"/>
  <c r="Q382" i="5"/>
  <c r="Q381" i="5"/>
  <c r="Q380" i="5"/>
  <c r="Q379" i="5"/>
  <c r="Q378" i="5"/>
  <c r="P375" i="5"/>
  <c r="O375" i="5"/>
  <c r="N375" i="5"/>
  <c r="M375" i="5"/>
  <c r="L375" i="5"/>
  <c r="K375" i="5"/>
  <c r="J375" i="5"/>
  <c r="I375" i="5"/>
  <c r="H375" i="5"/>
  <c r="G375" i="5"/>
  <c r="F375" i="5"/>
  <c r="E375" i="5"/>
  <c r="D375" i="5"/>
  <c r="Q374" i="5"/>
  <c r="Q373" i="5"/>
  <c r="Q372" i="5"/>
  <c r="Q371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Q367" i="5"/>
  <c r="Q366" i="5"/>
  <c r="Q365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Q361" i="5"/>
  <c r="Q362" i="5" s="1"/>
  <c r="P358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Q357" i="5"/>
  <c r="Q356" i="5"/>
  <c r="Q355" i="5"/>
  <c r="Q354" i="5"/>
  <c r="Q353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Q349" i="5"/>
  <c r="Q348" i="5"/>
  <c r="Q347" i="5"/>
  <c r="Q346" i="5"/>
  <c r="P343" i="5"/>
  <c r="O343" i="5"/>
  <c r="N343" i="5"/>
  <c r="M343" i="5"/>
  <c r="L343" i="5"/>
  <c r="K343" i="5"/>
  <c r="J343" i="5"/>
  <c r="I343" i="5"/>
  <c r="H343" i="5"/>
  <c r="G343" i="5"/>
  <c r="F343" i="5"/>
  <c r="E343" i="5"/>
  <c r="D343" i="5"/>
  <c r="Q342" i="5"/>
  <c r="Q343" i="5" s="1"/>
  <c r="P339" i="5"/>
  <c r="O339" i="5"/>
  <c r="N339" i="5"/>
  <c r="M339" i="5"/>
  <c r="L339" i="5"/>
  <c r="K339" i="5"/>
  <c r="J339" i="5"/>
  <c r="I339" i="5"/>
  <c r="H339" i="5"/>
  <c r="G339" i="5"/>
  <c r="F339" i="5"/>
  <c r="E339" i="5"/>
  <c r="D339" i="5"/>
  <c r="Q338" i="5"/>
  <c r="Q337" i="5"/>
  <c r="Q336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D333" i="5"/>
  <c r="Q332" i="5"/>
  <c r="Q331" i="5"/>
  <c r="Q330" i="5"/>
  <c r="Q329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Q325" i="5"/>
  <c r="Q324" i="5"/>
  <c r="Q323" i="5"/>
  <c r="Q322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Q318" i="5"/>
  <c r="Q317" i="5"/>
  <c r="Q316" i="5"/>
  <c r="Q315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D312" i="5"/>
  <c r="Q311" i="5"/>
  <c r="Q310" i="5"/>
  <c r="Q309" i="5"/>
  <c r="Q308" i="5"/>
  <c r="Q307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D304" i="5"/>
  <c r="Q303" i="5"/>
  <c r="Q302" i="5"/>
  <c r="Q301" i="5"/>
  <c r="Q300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D297" i="5"/>
  <c r="Q296" i="5"/>
  <c r="Q295" i="5"/>
  <c r="Q294" i="5"/>
  <c r="Q293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D290" i="5"/>
  <c r="Q289" i="5"/>
  <c r="Q288" i="5"/>
  <c r="Q287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D284" i="5"/>
  <c r="Q283" i="5"/>
  <c r="Q282" i="5"/>
  <c r="Q281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D278" i="5"/>
  <c r="Q277" i="5"/>
  <c r="Q276" i="5"/>
  <c r="Q275" i="5"/>
  <c r="Q274" i="5"/>
  <c r="Q273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D270" i="5"/>
  <c r="Q269" i="5"/>
  <c r="Q268" i="5"/>
  <c r="Q267" i="5"/>
  <c r="Q266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D263" i="5"/>
  <c r="Q262" i="5"/>
  <c r="Q263" i="5" s="1"/>
  <c r="P259" i="5"/>
  <c r="O259" i="5"/>
  <c r="N259" i="5"/>
  <c r="M259" i="5"/>
  <c r="L259" i="5"/>
  <c r="K259" i="5"/>
  <c r="J259" i="5"/>
  <c r="I259" i="5"/>
  <c r="H259" i="5"/>
  <c r="G259" i="5"/>
  <c r="F259" i="5"/>
  <c r="E259" i="5"/>
  <c r="D259" i="5"/>
  <c r="Q258" i="5"/>
  <c r="Q257" i="5"/>
  <c r="Q256" i="5"/>
  <c r="Q255" i="5"/>
  <c r="P252" i="5"/>
  <c r="O252" i="5"/>
  <c r="N252" i="5"/>
  <c r="M252" i="5"/>
  <c r="L252" i="5"/>
  <c r="K252" i="5"/>
  <c r="J252" i="5"/>
  <c r="I252" i="5"/>
  <c r="H252" i="5"/>
  <c r="G252" i="5"/>
  <c r="F252" i="5"/>
  <c r="E252" i="5"/>
  <c r="D252" i="5"/>
  <c r="Q251" i="5"/>
  <c r="Q250" i="5"/>
  <c r="Q249" i="5"/>
  <c r="Q248" i="5"/>
  <c r="P245" i="5"/>
  <c r="O245" i="5"/>
  <c r="N245" i="5"/>
  <c r="M245" i="5"/>
  <c r="L245" i="5"/>
  <c r="K245" i="5"/>
  <c r="J245" i="5"/>
  <c r="I245" i="5"/>
  <c r="H245" i="5"/>
  <c r="G245" i="5"/>
  <c r="F245" i="5"/>
  <c r="E245" i="5"/>
  <c r="D245" i="5"/>
  <c r="Q244" i="5"/>
  <c r="Q243" i="5"/>
  <c r="Q242" i="5"/>
  <c r="Q241" i="5"/>
  <c r="Q240" i="5"/>
  <c r="Q239" i="5"/>
  <c r="Q238" i="5"/>
  <c r="Q237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Q233" i="5"/>
  <c r="Q232" i="5"/>
  <c r="Q231" i="5"/>
  <c r="Q230" i="5"/>
  <c r="Q229" i="5"/>
  <c r="Q228" i="5"/>
  <c r="Q227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Q223" i="5"/>
  <c r="Q222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Q218" i="5"/>
  <c r="Q217" i="5"/>
  <c r="Q216" i="5"/>
  <c r="Q215" i="5"/>
  <c r="Q214" i="5"/>
  <c r="Q213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Q209" i="5"/>
  <c r="Q208" i="5"/>
  <c r="Q207" i="5"/>
  <c r="Q206" i="5"/>
  <c r="Q205" i="5"/>
  <c r="Q204" i="5"/>
  <c r="Q203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Q199" i="5"/>
  <c r="Q198" i="5"/>
  <c r="Q197" i="5"/>
  <c r="Q196" i="5"/>
  <c r="Q195" i="5"/>
  <c r="Q194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Q190" i="5"/>
  <c r="Q189" i="5"/>
  <c r="Q188" i="5"/>
  <c r="Q187" i="5"/>
  <c r="Q186" i="5"/>
  <c r="Q185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Q181" i="5"/>
  <c r="Q180" i="5"/>
  <c r="Q179" i="5"/>
  <c r="Q178" i="5"/>
  <c r="Q177" i="5"/>
  <c r="Q176" i="5"/>
  <c r="Q175" i="5"/>
  <c r="Q174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Q170" i="5"/>
  <c r="Q169" i="5"/>
  <c r="Q168" i="5"/>
  <c r="Q167" i="5"/>
  <c r="Q166" i="5"/>
  <c r="Q165" i="5"/>
  <c r="Q164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Q160" i="5"/>
  <c r="Q159" i="5"/>
  <c r="Q158" i="5"/>
  <c r="Q157" i="5"/>
  <c r="Q156" i="5"/>
  <c r="Q155" i="5"/>
  <c r="Q154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Q150" i="5"/>
  <c r="Q149" i="5"/>
  <c r="Q148" i="5"/>
  <c r="Q147" i="5"/>
  <c r="Q146" i="5"/>
  <c r="Q145" i="5"/>
  <c r="Q144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Q140" i="5"/>
  <c r="Q139" i="5"/>
  <c r="Q138" i="5"/>
  <c r="Q137" i="5"/>
  <c r="Q136" i="5"/>
  <c r="Q135" i="5"/>
  <c r="Q134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Q130" i="5"/>
  <c r="Q129" i="5"/>
  <c r="Q128" i="5"/>
  <c r="Q127" i="5"/>
  <c r="Q126" i="5"/>
  <c r="Q125" i="5"/>
  <c r="Q124" i="5"/>
  <c r="Q123" i="5"/>
  <c r="Q122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Q118" i="5"/>
  <c r="Q117" i="5"/>
  <c r="Q116" i="5"/>
  <c r="Q115" i="5"/>
  <c r="Q114" i="5"/>
  <c r="Q113" i="5"/>
  <c r="Q112" i="5"/>
  <c r="Q111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Q107" i="5"/>
  <c r="Q106" i="5"/>
  <c r="Q105" i="5"/>
  <c r="Q104" i="5"/>
  <c r="Q103" i="5"/>
  <c r="Q102" i="5"/>
  <c r="Q101" i="5"/>
  <c r="Q100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Q96" i="5"/>
  <c r="Q95" i="5"/>
  <c r="Q94" i="5"/>
  <c r="Q93" i="5"/>
  <c r="Q92" i="5"/>
  <c r="Q91" i="5"/>
  <c r="Q90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Q86" i="5"/>
  <c r="Q85" i="5"/>
  <c r="Q84" i="5"/>
  <c r="Q83" i="5"/>
  <c r="Q82" i="5"/>
  <c r="Q81" i="5"/>
  <c r="Q80" i="5"/>
  <c r="Q79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Q75" i="5"/>
  <c r="Q74" i="5"/>
  <c r="Q73" i="5"/>
  <c r="Q72" i="5"/>
  <c r="Q71" i="5"/>
  <c r="Q70" i="5"/>
  <c r="Q69" i="5"/>
  <c r="Q68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Q64" i="5"/>
  <c r="Q63" i="5"/>
  <c r="Q62" i="5"/>
  <c r="Q61" i="5"/>
  <c r="Q60" i="5"/>
  <c r="Q59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Q55" i="5"/>
  <c r="Q56" i="5" s="1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Q49" i="5"/>
  <c r="Q48" i="5"/>
  <c r="Q47" i="5"/>
  <c r="Q44" i="5"/>
  <c r="Q42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Q38" i="5"/>
  <c r="Q37" i="5"/>
  <c r="Q36" i="5"/>
  <c r="Q35" i="5"/>
  <c r="Q34" i="5"/>
  <c r="Q33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Q24" i="5"/>
  <c r="Q23" i="5"/>
  <c r="Q22" i="5"/>
  <c r="Q21" i="5"/>
  <c r="Q20" i="5"/>
  <c r="Q19" i="5"/>
  <c r="Q18" i="5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G507" i="5" l="1"/>
  <c r="I507" i="5"/>
  <c r="H507" i="5"/>
  <c r="Q395" i="5"/>
  <c r="Q224" i="5"/>
  <c r="E423" i="5"/>
  <c r="O507" i="5"/>
  <c r="H52" i="5"/>
  <c r="Q409" i="5"/>
  <c r="F423" i="5"/>
  <c r="Q304" i="5"/>
  <c r="Q141" i="5"/>
  <c r="L52" i="5"/>
  <c r="M52" i="5"/>
  <c r="D52" i="5"/>
  <c r="Q50" i="5"/>
  <c r="Q65" i="5"/>
  <c r="Q119" i="5"/>
  <c r="D423" i="5"/>
  <c r="Q501" i="5"/>
  <c r="O423" i="5"/>
  <c r="Q375" i="5"/>
  <c r="H423" i="5"/>
  <c r="Q416" i="5"/>
  <c r="Q436" i="5"/>
  <c r="K423" i="5"/>
  <c r="Q26" i="5"/>
  <c r="Q326" i="5"/>
  <c r="Q171" i="5"/>
  <c r="Q245" i="5"/>
  <c r="Q284" i="5"/>
  <c r="I52" i="5"/>
  <c r="Q191" i="5"/>
  <c r="Q252" i="5"/>
  <c r="Q259" i="5"/>
  <c r="Q312" i="5"/>
  <c r="Q358" i="5"/>
  <c r="J507" i="5"/>
  <c r="J52" i="5"/>
  <c r="N52" i="5"/>
  <c r="I423" i="5"/>
  <c r="Q151" i="5"/>
  <c r="Q270" i="5"/>
  <c r="Q278" i="5"/>
  <c r="Q339" i="5"/>
  <c r="Q383" i="5"/>
  <c r="K507" i="5"/>
  <c r="G423" i="5"/>
  <c r="E52" i="5"/>
  <c r="O52" i="5"/>
  <c r="J423" i="5"/>
  <c r="Q455" i="5"/>
  <c r="L507" i="5"/>
  <c r="F52" i="5"/>
  <c r="Q182" i="5"/>
  <c r="M507" i="5"/>
  <c r="G52" i="5"/>
  <c r="L423" i="5"/>
  <c r="L491" i="5" s="1"/>
  <c r="L509" i="5" s="1"/>
  <c r="Q87" i="5"/>
  <c r="N507" i="5"/>
  <c r="Q333" i="5"/>
  <c r="M423" i="5"/>
  <c r="Q481" i="5"/>
  <c r="Q97" i="5"/>
  <c r="Q219" i="5"/>
  <c r="K52" i="5"/>
  <c r="Q131" i="5"/>
  <c r="Q319" i="5"/>
  <c r="P507" i="5"/>
  <c r="Q505" i="5"/>
  <c r="P423" i="5"/>
  <c r="Q210" i="5"/>
  <c r="Q489" i="5"/>
  <c r="Q200" i="5"/>
  <c r="Q297" i="5"/>
  <c r="Q350" i="5"/>
  <c r="Q401" i="5"/>
  <c r="Q472" i="5"/>
  <c r="Q40" i="5"/>
  <c r="Q76" i="5"/>
  <c r="Q390" i="5"/>
  <c r="Q368" i="5"/>
  <c r="D507" i="5"/>
  <c r="Q108" i="5"/>
  <c r="Q234" i="5"/>
  <c r="P52" i="5"/>
  <c r="Q161" i="5"/>
  <c r="Q290" i="5"/>
  <c r="E507" i="5"/>
  <c r="N423" i="5"/>
  <c r="F507" i="5"/>
  <c r="H491" i="5" l="1"/>
  <c r="H509" i="5" s="1"/>
  <c r="M491" i="5"/>
  <c r="M509" i="5" s="1"/>
  <c r="E491" i="5"/>
  <c r="E509" i="5" s="1"/>
  <c r="F491" i="5"/>
  <c r="F509" i="5" s="1"/>
  <c r="I491" i="5"/>
  <c r="I509" i="5" s="1"/>
  <c r="Q507" i="5"/>
  <c r="D491" i="5"/>
  <c r="Q52" i="5"/>
  <c r="O491" i="5"/>
  <c r="O509" i="5" s="1"/>
  <c r="G491" i="5"/>
  <c r="G509" i="5" s="1"/>
  <c r="P491" i="5"/>
  <c r="P509" i="5" s="1"/>
  <c r="K491" i="5"/>
  <c r="K509" i="5" s="1"/>
  <c r="N491" i="5"/>
  <c r="N509" i="5" s="1"/>
  <c r="Q423" i="5"/>
  <c r="Q491" i="5" s="1"/>
  <c r="Q509" i="5" s="1"/>
  <c r="J491" i="5"/>
  <c r="J509" i="5" s="1"/>
  <c r="D509" i="5"/>
  <c r="Q373" i="2" l="1"/>
  <c r="Q373" i="3"/>
  <c r="Q373" i="4"/>
  <c r="Q373" i="1"/>
  <c r="Q354" i="2"/>
  <c r="Q354" i="3"/>
  <c r="Q354" i="4"/>
  <c r="Q354" i="1"/>
  <c r="E373" i="2"/>
  <c r="F373" i="2"/>
  <c r="G373" i="2"/>
  <c r="H373" i="2"/>
  <c r="I373" i="2"/>
  <c r="J373" i="2"/>
  <c r="K373" i="2"/>
  <c r="L373" i="2"/>
  <c r="M373" i="2"/>
  <c r="N373" i="2"/>
  <c r="O373" i="2"/>
  <c r="P373" i="2"/>
  <c r="E373" i="3"/>
  <c r="F373" i="3"/>
  <c r="G373" i="3"/>
  <c r="H373" i="3"/>
  <c r="I373" i="3"/>
  <c r="J373" i="3"/>
  <c r="K373" i="3"/>
  <c r="L373" i="3"/>
  <c r="M373" i="3"/>
  <c r="N373" i="3"/>
  <c r="O373" i="3"/>
  <c r="P373" i="3"/>
  <c r="E373" i="4"/>
  <c r="F373" i="4"/>
  <c r="G373" i="4"/>
  <c r="H373" i="4"/>
  <c r="I373" i="4"/>
  <c r="J373" i="4"/>
  <c r="K373" i="4"/>
  <c r="L373" i="4"/>
  <c r="M373" i="4"/>
  <c r="N373" i="4"/>
  <c r="O373" i="4"/>
  <c r="P373" i="4"/>
  <c r="E373" i="1"/>
  <c r="F373" i="1"/>
  <c r="G373" i="1"/>
  <c r="H373" i="1"/>
  <c r="I373" i="1"/>
  <c r="J373" i="1"/>
  <c r="K373" i="1"/>
  <c r="L373" i="1"/>
  <c r="M373" i="1"/>
  <c r="N373" i="1"/>
  <c r="O373" i="1"/>
  <c r="P373" i="1"/>
  <c r="D373" i="1"/>
  <c r="A16" i="4" l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D389" i="2" l="1"/>
  <c r="D389" i="4"/>
  <c r="D104" i="3"/>
  <c r="D371" i="4"/>
  <c r="D389" i="3"/>
  <c r="D104" i="4"/>
  <c r="D371" i="3"/>
  <c r="D104" i="2"/>
  <c r="D371" i="2"/>
  <c r="G390" i="2" l="1"/>
  <c r="N390" i="3"/>
  <c r="J390" i="1"/>
  <c r="K390" i="4"/>
  <c r="K390" i="1"/>
  <c r="L390" i="4"/>
  <c r="M390" i="4"/>
  <c r="N390" i="4"/>
  <c r="O390" i="4"/>
  <c r="H390" i="2"/>
  <c r="O390" i="3"/>
  <c r="M390" i="2"/>
  <c r="E390" i="2"/>
  <c r="G390" i="4"/>
  <c r="L390" i="3"/>
  <c r="E390" i="3"/>
  <c r="F390" i="3"/>
  <c r="G390" i="3"/>
  <c r="H390" i="3"/>
  <c r="J390" i="2"/>
  <c r="L390" i="1"/>
  <c r="F390" i="1"/>
  <c r="M390" i="1"/>
  <c r="N390" i="1"/>
  <c r="I390" i="2"/>
  <c r="D102" i="4"/>
  <c r="D362" i="4"/>
  <c r="D367" i="4"/>
  <c r="D387" i="2"/>
  <c r="K390" i="2"/>
  <c r="E390" i="4"/>
  <c r="D360" i="2"/>
  <c r="D365" i="2"/>
  <c r="D372" i="2"/>
  <c r="D369" i="2"/>
  <c r="D361" i="3"/>
  <c r="D105" i="2"/>
  <c r="E390" i="1"/>
  <c r="L390" i="2"/>
  <c r="F390" i="4"/>
  <c r="D388" i="3"/>
  <c r="D359" i="3"/>
  <c r="D364" i="3"/>
  <c r="D370" i="3"/>
  <c r="D387" i="4"/>
  <c r="D358" i="4"/>
  <c r="D363" i="4"/>
  <c r="D369" i="4"/>
  <c r="H390" i="4"/>
  <c r="D386" i="3"/>
  <c r="D103" i="3"/>
  <c r="G390" i="1"/>
  <c r="H390" i="1"/>
  <c r="O390" i="2"/>
  <c r="I390" i="4"/>
  <c r="D386" i="2"/>
  <c r="D361" i="2"/>
  <c r="D368" i="2"/>
  <c r="D368" i="3"/>
  <c r="N390" i="2"/>
  <c r="I390" i="1"/>
  <c r="J390" i="4"/>
  <c r="D102" i="3"/>
  <c r="D362" i="3"/>
  <c r="D367" i="3"/>
  <c r="D358" i="2"/>
  <c r="D105" i="4"/>
  <c r="D360" i="4"/>
  <c r="D365" i="4"/>
  <c r="D372" i="4"/>
  <c r="D388" i="2"/>
  <c r="D359" i="2"/>
  <c r="D364" i="2"/>
  <c r="D370" i="2"/>
  <c r="D387" i="3"/>
  <c r="D358" i="3"/>
  <c r="D363" i="3"/>
  <c r="D369" i="3"/>
  <c r="D363" i="2"/>
  <c r="D386" i="4"/>
  <c r="D361" i="4"/>
  <c r="D368" i="4"/>
  <c r="O390" i="1"/>
  <c r="I390" i="3"/>
  <c r="J390" i="3"/>
  <c r="D102" i="2"/>
  <c r="D362" i="2"/>
  <c r="D367" i="2"/>
  <c r="D105" i="3"/>
  <c r="D360" i="3"/>
  <c r="D365" i="3"/>
  <c r="D372" i="3"/>
  <c r="K390" i="3"/>
  <c r="D388" i="4"/>
  <c r="D359" i="4"/>
  <c r="D364" i="4"/>
  <c r="D370" i="4"/>
  <c r="F390" i="2"/>
  <c r="M390" i="3"/>
  <c r="D332" i="3" l="1"/>
  <c r="D390" i="1"/>
  <c r="P390" i="4"/>
  <c r="D385" i="2"/>
  <c r="D390" i="2" s="1"/>
  <c r="P390" i="1"/>
  <c r="D103" i="2"/>
  <c r="D385" i="3"/>
  <c r="D390" i="3" s="1"/>
  <c r="P390" i="2"/>
  <c r="P390" i="3"/>
  <c r="D385" i="4"/>
  <c r="D390" i="4" s="1"/>
  <c r="D332" i="4"/>
  <c r="D103" i="4"/>
  <c r="D332" i="2"/>
  <c r="Q390" i="4" l="1"/>
  <c r="Q390" i="3"/>
  <c r="Q390" i="1"/>
  <c r="Q390" i="2"/>
  <c r="O376" i="4"/>
  <c r="O382" i="4" s="1"/>
  <c r="N376" i="4"/>
  <c r="N382" i="4" s="1"/>
  <c r="M376" i="4"/>
  <c r="M382" i="4" s="1"/>
  <c r="L376" i="4"/>
  <c r="L382" i="4" s="1"/>
  <c r="K376" i="4"/>
  <c r="K382" i="4" s="1"/>
  <c r="J376" i="4"/>
  <c r="J382" i="4" s="1"/>
  <c r="I376" i="4"/>
  <c r="I382" i="4" s="1"/>
  <c r="H376" i="4"/>
  <c r="H382" i="4" s="1"/>
  <c r="G376" i="4"/>
  <c r="G382" i="4" s="1"/>
  <c r="F376" i="4"/>
  <c r="F382" i="4" s="1"/>
  <c r="E376" i="4"/>
  <c r="E382" i="4" s="1"/>
  <c r="O376" i="3"/>
  <c r="O382" i="3" s="1"/>
  <c r="N376" i="3"/>
  <c r="N382" i="3" s="1"/>
  <c r="M376" i="3"/>
  <c r="M382" i="3" s="1"/>
  <c r="L376" i="3"/>
  <c r="L382" i="3" s="1"/>
  <c r="K376" i="3"/>
  <c r="K382" i="3" s="1"/>
  <c r="J376" i="3"/>
  <c r="J382" i="3" s="1"/>
  <c r="I376" i="3"/>
  <c r="I382" i="3" s="1"/>
  <c r="H376" i="3"/>
  <c r="H382" i="3" s="1"/>
  <c r="G376" i="3"/>
  <c r="G382" i="3" s="1"/>
  <c r="F376" i="3"/>
  <c r="F382" i="3" s="1"/>
  <c r="E376" i="3"/>
  <c r="E382" i="3" s="1"/>
  <c r="O376" i="2"/>
  <c r="O382" i="2" s="1"/>
  <c r="N376" i="2"/>
  <c r="N382" i="2" s="1"/>
  <c r="M376" i="2"/>
  <c r="M382" i="2" s="1"/>
  <c r="L376" i="2"/>
  <c r="L382" i="2" s="1"/>
  <c r="K376" i="2"/>
  <c r="K382" i="2" s="1"/>
  <c r="J376" i="2"/>
  <c r="J382" i="2" s="1"/>
  <c r="I376" i="2"/>
  <c r="I382" i="2" s="1"/>
  <c r="H376" i="2"/>
  <c r="H382" i="2" s="1"/>
  <c r="G376" i="2"/>
  <c r="G382" i="2" s="1"/>
  <c r="F376" i="2"/>
  <c r="F382" i="2" s="1"/>
  <c r="E376" i="2"/>
  <c r="E382" i="2" s="1"/>
  <c r="O376" i="1"/>
  <c r="O382" i="1" s="1"/>
  <c r="N376" i="1"/>
  <c r="N382" i="1" s="1"/>
  <c r="M376" i="1"/>
  <c r="M382" i="1" s="1"/>
  <c r="L376" i="1"/>
  <c r="L382" i="1" s="1"/>
  <c r="K376" i="1"/>
  <c r="K382" i="1" s="1"/>
  <c r="J376" i="1"/>
  <c r="J382" i="1" s="1"/>
  <c r="I376" i="1"/>
  <c r="I382" i="1" s="1"/>
  <c r="H376" i="1"/>
  <c r="H382" i="1" s="1"/>
  <c r="G376" i="1"/>
  <c r="G382" i="1" s="1"/>
  <c r="F376" i="1"/>
  <c r="F382" i="1" s="1"/>
  <c r="E376" i="1"/>
  <c r="E382" i="1" s="1"/>
  <c r="O292" i="4" l="1"/>
  <c r="K354" i="3"/>
  <c r="K380" i="3" s="1"/>
  <c r="M354" i="4"/>
  <c r="M380" i="4" s="1"/>
  <c r="H354" i="1"/>
  <c r="H380" i="1" s="1"/>
  <c r="N354" i="4"/>
  <c r="N380" i="4" s="1"/>
  <c r="I354" i="1"/>
  <c r="I380" i="1" s="1"/>
  <c r="K354" i="2"/>
  <c r="K380" i="2" s="1"/>
  <c r="M354" i="3"/>
  <c r="M380" i="3" s="1"/>
  <c r="O354" i="4"/>
  <c r="O380" i="4" s="1"/>
  <c r="J354" i="1"/>
  <c r="J380" i="1" s="1"/>
  <c r="L354" i="2"/>
  <c r="L380" i="2" s="1"/>
  <c r="N354" i="3"/>
  <c r="N380" i="3" s="1"/>
  <c r="O354" i="3"/>
  <c r="O380" i="3" s="1"/>
  <c r="L354" i="1"/>
  <c r="L380" i="1" s="1"/>
  <c r="N354" i="2"/>
  <c r="N380" i="2" s="1"/>
  <c r="M354" i="1"/>
  <c r="M380" i="1" s="1"/>
  <c r="O354" i="2"/>
  <c r="O380" i="2" s="1"/>
  <c r="N354" i="1"/>
  <c r="N380" i="1" s="1"/>
  <c r="O354" i="1"/>
  <c r="O380" i="1" s="1"/>
  <c r="F354" i="1"/>
  <c r="F380" i="1" s="1"/>
  <c r="G354" i="1"/>
  <c r="G380" i="1" s="1"/>
  <c r="E354" i="4"/>
  <c r="E380" i="4" s="1"/>
  <c r="E354" i="3"/>
  <c r="E380" i="3" s="1"/>
  <c r="G354" i="4"/>
  <c r="G380" i="4" s="1"/>
  <c r="H354" i="4"/>
  <c r="H380" i="4" s="1"/>
  <c r="E354" i="2"/>
  <c r="E380" i="2" s="1"/>
  <c r="G354" i="3"/>
  <c r="G380" i="3" s="1"/>
  <c r="J354" i="3"/>
  <c r="J380" i="3" s="1"/>
  <c r="E354" i="1"/>
  <c r="E380" i="1" s="1"/>
  <c r="G354" i="2"/>
  <c r="G380" i="2" s="1"/>
  <c r="I354" i="3"/>
  <c r="I380" i="3" s="1"/>
  <c r="K354" i="4"/>
  <c r="K380" i="4" s="1"/>
  <c r="F381" i="2"/>
  <c r="M176" i="3"/>
  <c r="H381" i="3"/>
  <c r="O176" i="4"/>
  <c r="N292" i="4"/>
  <c r="G330" i="4"/>
  <c r="G379" i="4" s="1"/>
  <c r="F330" i="3"/>
  <c r="F379" i="3" s="1"/>
  <c r="H330" i="4"/>
  <c r="H379" i="4" s="1"/>
  <c r="E330" i="2"/>
  <c r="E379" i="2" s="1"/>
  <c r="G330" i="3"/>
  <c r="G379" i="3" s="1"/>
  <c r="I330" i="4"/>
  <c r="I379" i="4" s="1"/>
  <c r="E330" i="1"/>
  <c r="E379" i="1" s="1"/>
  <c r="I330" i="3"/>
  <c r="I379" i="3" s="1"/>
  <c r="F330" i="1"/>
  <c r="F379" i="1" s="1"/>
  <c r="H330" i="2"/>
  <c r="H379" i="2" s="1"/>
  <c r="J330" i="3"/>
  <c r="J379" i="3" s="1"/>
  <c r="M330" i="4"/>
  <c r="M379" i="4" s="1"/>
  <c r="H330" i="1"/>
  <c r="H379" i="1" s="1"/>
  <c r="J330" i="2"/>
  <c r="J379" i="2" s="1"/>
  <c r="L330" i="3"/>
  <c r="L379" i="3" s="1"/>
  <c r="N330" i="4"/>
  <c r="N379" i="4" s="1"/>
  <c r="I330" i="1"/>
  <c r="I379" i="1" s="1"/>
  <c r="K330" i="2"/>
  <c r="K379" i="2" s="1"/>
  <c r="O330" i="4"/>
  <c r="O379" i="4" s="1"/>
  <c r="L330" i="2"/>
  <c r="L379" i="2" s="1"/>
  <c r="G330" i="1"/>
  <c r="G379" i="1" s="1"/>
  <c r="K330" i="1"/>
  <c r="K379" i="1" s="1"/>
  <c r="M330" i="2"/>
  <c r="M379" i="2" s="1"/>
  <c r="O330" i="3"/>
  <c r="O379" i="3" s="1"/>
  <c r="L330" i="1"/>
  <c r="L379" i="1" s="1"/>
  <c r="M330" i="1"/>
  <c r="M379" i="1" s="1"/>
  <c r="O330" i="2"/>
  <c r="O379" i="2" s="1"/>
  <c r="N330" i="1"/>
  <c r="N379" i="1" s="1"/>
  <c r="O330" i="1"/>
  <c r="O379" i="1" s="1"/>
  <c r="E330" i="4"/>
  <c r="E379" i="4" s="1"/>
  <c r="F330" i="4"/>
  <c r="F379" i="4" s="1"/>
  <c r="H381" i="4"/>
  <c r="G381" i="4"/>
  <c r="O292" i="1"/>
  <c r="K381" i="1"/>
  <c r="M381" i="2"/>
  <c r="M31" i="4"/>
  <c r="K49" i="4"/>
  <c r="E77" i="4"/>
  <c r="G86" i="4"/>
  <c r="M115" i="4"/>
  <c r="H124" i="4"/>
  <c r="M145" i="4"/>
  <c r="O154" i="4"/>
  <c r="E194" i="4"/>
  <c r="N202" i="4"/>
  <c r="L221" i="4"/>
  <c r="N229" i="4"/>
  <c r="J240" i="4"/>
  <c r="K246" i="4"/>
  <c r="J272" i="4"/>
  <c r="K277" i="4"/>
  <c r="L282" i="4"/>
  <c r="M288" i="4"/>
  <c r="O297" i="4"/>
  <c r="M381" i="1"/>
  <c r="E176" i="4"/>
  <c r="F176" i="4"/>
  <c r="E292" i="4"/>
  <c r="F292" i="4"/>
  <c r="N240" i="2"/>
  <c r="E381" i="4"/>
  <c r="F381" i="4"/>
  <c r="F176" i="1"/>
  <c r="N240" i="1"/>
  <c r="E261" i="1"/>
  <c r="N272" i="1"/>
  <c r="O277" i="1"/>
  <c r="E292" i="1"/>
  <c r="H176" i="2"/>
  <c r="E251" i="2"/>
  <c r="F256" i="2"/>
  <c r="G261" i="2"/>
  <c r="E282" i="2"/>
  <c r="G292" i="2"/>
  <c r="J176" i="3"/>
  <c r="I292" i="3"/>
  <c r="E381" i="3"/>
  <c r="L176" i="4"/>
  <c r="I251" i="4"/>
  <c r="J256" i="4"/>
  <c r="K261" i="4"/>
  <c r="L267" i="4"/>
  <c r="K292" i="4"/>
  <c r="E297" i="4"/>
  <c r="F302" i="4"/>
  <c r="G307" i="4"/>
  <c r="M302" i="3"/>
  <c r="N307" i="3"/>
  <c r="N381" i="3"/>
  <c r="G176" i="4"/>
  <c r="L124" i="1"/>
  <c r="H137" i="1"/>
  <c r="H164" i="1"/>
  <c r="I194" i="1"/>
  <c r="F235" i="1"/>
  <c r="O246" i="1"/>
  <c r="F267" i="1"/>
  <c r="H40" i="2"/>
  <c r="F58" i="2"/>
  <c r="K77" i="2"/>
  <c r="M86" i="2"/>
  <c r="N124" i="2"/>
  <c r="J137" i="2"/>
  <c r="J164" i="2"/>
  <c r="F172" i="2"/>
  <c r="K194" i="2"/>
  <c r="H235" i="2"/>
  <c r="H267" i="2"/>
  <c r="O49" i="1"/>
  <c r="I77" i="1"/>
  <c r="I381" i="4"/>
  <c r="J381" i="4"/>
  <c r="E381" i="1"/>
  <c r="G381" i="2"/>
  <c r="N176" i="3"/>
  <c r="M292" i="3"/>
  <c r="I381" i="3"/>
  <c r="H381" i="2"/>
  <c r="J381" i="3"/>
  <c r="G381" i="1"/>
  <c r="I381" i="2"/>
  <c r="K86" i="1"/>
  <c r="M235" i="1"/>
  <c r="J251" i="1"/>
  <c r="K256" i="1"/>
  <c r="L261" i="1"/>
  <c r="M267" i="1"/>
  <c r="L292" i="1"/>
  <c r="F297" i="1"/>
  <c r="G302" i="1"/>
  <c r="H307" i="1"/>
  <c r="H381" i="1"/>
  <c r="I381" i="1"/>
  <c r="E164" i="4"/>
  <c r="F194" i="4"/>
  <c r="O202" i="4"/>
  <c r="M221" i="4"/>
  <c r="O229" i="4"/>
  <c r="K240" i="4"/>
  <c r="L246" i="4"/>
  <c r="K272" i="4"/>
  <c r="L277" i="4"/>
  <c r="M282" i="4"/>
  <c r="N288" i="4"/>
  <c r="O145" i="4"/>
  <c r="F164" i="4"/>
  <c r="G194" i="4"/>
  <c r="N221" i="4"/>
  <c r="L240" i="4"/>
  <c r="M246" i="4"/>
  <c r="L272" i="4"/>
  <c r="M277" i="4"/>
  <c r="N282" i="4"/>
  <c r="O288" i="4"/>
  <c r="E40" i="4"/>
  <c r="N49" i="4"/>
  <c r="H77" i="4"/>
  <c r="J86" i="4"/>
  <c r="K124" i="4"/>
  <c r="G137" i="4"/>
  <c r="G164" i="4"/>
  <c r="H194" i="4"/>
  <c r="O221" i="4"/>
  <c r="E235" i="4"/>
  <c r="M240" i="4"/>
  <c r="N246" i="4"/>
  <c r="E267" i="4"/>
  <c r="M272" i="4"/>
  <c r="N277" i="4"/>
  <c r="O282" i="4"/>
  <c r="N22" i="4"/>
  <c r="G235" i="4"/>
  <c r="O240" i="4"/>
  <c r="E256" i="4"/>
  <c r="F261" i="4"/>
  <c r="G267" i="4"/>
  <c r="O272" i="4"/>
  <c r="H22" i="4"/>
  <c r="L40" i="4"/>
  <c r="J58" i="4"/>
  <c r="F69" i="4"/>
  <c r="O77" i="4"/>
  <c r="N137" i="4"/>
  <c r="E154" i="4"/>
  <c r="N164" i="4"/>
  <c r="J172" i="4"/>
  <c r="F185" i="4"/>
  <c r="O194" i="4"/>
  <c r="F211" i="4"/>
  <c r="L235" i="4"/>
  <c r="E49" i="4"/>
  <c r="N58" i="4"/>
  <c r="J69" i="4"/>
  <c r="J98" i="4"/>
  <c r="G115" i="4"/>
  <c r="G145" i="4"/>
  <c r="K381" i="4"/>
  <c r="G31" i="4"/>
  <c r="L381" i="4"/>
  <c r="M381" i="4"/>
  <c r="L229" i="4"/>
  <c r="H240" i="4"/>
  <c r="I246" i="4"/>
  <c r="H272" i="4"/>
  <c r="I277" i="4"/>
  <c r="J282" i="4"/>
  <c r="K288" i="4"/>
  <c r="M297" i="4"/>
  <c r="N302" i="4"/>
  <c r="O307" i="4"/>
  <c r="L31" i="4"/>
  <c r="J49" i="4"/>
  <c r="O69" i="4"/>
  <c r="F86" i="4"/>
  <c r="L115" i="4"/>
  <c r="G124" i="4"/>
  <c r="L145" i="4"/>
  <c r="N154" i="4"/>
  <c r="O185" i="4"/>
  <c r="M202" i="4"/>
  <c r="O211" i="4"/>
  <c r="K221" i="4"/>
  <c r="M229" i="4"/>
  <c r="I240" i="4"/>
  <c r="J246" i="4"/>
  <c r="I272" i="4"/>
  <c r="J277" i="4"/>
  <c r="K282" i="4"/>
  <c r="L288" i="4"/>
  <c r="N297" i="4"/>
  <c r="O302" i="4"/>
  <c r="J40" i="3"/>
  <c r="H58" i="3"/>
  <c r="M77" i="3"/>
  <c r="O86" i="3"/>
  <c r="L137" i="3"/>
  <c r="L164" i="3"/>
  <c r="H172" i="3"/>
  <c r="M194" i="3"/>
  <c r="J235" i="3"/>
  <c r="G251" i="3"/>
  <c r="H256" i="3"/>
  <c r="I261" i="3"/>
  <c r="J267" i="3"/>
  <c r="E307" i="3"/>
  <c r="L292" i="3"/>
  <c r="F22" i="3"/>
  <c r="E31" i="3"/>
  <c r="N40" i="3"/>
  <c r="L58" i="3"/>
  <c r="H69" i="3"/>
  <c r="H98" i="3"/>
  <c r="E115" i="3"/>
  <c r="E145" i="3"/>
  <c r="G154" i="3"/>
  <c r="L172" i="3"/>
  <c r="H185" i="3"/>
  <c r="F202" i="3"/>
  <c r="H211" i="3"/>
  <c r="F229" i="3"/>
  <c r="N235" i="3"/>
  <c r="K251" i="3"/>
  <c r="L256" i="3"/>
  <c r="M261" i="3"/>
  <c r="N267" i="3"/>
  <c r="E288" i="3"/>
  <c r="G297" i="3"/>
  <c r="H302" i="3"/>
  <c r="I307" i="3"/>
  <c r="O176" i="3"/>
  <c r="N292" i="3"/>
  <c r="G288" i="3"/>
  <c r="O292" i="3"/>
  <c r="I297" i="3"/>
  <c r="M69" i="3"/>
  <c r="J115" i="3"/>
  <c r="E124" i="3"/>
  <c r="J145" i="3"/>
  <c r="L154" i="3"/>
  <c r="M185" i="3"/>
  <c r="K202" i="3"/>
  <c r="M211" i="3"/>
  <c r="I221" i="3"/>
  <c r="K229" i="3"/>
  <c r="G240" i="3"/>
  <c r="H246" i="3"/>
  <c r="G272" i="3"/>
  <c r="H277" i="3"/>
  <c r="I282" i="3"/>
  <c r="J288" i="3"/>
  <c r="L297" i="3"/>
  <c r="K31" i="3"/>
  <c r="I49" i="3"/>
  <c r="N69" i="3"/>
  <c r="E86" i="3"/>
  <c r="N98" i="3"/>
  <c r="K115" i="3"/>
  <c r="F124" i="3"/>
  <c r="K145" i="3"/>
  <c r="M154" i="3"/>
  <c r="N185" i="3"/>
  <c r="L202" i="3"/>
  <c r="N211" i="3"/>
  <c r="J221" i="3"/>
  <c r="L229" i="3"/>
  <c r="H240" i="3"/>
  <c r="I246" i="3"/>
  <c r="H272" i="3"/>
  <c r="I277" i="3"/>
  <c r="J282" i="3"/>
  <c r="K288" i="3"/>
  <c r="M297" i="3"/>
  <c r="N302" i="3"/>
  <c r="O307" i="3"/>
  <c r="O381" i="3"/>
  <c r="J240" i="3"/>
  <c r="J272" i="3"/>
  <c r="K277" i="3"/>
  <c r="L282" i="3"/>
  <c r="O297" i="3"/>
  <c r="F77" i="3"/>
  <c r="H86" i="3"/>
  <c r="N115" i="3"/>
  <c r="I124" i="3"/>
  <c r="E137" i="3"/>
  <c r="N145" i="3"/>
  <c r="F194" i="3"/>
  <c r="O202" i="3"/>
  <c r="M221" i="3"/>
  <c r="O229" i="3"/>
  <c r="K240" i="3"/>
  <c r="L246" i="3"/>
  <c r="K272" i="3"/>
  <c r="L277" i="3"/>
  <c r="M282" i="3"/>
  <c r="N288" i="3"/>
  <c r="O22" i="3"/>
  <c r="E176" i="3"/>
  <c r="E235" i="3"/>
  <c r="M240" i="3"/>
  <c r="N246" i="3"/>
  <c r="E267" i="3"/>
  <c r="M272" i="3"/>
  <c r="N277" i="3"/>
  <c r="O282" i="3"/>
  <c r="E246" i="3"/>
  <c r="M251" i="3"/>
  <c r="N256" i="3"/>
  <c r="O261" i="3"/>
  <c r="E277" i="3"/>
  <c r="F282" i="3"/>
  <c r="J229" i="3"/>
  <c r="F240" i="3"/>
  <c r="G246" i="3"/>
  <c r="O251" i="3"/>
  <c r="F272" i="3"/>
  <c r="G277" i="3"/>
  <c r="H282" i="3"/>
  <c r="I288" i="3"/>
  <c r="K297" i="3"/>
  <c r="L302" i="3"/>
  <c r="M307" i="3"/>
  <c r="M381" i="3"/>
  <c r="O292" i="2"/>
  <c r="K381" i="2"/>
  <c r="I229" i="2"/>
  <c r="L246" i="2"/>
  <c r="N251" i="2"/>
  <c r="O256" i="2"/>
  <c r="E272" i="2"/>
  <c r="F277" i="2"/>
  <c r="G282" i="2"/>
  <c r="J297" i="2"/>
  <c r="K302" i="2"/>
  <c r="L307" i="2"/>
  <c r="L381" i="2"/>
  <c r="G22" i="2"/>
  <c r="I31" i="2"/>
  <c r="G49" i="2"/>
  <c r="L69" i="2"/>
  <c r="J86" i="2"/>
  <c r="L98" i="2"/>
  <c r="I115" i="2"/>
  <c r="I145" i="2"/>
  <c r="K154" i="2"/>
  <c r="L185" i="2"/>
  <c r="J202" i="2"/>
  <c r="L211" i="2"/>
  <c r="H221" i="2"/>
  <c r="J229" i="2"/>
  <c r="F240" i="2"/>
  <c r="M246" i="2"/>
  <c r="O251" i="2"/>
  <c r="F272" i="2"/>
  <c r="G277" i="2"/>
  <c r="H282" i="2"/>
  <c r="I288" i="2"/>
  <c r="K297" i="2"/>
  <c r="L302" i="2"/>
  <c r="M307" i="2"/>
  <c r="G240" i="2"/>
  <c r="H272" i="2"/>
  <c r="I277" i="2"/>
  <c r="J282" i="2"/>
  <c r="M297" i="2"/>
  <c r="N302" i="2"/>
  <c r="O307" i="2"/>
  <c r="O381" i="2"/>
  <c r="I272" i="2"/>
  <c r="J277" i="2"/>
  <c r="K282" i="2"/>
  <c r="L288" i="2"/>
  <c r="N297" i="2"/>
  <c r="O302" i="2"/>
  <c r="J240" i="2"/>
  <c r="K176" i="2"/>
  <c r="J292" i="2"/>
  <c r="H22" i="2"/>
  <c r="L40" i="2"/>
  <c r="J58" i="2"/>
  <c r="F69" i="2"/>
  <c r="L176" i="2"/>
  <c r="K292" i="2"/>
  <c r="E297" i="2"/>
  <c r="F302" i="2"/>
  <c r="G307" i="2"/>
  <c r="M176" i="2"/>
  <c r="L292" i="2"/>
  <c r="N176" i="2"/>
  <c r="M292" i="2"/>
  <c r="F31" i="2"/>
  <c r="O40" i="2"/>
  <c r="M58" i="2"/>
  <c r="I69" i="2"/>
  <c r="F115" i="2"/>
  <c r="F145" i="2"/>
  <c r="H154" i="2"/>
  <c r="M172" i="2"/>
  <c r="O176" i="2"/>
  <c r="I297" i="1"/>
  <c r="J302" i="1"/>
  <c r="K307" i="1"/>
  <c r="H58" i="1"/>
  <c r="M77" i="1"/>
  <c r="O86" i="1"/>
  <c r="L137" i="1"/>
  <c r="L164" i="1"/>
  <c r="H172" i="1"/>
  <c r="J176" i="1"/>
  <c r="M194" i="1"/>
  <c r="J235" i="1"/>
  <c r="G251" i="1"/>
  <c r="H256" i="1"/>
  <c r="M40" i="1"/>
  <c r="K58" i="1"/>
  <c r="G69" i="1"/>
  <c r="O137" i="1"/>
  <c r="F154" i="1"/>
  <c r="O164" i="1"/>
  <c r="K172" i="1"/>
  <c r="M176" i="1"/>
  <c r="G185" i="1"/>
  <c r="E202" i="1"/>
  <c r="G211" i="1"/>
  <c r="E229" i="1"/>
  <c r="O176" i="1"/>
  <c r="L251" i="1"/>
  <c r="M256" i="1"/>
  <c r="N261" i="1"/>
  <c r="E282" i="1"/>
  <c r="N292" i="1"/>
  <c r="H297" i="1"/>
  <c r="I302" i="1"/>
  <c r="J307" i="1"/>
  <c r="J381" i="1"/>
  <c r="F40" i="1"/>
  <c r="J40" i="1"/>
  <c r="N176" i="1"/>
  <c r="K251" i="1"/>
  <c r="L256" i="1"/>
  <c r="M261" i="1"/>
  <c r="M292" i="1"/>
  <c r="G31" i="1"/>
  <c r="E49" i="1"/>
  <c r="N58" i="1"/>
  <c r="J69" i="1"/>
  <c r="J98" i="1"/>
  <c r="G115" i="1"/>
  <c r="G145" i="1"/>
  <c r="I154" i="1"/>
  <c r="N172" i="1"/>
  <c r="J185" i="1"/>
  <c r="H202" i="1"/>
  <c r="J211" i="1"/>
  <c r="F221" i="1"/>
  <c r="H229" i="1"/>
  <c r="E246" i="1"/>
  <c r="M251" i="1"/>
  <c r="N256" i="1"/>
  <c r="O261" i="1"/>
  <c r="E277" i="1"/>
  <c r="F282" i="1"/>
  <c r="G288" i="1"/>
  <c r="J229" i="1"/>
  <c r="F240" i="1"/>
  <c r="G246" i="1"/>
  <c r="O251" i="1"/>
  <c r="F272" i="1"/>
  <c r="G277" i="1"/>
  <c r="H282" i="1"/>
  <c r="I288" i="1"/>
  <c r="K297" i="1"/>
  <c r="L302" i="1"/>
  <c r="M307" i="1"/>
  <c r="G240" i="1"/>
  <c r="G272" i="1"/>
  <c r="H277" i="1"/>
  <c r="I282" i="1"/>
  <c r="L297" i="1"/>
  <c r="M302" i="1"/>
  <c r="N307" i="1"/>
  <c r="N381" i="1"/>
  <c r="I176" i="1"/>
  <c r="H292" i="1"/>
  <c r="I261" i="1"/>
  <c r="J267" i="1"/>
  <c r="I292" i="1"/>
  <c r="E307" i="1"/>
  <c r="J22" i="1"/>
  <c r="L176" i="1"/>
  <c r="K292" i="1"/>
  <c r="D82" i="2"/>
  <c r="D133" i="2"/>
  <c r="D213" i="2"/>
  <c r="D244" i="2"/>
  <c r="D276" i="2"/>
  <c r="D338" i="2"/>
  <c r="D36" i="3"/>
  <c r="D63" i="3"/>
  <c r="I98" i="2"/>
  <c r="D89" i="3"/>
  <c r="D122" i="3"/>
  <c r="D151" i="3"/>
  <c r="D198" i="2"/>
  <c r="G98" i="1"/>
  <c r="D95" i="2"/>
  <c r="D18" i="2"/>
  <c r="E31" i="1"/>
  <c r="H69" i="1"/>
  <c r="D66" i="2"/>
  <c r="H98" i="1"/>
  <c r="D92" i="2"/>
  <c r="E115" i="1"/>
  <c r="E145" i="1"/>
  <c r="G154" i="1"/>
  <c r="L172" i="1"/>
  <c r="H185" i="1"/>
  <c r="D182" i="2"/>
  <c r="F202" i="1"/>
  <c r="H211" i="1"/>
  <c r="D208" i="2"/>
  <c r="F229" i="1"/>
  <c r="N235" i="1"/>
  <c r="D239" i="2"/>
  <c r="N267" i="1"/>
  <c r="E288" i="1"/>
  <c r="G297" i="1"/>
  <c r="H302" i="1"/>
  <c r="I307" i="1"/>
  <c r="D305" i="2"/>
  <c r="D335" i="2"/>
  <c r="D366" i="2"/>
  <c r="G31" i="2"/>
  <c r="E49" i="2"/>
  <c r="N58" i="2"/>
  <c r="J69" i="2"/>
  <c r="D84" i="3"/>
  <c r="J98" i="2"/>
  <c r="G115" i="2"/>
  <c r="D119" i="3"/>
  <c r="G145" i="2"/>
  <c r="I154" i="2"/>
  <c r="D148" i="3"/>
  <c r="N172" i="2"/>
  <c r="J185" i="2"/>
  <c r="H202" i="2"/>
  <c r="D200" i="3"/>
  <c r="J211" i="2"/>
  <c r="F221" i="2"/>
  <c r="H229" i="2"/>
  <c r="K246" i="2"/>
  <c r="M251" i="2"/>
  <c r="N256" i="2"/>
  <c r="O261" i="2"/>
  <c r="E277" i="2"/>
  <c r="G288" i="2"/>
  <c r="D55" i="2"/>
  <c r="G22" i="1"/>
  <c r="D71" i="2"/>
  <c r="D159" i="2"/>
  <c r="F22" i="1"/>
  <c r="N40" i="1"/>
  <c r="D39" i="2"/>
  <c r="L58" i="1"/>
  <c r="D21" i="2"/>
  <c r="F31" i="1"/>
  <c r="O40" i="1"/>
  <c r="D36" i="2"/>
  <c r="M58" i="1"/>
  <c r="I69" i="1"/>
  <c r="D63" i="2"/>
  <c r="I98" i="1"/>
  <c r="F115" i="1"/>
  <c r="D122" i="2"/>
  <c r="F145" i="1"/>
  <c r="H154" i="1"/>
  <c r="D151" i="2"/>
  <c r="M172" i="1"/>
  <c r="I185" i="1"/>
  <c r="D179" i="2"/>
  <c r="G202" i="1"/>
  <c r="I211" i="1"/>
  <c r="D205" i="2"/>
  <c r="E221" i="1"/>
  <c r="G229" i="1"/>
  <c r="O235" i="1"/>
  <c r="D234" i="2"/>
  <c r="O267" i="1"/>
  <c r="D266" i="2"/>
  <c r="F288" i="1"/>
  <c r="D300" i="2"/>
  <c r="D329" i="2"/>
  <c r="D352" i="2"/>
  <c r="H31" i="2"/>
  <c r="D28" i="3"/>
  <c r="F49" i="2"/>
  <c r="O58" i="2"/>
  <c r="D54" i="3"/>
  <c r="K69" i="2"/>
  <c r="D81" i="3"/>
  <c r="K98" i="2"/>
  <c r="H115" i="2"/>
  <c r="D114" i="3"/>
  <c r="H145" i="2"/>
  <c r="D143" i="3"/>
  <c r="J154" i="2"/>
  <c r="O172" i="2"/>
  <c r="D169" i="3"/>
  <c r="K185" i="2"/>
  <c r="I202" i="2"/>
  <c r="D197" i="3"/>
  <c r="K211" i="2"/>
  <c r="G221" i="2"/>
  <c r="D226" i="3"/>
  <c r="E240" i="2"/>
  <c r="D51" i="3"/>
  <c r="O58" i="1"/>
  <c r="D81" i="2"/>
  <c r="K98" i="1"/>
  <c r="H115" i="1"/>
  <c r="D114" i="2"/>
  <c r="H145" i="1"/>
  <c r="D143" i="2"/>
  <c r="J154" i="1"/>
  <c r="O172" i="1"/>
  <c r="D169" i="2"/>
  <c r="K185" i="1"/>
  <c r="I202" i="1"/>
  <c r="D197" i="2"/>
  <c r="K211" i="1"/>
  <c r="G221" i="1"/>
  <c r="I229" i="1"/>
  <c r="D226" i="2"/>
  <c r="E240" i="1"/>
  <c r="F246" i="1"/>
  <c r="N251" i="1"/>
  <c r="O256" i="1"/>
  <c r="E272" i="1"/>
  <c r="F277" i="1"/>
  <c r="G282" i="1"/>
  <c r="H288" i="1"/>
  <c r="J297" i="1"/>
  <c r="K302" i="1"/>
  <c r="L307" i="1"/>
  <c r="D323" i="2"/>
  <c r="D346" i="2"/>
  <c r="L381" i="1"/>
  <c r="D20" i="3"/>
  <c r="J31" i="2"/>
  <c r="H49" i="2"/>
  <c r="D46" i="3"/>
  <c r="M69" i="2"/>
  <c r="D73" i="3"/>
  <c r="M98" i="2"/>
  <c r="D97" i="3"/>
  <c r="J115" i="2"/>
  <c r="E124" i="2"/>
  <c r="D135" i="3"/>
  <c r="J145" i="2"/>
  <c r="L154" i="2"/>
  <c r="D161" i="3"/>
  <c r="M185" i="2"/>
  <c r="D189" i="3"/>
  <c r="K202" i="2"/>
  <c r="M211" i="2"/>
  <c r="I221" i="2"/>
  <c r="D216" i="3"/>
  <c r="K229" i="2"/>
  <c r="N246" i="2"/>
  <c r="G272" i="2"/>
  <c r="H277" i="2"/>
  <c r="I282" i="2"/>
  <c r="D280" i="3"/>
  <c r="J288" i="2"/>
  <c r="L297" i="2"/>
  <c r="M302" i="2"/>
  <c r="N307" i="2"/>
  <c r="D317" i="3"/>
  <c r="D340" i="3"/>
  <c r="D291" i="2"/>
  <c r="H31" i="1"/>
  <c r="F49" i="1"/>
  <c r="I31" i="1"/>
  <c r="K154" i="1"/>
  <c r="L185" i="1"/>
  <c r="D192" i="2"/>
  <c r="J202" i="1"/>
  <c r="L211" i="1"/>
  <c r="H221" i="1"/>
  <c r="D219" i="2"/>
  <c r="D285" i="2"/>
  <c r="D320" i="2"/>
  <c r="D343" i="2"/>
  <c r="D17" i="3"/>
  <c r="K31" i="2"/>
  <c r="I49" i="2"/>
  <c r="D43" i="3"/>
  <c r="N69" i="2"/>
  <c r="D68" i="3"/>
  <c r="E86" i="2"/>
  <c r="N98" i="2"/>
  <c r="D94" i="3"/>
  <c r="K115" i="2"/>
  <c r="F124" i="2"/>
  <c r="D132" i="3"/>
  <c r="K145" i="2"/>
  <c r="M154" i="2"/>
  <c r="D158" i="3"/>
  <c r="N185" i="2"/>
  <c r="D184" i="3"/>
  <c r="L202" i="2"/>
  <c r="N211" i="2"/>
  <c r="D210" i="3"/>
  <c r="J221" i="2"/>
  <c r="L229" i="2"/>
  <c r="H240" i="2"/>
  <c r="O246" i="2"/>
  <c r="D245" i="3"/>
  <c r="D275" i="3"/>
  <c r="D170" i="2"/>
  <c r="D25" i="3"/>
  <c r="D28" i="2"/>
  <c r="D111" i="2"/>
  <c r="J31" i="1"/>
  <c r="H49" i="1"/>
  <c r="D46" i="2"/>
  <c r="M69" i="1"/>
  <c r="D73" i="2"/>
  <c r="M98" i="1"/>
  <c r="D97" i="2"/>
  <c r="J115" i="1"/>
  <c r="E124" i="1"/>
  <c r="D135" i="2"/>
  <c r="J145" i="1"/>
  <c r="L154" i="1"/>
  <c r="D161" i="2"/>
  <c r="M185" i="1"/>
  <c r="D189" i="2"/>
  <c r="K202" i="1"/>
  <c r="M211" i="1"/>
  <c r="I221" i="1"/>
  <c r="D216" i="2"/>
  <c r="K229" i="1"/>
  <c r="H246" i="1"/>
  <c r="J288" i="1"/>
  <c r="D317" i="2"/>
  <c r="D340" i="2"/>
  <c r="D106" i="2"/>
  <c r="L31" i="2"/>
  <c r="D38" i="3"/>
  <c r="J49" i="2"/>
  <c r="O69" i="2"/>
  <c r="D65" i="3"/>
  <c r="F86" i="2"/>
  <c r="O98" i="2"/>
  <c r="D91" i="3"/>
  <c r="L115" i="2"/>
  <c r="G124" i="2"/>
  <c r="D128" i="3"/>
  <c r="L145" i="2"/>
  <c r="N154" i="2"/>
  <c r="D153" i="3"/>
  <c r="O185" i="2"/>
  <c r="D181" i="3"/>
  <c r="M202" i="2"/>
  <c r="O211" i="2"/>
  <c r="D207" i="3"/>
  <c r="K221" i="2"/>
  <c r="M229" i="2"/>
  <c r="I240" i="2"/>
  <c r="D270" i="3"/>
  <c r="D192" i="3"/>
  <c r="D25" i="2"/>
  <c r="I115" i="1"/>
  <c r="I145" i="1"/>
  <c r="K31" i="1"/>
  <c r="I49" i="1"/>
  <c r="N69" i="1"/>
  <c r="N98" i="1"/>
  <c r="K115" i="1"/>
  <c r="F124" i="1"/>
  <c r="D132" i="2"/>
  <c r="K145" i="1"/>
  <c r="M154" i="1"/>
  <c r="D158" i="2"/>
  <c r="N185" i="1"/>
  <c r="D184" i="2"/>
  <c r="L202" i="1"/>
  <c r="N211" i="1"/>
  <c r="D210" i="2"/>
  <c r="J221" i="1"/>
  <c r="L229" i="1"/>
  <c r="H240" i="1"/>
  <c r="I246" i="1"/>
  <c r="D243" i="2"/>
  <c r="H272" i="1"/>
  <c r="I277" i="1"/>
  <c r="D275" i="2"/>
  <c r="J282" i="1"/>
  <c r="K288" i="1"/>
  <c r="M297" i="1"/>
  <c r="N302" i="1"/>
  <c r="O307" i="1"/>
  <c r="D337" i="2"/>
  <c r="O381" i="1"/>
  <c r="D356" i="2"/>
  <c r="M31" i="2"/>
  <c r="D35" i="3"/>
  <c r="K49" i="2"/>
  <c r="E77" i="2"/>
  <c r="G86" i="2"/>
  <c r="M115" i="2"/>
  <c r="H124" i="2"/>
  <c r="D121" i="3"/>
  <c r="M145" i="2"/>
  <c r="O154" i="2"/>
  <c r="D150" i="3"/>
  <c r="E194" i="2"/>
  <c r="N202" i="2"/>
  <c r="D204" i="3"/>
  <c r="L221" i="2"/>
  <c r="N229" i="2"/>
  <c r="D233" i="3"/>
  <c r="D265" i="3"/>
  <c r="J272" i="2"/>
  <c r="K277" i="2"/>
  <c r="L282" i="2"/>
  <c r="M288" i="2"/>
  <c r="O297" i="2"/>
  <c r="D328" i="3"/>
  <c r="J354" i="2"/>
  <c r="J380" i="2" s="1"/>
  <c r="D44" i="2"/>
  <c r="D148" i="2"/>
  <c r="D68" i="2"/>
  <c r="E86" i="1"/>
  <c r="L31" i="1"/>
  <c r="J49" i="1"/>
  <c r="D65" i="2"/>
  <c r="O98" i="1"/>
  <c r="L115" i="1"/>
  <c r="L145" i="1"/>
  <c r="N154" i="1"/>
  <c r="D153" i="2"/>
  <c r="O185" i="1"/>
  <c r="D181" i="2"/>
  <c r="M202" i="1"/>
  <c r="O211" i="1"/>
  <c r="D207" i="2"/>
  <c r="K221" i="1"/>
  <c r="M229" i="1"/>
  <c r="I240" i="1"/>
  <c r="D238" i="2"/>
  <c r="J246" i="1"/>
  <c r="I272" i="1"/>
  <c r="D270" i="2"/>
  <c r="J277" i="1"/>
  <c r="K282" i="1"/>
  <c r="L288" i="1"/>
  <c r="N297" i="1"/>
  <c r="O302" i="1"/>
  <c r="D334" i="2"/>
  <c r="E22" i="2"/>
  <c r="N31" i="2"/>
  <c r="D30" i="3"/>
  <c r="L49" i="2"/>
  <c r="D56" i="3"/>
  <c r="F77" i="2"/>
  <c r="H86" i="2"/>
  <c r="D83" i="3"/>
  <c r="N115" i="2"/>
  <c r="I124" i="2"/>
  <c r="D118" i="3"/>
  <c r="E137" i="2"/>
  <c r="N145" i="2"/>
  <c r="E164" i="2"/>
  <c r="D171" i="3"/>
  <c r="F194" i="2"/>
  <c r="O202" i="2"/>
  <c r="D199" i="3"/>
  <c r="M221" i="2"/>
  <c r="O229" i="2"/>
  <c r="D228" i="3"/>
  <c r="K240" i="2"/>
  <c r="D260" i="3"/>
  <c r="K272" i="2"/>
  <c r="L277" i="2"/>
  <c r="M282" i="2"/>
  <c r="D76" i="3"/>
  <c r="D219" i="3"/>
  <c r="L69" i="1"/>
  <c r="D140" i="2"/>
  <c r="D16" i="2"/>
  <c r="D43" i="2"/>
  <c r="D94" i="2"/>
  <c r="D19" i="2"/>
  <c r="D38" i="2"/>
  <c r="O69" i="1"/>
  <c r="F86" i="1"/>
  <c r="D91" i="2"/>
  <c r="G124" i="1"/>
  <c r="M31" i="1"/>
  <c r="D35" i="2"/>
  <c r="K49" i="1"/>
  <c r="E77" i="1"/>
  <c r="G86" i="1"/>
  <c r="D88" i="2"/>
  <c r="M115" i="1"/>
  <c r="H124" i="1"/>
  <c r="D121" i="2"/>
  <c r="M145" i="1"/>
  <c r="O154" i="1"/>
  <c r="D150" i="2"/>
  <c r="E194" i="1"/>
  <c r="N202" i="1"/>
  <c r="L221" i="1"/>
  <c r="N229" i="1"/>
  <c r="D233" i="2"/>
  <c r="J240" i="1"/>
  <c r="K246" i="1"/>
  <c r="D265" i="2"/>
  <c r="J272" i="1"/>
  <c r="K277" i="1"/>
  <c r="L282" i="1"/>
  <c r="M288" i="1"/>
  <c r="O297" i="1"/>
  <c r="D328" i="2"/>
  <c r="D351" i="2"/>
  <c r="O31" i="2"/>
  <c r="D27" i="3"/>
  <c r="M49" i="2"/>
  <c r="D53" i="3"/>
  <c r="G77" i="2"/>
  <c r="I86" i="2"/>
  <c r="D80" i="3"/>
  <c r="O115" i="2"/>
  <c r="D113" i="3"/>
  <c r="J124" i="2"/>
  <c r="F137" i="2"/>
  <c r="O145" i="2"/>
  <c r="D142" i="3"/>
  <c r="F164" i="2"/>
  <c r="D168" i="3"/>
  <c r="D295" i="2"/>
  <c r="K69" i="1"/>
  <c r="G49" i="1"/>
  <c r="L98" i="1"/>
  <c r="D30" i="2"/>
  <c r="D56" i="2"/>
  <c r="F77" i="1"/>
  <c r="H86" i="1"/>
  <c r="D83" i="2"/>
  <c r="N115" i="1"/>
  <c r="I124" i="1"/>
  <c r="D118" i="2"/>
  <c r="E137" i="1"/>
  <c r="N145" i="1"/>
  <c r="E164" i="1"/>
  <c r="D171" i="2"/>
  <c r="F194" i="1"/>
  <c r="O202" i="1"/>
  <c r="D199" i="2"/>
  <c r="M221" i="1"/>
  <c r="O229" i="1"/>
  <c r="D228" i="2"/>
  <c r="K240" i="1"/>
  <c r="L246" i="1"/>
  <c r="D260" i="2"/>
  <c r="K272" i="1"/>
  <c r="L277" i="1"/>
  <c r="M282" i="1"/>
  <c r="N288" i="1"/>
  <c r="D325" i="2"/>
  <c r="K354" i="1"/>
  <c r="K380" i="1" s="1"/>
  <c r="D348" i="2"/>
  <c r="O22" i="2"/>
  <c r="E40" i="2"/>
  <c r="N49" i="2"/>
  <c r="D48" i="3"/>
  <c r="H77" i="2"/>
  <c r="D75" i="3"/>
  <c r="K124" i="2"/>
  <c r="G137" i="2"/>
  <c r="G164" i="2"/>
  <c r="D163" i="3"/>
  <c r="E176" i="2"/>
  <c r="H194" i="2"/>
  <c r="D191" i="3"/>
  <c r="D119" i="2"/>
  <c r="D140" i="3"/>
  <c r="D54" i="2"/>
  <c r="N31" i="1"/>
  <c r="L49" i="1"/>
  <c r="O31" i="1"/>
  <c r="D27" i="2"/>
  <c r="M49" i="1"/>
  <c r="D53" i="2"/>
  <c r="G77" i="1"/>
  <c r="I86" i="1"/>
  <c r="D80" i="2"/>
  <c r="O115" i="1"/>
  <c r="J124" i="1"/>
  <c r="F137" i="1"/>
  <c r="O145" i="1"/>
  <c r="D142" i="2"/>
  <c r="F164" i="1"/>
  <c r="D168" i="2"/>
  <c r="G194" i="1"/>
  <c r="N221" i="1"/>
  <c r="L240" i="1"/>
  <c r="M246" i="1"/>
  <c r="D255" i="2"/>
  <c r="L272" i="1"/>
  <c r="M277" i="1"/>
  <c r="N282" i="1"/>
  <c r="O288" i="1"/>
  <c r="D287" i="2"/>
  <c r="D322" i="2"/>
  <c r="D345" i="2"/>
  <c r="N22" i="2"/>
  <c r="D19" i="3"/>
  <c r="F40" i="2"/>
  <c r="O49" i="2"/>
  <c r="D45" i="3"/>
  <c r="I77" i="2"/>
  <c r="D72" i="3"/>
  <c r="K86" i="2"/>
  <c r="D96" i="3"/>
  <c r="L124" i="2"/>
  <c r="L126" i="2" s="1"/>
  <c r="H137" i="2"/>
  <c r="D134" i="3"/>
  <c r="H164" i="2"/>
  <c r="D160" i="3"/>
  <c r="F176" i="2"/>
  <c r="D57" i="2"/>
  <c r="D76" i="2"/>
  <c r="E22" i="1"/>
  <c r="O22" i="1"/>
  <c r="D24" i="2"/>
  <c r="E40" i="1"/>
  <c r="N49" i="1"/>
  <c r="D48" i="2"/>
  <c r="H77" i="1"/>
  <c r="J86" i="1"/>
  <c r="D110" i="2"/>
  <c r="K124" i="1"/>
  <c r="G137" i="1"/>
  <c r="G164" i="1"/>
  <c r="D163" i="2"/>
  <c r="E176" i="1"/>
  <c r="H194" i="1"/>
  <c r="D191" i="2"/>
  <c r="O221" i="1"/>
  <c r="D218" i="2"/>
  <c r="E235" i="1"/>
  <c r="M240" i="1"/>
  <c r="N246" i="1"/>
  <c r="D250" i="2"/>
  <c r="E267" i="1"/>
  <c r="M272" i="1"/>
  <c r="N277" i="1"/>
  <c r="O282" i="1"/>
  <c r="D319" i="2"/>
  <c r="D342" i="2"/>
  <c r="M22" i="2"/>
  <c r="D16" i="3"/>
  <c r="G40" i="2"/>
  <c r="E58" i="2"/>
  <c r="D67" i="3"/>
  <c r="J77" i="2"/>
  <c r="L86" i="2"/>
  <c r="D93" i="3"/>
  <c r="M124" i="2"/>
  <c r="I137" i="2"/>
  <c r="D131" i="3"/>
  <c r="I164" i="2"/>
  <c r="D157" i="3"/>
  <c r="E172" i="2"/>
  <c r="G176" i="2"/>
  <c r="D144" i="2"/>
  <c r="D259" i="2"/>
  <c r="D349" i="2"/>
  <c r="D45" i="2"/>
  <c r="D134" i="2"/>
  <c r="D160" i="2"/>
  <c r="D188" i="2"/>
  <c r="D245" i="2"/>
  <c r="D279" i="2"/>
  <c r="D316" i="2"/>
  <c r="D339" i="2"/>
  <c r="L22" i="2"/>
  <c r="D37" i="3"/>
  <c r="D64" i="3"/>
  <c r="D90" i="3"/>
  <c r="D123" i="3"/>
  <c r="D152" i="3"/>
  <c r="D180" i="3"/>
  <c r="D206" i="3"/>
  <c r="D301" i="3"/>
  <c r="D353" i="3"/>
  <c r="J22" i="3"/>
  <c r="D29" i="4"/>
  <c r="D111" i="3"/>
  <c r="M22" i="1"/>
  <c r="D67" i="2"/>
  <c r="J77" i="1"/>
  <c r="L86" i="1"/>
  <c r="D93" i="2"/>
  <c r="M124" i="1"/>
  <c r="I137" i="1"/>
  <c r="D131" i="2"/>
  <c r="I164" i="1"/>
  <c r="D157" i="2"/>
  <c r="E172" i="1"/>
  <c r="G176" i="1"/>
  <c r="D183" i="2"/>
  <c r="J194" i="1"/>
  <c r="D209" i="2"/>
  <c r="G235" i="1"/>
  <c r="O240" i="1"/>
  <c r="E256" i="1"/>
  <c r="F261" i="1"/>
  <c r="G267" i="1"/>
  <c r="O272" i="1"/>
  <c r="F292" i="1"/>
  <c r="D306" i="2"/>
  <c r="J330" i="1"/>
  <c r="J379" i="1" s="1"/>
  <c r="D336" i="2"/>
  <c r="K22" i="2"/>
  <c r="I40" i="2"/>
  <c r="D34" i="3"/>
  <c r="G58" i="2"/>
  <c r="D60" i="3"/>
  <c r="L77" i="2"/>
  <c r="N86" i="2"/>
  <c r="D85" i="3"/>
  <c r="O124" i="2"/>
  <c r="D120" i="3"/>
  <c r="K137" i="2"/>
  <c r="D149" i="3"/>
  <c r="K164" i="2"/>
  <c r="G172" i="2"/>
  <c r="I176" i="2"/>
  <c r="D175" i="3"/>
  <c r="L194" i="2"/>
  <c r="D201" i="3"/>
  <c r="D200" i="2"/>
  <c r="D326" i="2"/>
  <c r="D72" i="2"/>
  <c r="E58" i="1"/>
  <c r="L22" i="1"/>
  <c r="D20" i="2"/>
  <c r="H40" i="1"/>
  <c r="D37" i="2"/>
  <c r="F58" i="1"/>
  <c r="D64" i="2"/>
  <c r="K77" i="1"/>
  <c r="M86" i="1"/>
  <c r="D90" i="2"/>
  <c r="N124" i="1"/>
  <c r="D123" i="2"/>
  <c r="J137" i="1"/>
  <c r="D152" i="2"/>
  <c r="J164" i="1"/>
  <c r="F172" i="1"/>
  <c r="H176" i="1"/>
  <c r="D180" i="2"/>
  <c r="K194" i="1"/>
  <c r="D206" i="2"/>
  <c r="H235" i="1"/>
  <c r="E251" i="1"/>
  <c r="F256" i="1"/>
  <c r="G261" i="1"/>
  <c r="H267" i="1"/>
  <c r="D269" i="2"/>
  <c r="G292" i="1"/>
  <c r="D301" i="2"/>
  <c r="D353" i="2"/>
  <c r="J22" i="2"/>
  <c r="D29" i="3"/>
  <c r="J40" i="2"/>
  <c r="H58" i="2"/>
  <c r="D55" i="3"/>
  <c r="M77" i="2"/>
  <c r="O86" i="2"/>
  <c r="D82" i="3"/>
  <c r="L137" i="2"/>
  <c r="D144" i="3"/>
  <c r="L164" i="2"/>
  <c r="H172" i="2"/>
  <c r="D170" i="3"/>
  <c r="J176" i="2"/>
  <c r="D84" i="2"/>
  <c r="D174" i="2"/>
  <c r="N22" i="1"/>
  <c r="D96" i="2"/>
  <c r="D17" i="2"/>
  <c r="G40" i="1"/>
  <c r="K22" i="1"/>
  <c r="I40" i="1"/>
  <c r="D34" i="2"/>
  <c r="G58" i="1"/>
  <c r="D60" i="2"/>
  <c r="L77" i="1"/>
  <c r="N86" i="1"/>
  <c r="D85" i="2"/>
  <c r="O124" i="1"/>
  <c r="D120" i="2"/>
  <c r="K137" i="1"/>
  <c r="D149" i="2"/>
  <c r="K164" i="1"/>
  <c r="G172" i="1"/>
  <c r="L194" i="1"/>
  <c r="D201" i="2"/>
  <c r="I235" i="1"/>
  <c r="D232" i="2"/>
  <c r="F251" i="1"/>
  <c r="G256" i="1"/>
  <c r="H261" i="1"/>
  <c r="I267" i="1"/>
  <c r="D264" i="2"/>
  <c r="D296" i="2"/>
  <c r="D327" i="2"/>
  <c r="D350" i="2"/>
  <c r="I22" i="2"/>
  <c r="D26" i="3"/>
  <c r="K40" i="2"/>
  <c r="I58" i="2"/>
  <c r="D52" i="3"/>
  <c r="E69" i="2"/>
  <c r="N77" i="2"/>
  <c r="E98" i="2"/>
  <c r="D112" i="3"/>
  <c r="M137" i="2"/>
  <c r="D141" i="3"/>
  <c r="M164" i="2"/>
  <c r="I172" i="2"/>
  <c r="D167" i="3"/>
  <c r="E185" i="2"/>
  <c r="D347" i="2"/>
  <c r="D100" i="3"/>
  <c r="E154" i="2"/>
  <c r="D162" i="3"/>
  <c r="F185" i="2"/>
  <c r="K261" i="2"/>
  <c r="D39" i="4"/>
  <c r="D66" i="4"/>
  <c r="D92" i="4"/>
  <c r="D182" i="4"/>
  <c r="D208" i="4"/>
  <c r="D239" i="4"/>
  <c r="D271" i="4"/>
  <c r="D305" i="4"/>
  <c r="D335" i="4"/>
  <c r="D366" i="4"/>
  <c r="D227" i="2"/>
  <c r="D21" i="3"/>
  <c r="D47" i="3"/>
  <c r="D136" i="3"/>
  <c r="J172" i="2"/>
  <c r="D217" i="3"/>
  <c r="L235" i="2"/>
  <c r="G246" i="2"/>
  <c r="J256" i="2"/>
  <c r="D318" i="3"/>
  <c r="D341" i="3"/>
  <c r="I22" i="1"/>
  <c r="D26" i="2"/>
  <c r="K40" i="1"/>
  <c r="I58" i="1"/>
  <c r="D52" i="2"/>
  <c r="E69" i="1"/>
  <c r="N77" i="1"/>
  <c r="E98" i="1"/>
  <c r="D112" i="2"/>
  <c r="M137" i="1"/>
  <c r="D141" i="2"/>
  <c r="M164" i="1"/>
  <c r="I172" i="1"/>
  <c r="D167" i="2"/>
  <c r="K176" i="1"/>
  <c r="E185" i="1"/>
  <c r="N194" i="1"/>
  <c r="D193" i="2"/>
  <c r="E211" i="1"/>
  <c r="D220" i="2"/>
  <c r="K235" i="1"/>
  <c r="H251" i="1"/>
  <c r="I256" i="1"/>
  <c r="D254" i="2"/>
  <c r="J261" i="1"/>
  <c r="K267" i="1"/>
  <c r="D286" i="2"/>
  <c r="J292" i="1"/>
  <c r="E302" i="1"/>
  <c r="F307" i="1"/>
  <c r="D321" i="2"/>
  <c r="D344" i="2"/>
  <c r="F381" i="1"/>
  <c r="D18" i="3"/>
  <c r="M40" i="2"/>
  <c r="D44" i="3"/>
  <c r="K58" i="2"/>
  <c r="G69" i="2"/>
  <c r="G98" i="2"/>
  <c r="D95" i="3"/>
  <c r="O137" i="2"/>
  <c r="D133" i="3"/>
  <c r="F154" i="2"/>
  <c r="O164" i="2"/>
  <c r="D159" i="3"/>
  <c r="K172" i="2"/>
  <c r="G185" i="2"/>
  <c r="D324" i="2"/>
  <c r="O77" i="2"/>
  <c r="D74" i="3"/>
  <c r="F98" i="2"/>
  <c r="N137" i="2"/>
  <c r="N164" i="2"/>
  <c r="O194" i="2"/>
  <c r="D190" i="3"/>
  <c r="F211" i="2"/>
  <c r="I251" i="2"/>
  <c r="D249" i="3"/>
  <c r="L267" i="2"/>
  <c r="D281" i="3"/>
  <c r="H22" i="1"/>
  <c r="L40" i="1"/>
  <c r="D47" i="2"/>
  <c r="J58" i="1"/>
  <c r="F69" i="1"/>
  <c r="O77" i="1"/>
  <c r="D74" i="2"/>
  <c r="F98" i="1"/>
  <c r="N137" i="1"/>
  <c r="D136" i="2"/>
  <c r="E154" i="1"/>
  <c r="N164" i="1"/>
  <c r="D162" i="2"/>
  <c r="J172" i="1"/>
  <c r="F185" i="1"/>
  <c r="O194" i="1"/>
  <c r="D190" i="2"/>
  <c r="F211" i="1"/>
  <c r="D217" i="2"/>
  <c r="L235" i="1"/>
  <c r="I251" i="1"/>
  <c r="D249" i="2"/>
  <c r="J256" i="1"/>
  <c r="K261" i="1"/>
  <c r="L267" i="1"/>
  <c r="D281" i="2"/>
  <c r="E297" i="1"/>
  <c r="F302" i="1"/>
  <c r="G307" i="1"/>
  <c r="D318" i="2"/>
  <c r="D341" i="2"/>
  <c r="F22" i="2"/>
  <c r="E31" i="2"/>
  <c r="N40" i="2"/>
  <c r="D39" i="3"/>
  <c r="L58" i="2"/>
  <c r="H69" i="2"/>
  <c r="D66" i="3"/>
  <c r="H98" i="2"/>
  <c r="D92" i="3"/>
  <c r="E115" i="2"/>
  <c r="E145" i="2"/>
  <c r="G154" i="2"/>
  <c r="L172" i="2"/>
  <c r="H185" i="2"/>
  <c r="D182" i="3"/>
  <c r="F202" i="2"/>
  <c r="H211" i="2"/>
  <c r="D208" i="3"/>
  <c r="F229" i="2"/>
  <c r="D55" i="4"/>
  <c r="D82" i="4"/>
  <c r="D144" i="4"/>
  <c r="D170" i="4"/>
  <c r="D198" i="4"/>
  <c r="D227" i="4"/>
  <c r="D259" i="4"/>
  <c r="D291" i="4"/>
  <c r="M330" i="3"/>
  <c r="M379" i="3" s="1"/>
  <c r="D324" i="4"/>
  <c r="D347" i="4"/>
  <c r="F98" i="4"/>
  <c r="I235" i="2"/>
  <c r="D232" i="3"/>
  <c r="F251" i="2"/>
  <c r="G256" i="2"/>
  <c r="H261" i="2"/>
  <c r="I267" i="2"/>
  <c r="D264" i="3"/>
  <c r="F282" i="2"/>
  <c r="H292" i="2"/>
  <c r="D296" i="3"/>
  <c r="D327" i="3"/>
  <c r="D350" i="3"/>
  <c r="I22" i="3"/>
  <c r="D26" i="4"/>
  <c r="K40" i="3"/>
  <c r="I58" i="3"/>
  <c r="D52" i="4"/>
  <c r="E69" i="3"/>
  <c r="N77" i="3"/>
  <c r="E98" i="3"/>
  <c r="D112" i="4"/>
  <c r="M137" i="3"/>
  <c r="D141" i="4"/>
  <c r="M164" i="3"/>
  <c r="I172" i="3"/>
  <c r="D167" i="4"/>
  <c r="K176" i="3"/>
  <c r="E185" i="3"/>
  <c r="N194" i="3"/>
  <c r="D193" i="4"/>
  <c r="E211" i="3"/>
  <c r="D220" i="4"/>
  <c r="K235" i="3"/>
  <c r="H251" i="3"/>
  <c r="I256" i="3"/>
  <c r="D254" i="4"/>
  <c r="J261" i="3"/>
  <c r="K267" i="3"/>
  <c r="D286" i="4"/>
  <c r="J292" i="3"/>
  <c r="E302" i="3"/>
  <c r="F307" i="3"/>
  <c r="N330" i="3"/>
  <c r="N379" i="3" s="1"/>
  <c r="D321" i="4"/>
  <c r="D344" i="4"/>
  <c r="F381" i="3"/>
  <c r="G22" i="4"/>
  <c r="M40" i="4"/>
  <c r="K58" i="4"/>
  <c r="G69" i="4"/>
  <c r="G98" i="4"/>
  <c r="O137" i="4"/>
  <c r="F154" i="4"/>
  <c r="O164" i="4"/>
  <c r="K172" i="4"/>
  <c r="M176" i="4"/>
  <c r="G185" i="4"/>
  <c r="E202" i="4"/>
  <c r="G211" i="4"/>
  <c r="E229" i="4"/>
  <c r="M235" i="4"/>
  <c r="J251" i="4"/>
  <c r="K256" i="4"/>
  <c r="L261" i="4"/>
  <c r="M267" i="4"/>
  <c r="L292" i="4"/>
  <c r="F297" i="4"/>
  <c r="G302" i="4"/>
  <c r="H307" i="4"/>
  <c r="M194" i="2"/>
  <c r="D198" i="3"/>
  <c r="D227" i="3"/>
  <c r="J235" i="2"/>
  <c r="E246" i="2"/>
  <c r="G251" i="2"/>
  <c r="H256" i="2"/>
  <c r="I261" i="2"/>
  <c r="D259" i="3"/>
  <c r="J267" i="2"/>
  <c r="I292" i="2"/>
  <c r="D291" i="3"/>
  <c r="E307" i="2"/>
  <c r="D324" i="3"/>
  <c r="D347" i="3"/>
  <c r="E381" i="2"/>
  <c r="H22" i="3"/>
  <c r="D21" i="4"/>
  <c r="L40" i="3"/>
  <c r="D47" i="4"/>
  <c r="J58" i="3"/>
  <c r="F69" i="3"/>
  <c r="O77" i="3"/>
  <c r="D74" i="4"/>
  <c r="F98" i="3"/>
  <c r="N137" i="3"/>
  <c r="D136" i="4"/>
  <c r="E154" i="3"/>
  <c r="N164" i="3"/>
  <c r="D162" i="4"/>
  <c r="J172" i="3"/>
  <c r="L176" i="3"/>
  <c r="F185" i="3"/>
  <c r="O194" i="3"/>
  <c r="D190" i="4"/>
  <c r="F211" i="3"/>
  <c r="D217" i="4"/>
  <c r="L235" i="3"/>
  <c r="I251" i="3"/>
  <c r="D249" i="4"/>
  <c r="J256" i="3"/>
  <c r="K261" i="3"/>
  <c r="L267" i="3"/>
  <c r="D281" i="4"/>
  <c r="K292" i="3"/>
  <c r="E297" i="3"/>
  <c r="F302" i="3"/>
  <c r="G307" i="3"/>
  <c r="D318" i="4"/>
  <c r="D341" i="4"/>
  <c r="G381" i="3"/>
  <c r="F22" i="4"/>
  <c r="E31" i="4"/>
  <c r="N40" i="4"/>
  <c r="L58" i="4"/>
  <c r="H69" i="4"/>
  <c r="H98" i="4"/>
  <c r="E115" i="4"/>
  <c r="E145" i="4"/>
  <c r="G154" i="4"/>
  <c r="L172" i="4"/>
  <c r="N176" i="4"/>
  <c r="H185" i="4"/>
  <c r="F202" i="4"/>
  <c r="H211" i="4"/>
  <c r="F229" i="4"/>
  <c r="N235" i="4"/>
  <c r="K251" i="4"/>
  <c r="L256" i="4"/>
  <c r="M261" i="4"/>
  <c r="N267" i="4"/>
  <c r="E288" i="4"/>
  <c r="M292" i="4"/>
  <c r="G297" i="4"/>
  <c r="H302" i="4"/>
  <c r="I307" i="4"/>
  <c r="N194" i="2"/>
  <c r="D193" i="3"/>
  <c r="E211" i="2"/>
  <c r="D220" i="3"/>
  <c r="K235" i="2"/>
  <c r="F246" i="2"/>
  <c r="H251" i="2"/>
  <c r="I256" i="2"/>
  <c r="D254" i="3"/>
  <c r="J261" i="2"/>
  <c r="K267" i="2"/>
  <c r="D286" i="3"/>
  <c r="E302" i="2"/>
  <c r="F307" i="2"/>
  <c r="N330" i="2"/>
  <c r="N379" i="2" s="1"/>
  <c r="D321" i="3"/>
  <c r="D344" i="3"/>
  <c r="G22" i="3"/>
  <c r="D18" i="4"/>
  <c r="M40" i="3"/>
  <c r="D44" i="4"/>
  <c r="K58" i="3"/>
  <c r="G69" i="3"/>
  <c r="G98" i="3"/>
  <c r="D95" i="4"/>
  <c r="D133" i="4"/>
  <c r="F154" i="3"/>
  <c r="O164" i="3"/>
  <c r="D159" i="4"/>
  <c r="K172" i="3"/>
  <c r="G185" i="3"/>
  <c r="E202" i="3"/>
  <c r="G211" i="3"/>
  <c r="D213" i="4"/>
  <c r="E229" i="3"/>
  <c r="M235" i="3"/>
  <c r="D244" i="4"/>
  <c r="J251" i="3"/>
  <c r="K256" i="3"/>
  <c r="L261" i="3"/>
  <c r="M267" i="3"/>
  <c r="D276" i="4"/>
  <c r="F297" i="3"/>
  <c r="G302" i="3"/>
  <c r="H307" i="3"/>
  <c r="D338" i="4"/>
  <c r="F31" i="4"/>
  <c r="O40" i="4"/>
  <c r="M58" i="4"/>
  <c r="I69" i="4"/>
  <c r="I98" i="4"/>
  <c r="F115" i="4"/>
  <c r="F145" i="4"/>
  <c r="H154" i="4"/>
  <c r="M172" i="4"/>
  <c r="I185" i="4"/>
  <c r="G202" i="4"/>
  <c r="I211" i="4"/>
  <c r="E221" i="4"/>
  <c r="G229" i="4"/>
  <c r="O235" i="4"/>
  <c r="L251" i="4"/>
  <c r="M256" i="4"/>
  <c r="N261" i="4"/>
  <c r="O267" i="4"/>
  <c r="E282" i="4"/>
  <c r="F288" i="4"/>
  <c r="H297" i="4"/>
  <c r="I302" i="4"/>
  <c r="J307" i="4"/>
  <c r="I154" i="4"/>
  <c r="N172" i="4"/>
  <c r="J185" i="4"/>
  <c r="H202" i="4"/>
  <c r="J211" i="4"/>
  <c r="F221" i="4"/>
  <c r="H229" i="4"/>
  <c r="E246" i="4"/>
  <c r="M251" i="4"/>
  <c r="N256" i="4"/>
  <c r="O261" i="4"/>
  <c r="E277" i="4"/>
  <c r="F282" i="4"/>
  <c r="G288" i="4"/>
  <c r="I297" i="4"/>
  <c r="J302" i="4"/>
  <c r="K307" i="4"/>
  <c r="E202" i="2"/>
  <c r="G211" i="2"/>
  <c r="D213" i="3"/>
  <c r="E229" i="2"/>
  <c r="M235" i="2"/>
  <c r="H246" i="2"/>
  <c r="D238" i="3"/>
  <c r="J251" i="2"/>
  <c r="K256" i="2"/>
  <c r="L261" i="2"/>
  <c r="M267" i="2"/>
  <c r="D276" i="3"/>
  <c r="F297" i="2"/>
  <c r="G302" i="2"/>
  <c r="H307" i="2"/>
  <c r="D338" i="3"/>
  <c r="F31" i="3"/>
  <c r="O40" i="3"/>
  <c r="D36" i="4"/>
  <c r="M58" i="3"/>
  <c r="I69" i="3"/>
  <c r="D63" i="4"/>
  <c r="I98" i="3"/>
  <c r="D89" i="4"/>
  <c r="F115" i="3"/>
  <c r="D122" i="4"/>
  <c r="F145" i="3"/>
  <c r="H154" i="3"/>
  <c r="D151" i="4"/>
  <c r="M172" i="3"/>
  <c r="I185" i="3"/>
  <c r="D179" i="4"/>
  <c r="G202" i="3"/>
  <c r="I211" i="3"/>
  <c r="D205" i="4"/>
  <c r="E221" i="3"/>
  <c r="G229" i="3"/>
  <c r="O235" i="3"/>
  <c r="D234" i="4"/>
  <c r="L251" i="3"/>
  <c r="M256" i="3"/>
  <c r="N261" i="3"/>
  <c r="O267" i="3"/>
  <c r="D266" i="4"/>
  <c r="E282" i="3"/>
  <c r="F288" i="3"/>
  <c r="H297" i="3"/>
  <c r="I302" i="3"/>
  <c r="D300" i="4"/>
  <c r="J307" i="3"/>
  <c r="D329" i="4"/>
  <c r="D352" i="4"/>
  <c r="H31" i="4"/>
  <c r="F49" i="4"/>
  <c r="O58" i="4"/>
  <c r="K69" i="4"/>
  <c r="K98" i="4"/>
  <c r="H115" i="4"/>
  <c r="H145" i="4"/>
  <c r="J154" i="4"/>
  <c r="O172" i="4"/>
  <c r="K185" i="4"/>
  <c r="I202" i="4"/>
  <c r="K211" i="4"/>
  <c r="G221" i="4"/>
  <c r="I229" i="4"/>
  <c r="E240" i="4"/>
  <c r="F246" i="4"/>
  <c r="N251" i="4"/>
  <c r="O256" i="4"/>
  <c r="E272" i="4"/>
  <c r="F277" i="4"/>
  <c r="G282" i="4"/>
  <c r="H288" i="4"/>
  <c r="J297" i="4"/>
  <c r="K302" i="4"/>
  <c r="L307" i="4"/>
  <c r="N235" i="2"/>
  <c r="I246" i="2"/>
  <c r="D243" i="3"/>
  <c r="K251" i="2"/>
  <c r="L256" i="2"/>
  <c r="M261" i="2"/>
  <c r="N267" i="2"/>
  <c r="D271" i="3"/>
  <c r="E288" i="2"/>
  <c r="G297" i="2"/>
  <c r="H302" i="2"/>
  <c r="I307" i="2"/>
  <c r="D305" i="3"/>
  <c r="D335" i="3"/>
  <c r="D366" i="3"/>
  <c r="G31" i="3"/>
  <c r="D33" i="4"/>
  <c r="E49" i="3"/>
  <c r="N58" i="3"/>
  <c r="D57" i="4"/>
  <c r="J69" i="3"/>
  <c r="D84" i="4"/>
  <c r="J98" i="3"/>
  <c r="G115" i="3"/>
  <c r="D119" i="4"/>
  <c r="G145" i="3"/>
  <c r="I154" i="3"/>
  <c r="D148" i="4"/>
  <c r="N172" i="3"/>
  <c r="J185" i="3"/>
  <c r="H202" i="3"/>
  <c r="D200" i="4"/>
  <c r="J211" i="3"/>
  <c r="F221" i="3"/>
  <c r="H229" i="3"/>
  <c r="D295" i="4"/>
  <c r="J302" i="3"/>
  <c r="K307" i="3"/>
  <c r="D326" i="4"/>
  <c r="D349" i="4"/>
  <c r="K381" i="3"/>
  <c r="I31" i="4"/>
  <c r="G49" i="4"/>
  <c r="L69" i="4"/>
  <c r="L98" i="4"/>
  <c r="I115" i="4"/>
  <c r="I145" i="4"/>
  <c r="K154" i="4"/>
  <c r="L185" i="4"/>
  <c r="J202" i="4"/>
  <c r="L211" i="4"/>
  <c r="H221" i="4"/>
  <c r="J229" i="4"/>
  <c r="F240" i="4"/>
  <c r="G246" i="4"/>
  <c r="O251" i="4"/>
  <c r="F272" i="4"/>
  <c r="G277" i="4"/>
  <c r="H282" i="4"/>
  <c r="I288" i="4"/>
  <c r="K297" i="4"/>
  <c r="L302" i="4"/>
  <c r="M307" i="4"/>
  <c r="F354" i="4"/>
  <c r="F380" i="4" s="1"/>
  <c r="I185" i="2"/>
  <c r="D179" i="3"/>
  <c r="G202" i="2"/>
  <c r="I211" i="2"/>
  <c r="D205" i="3"/>
  <c r="E221" i="2"/>
  <c r="G229" i="2"/>
  <c r="O235" i="2"/>
  <c r="D234" i="3"/>
  <c r="J246" i="2"/>
  <c r="L251" i="2"/>
  <c r="M256" i="2"/>
  <c r="N261" i="2"/>
  <c r="O267" i="2"/>
  <c r="D266" i="3"/>
  <c r="F288" i="2"/>
  <c r="N292" i="2"/>
  <c r="H297" i="2"/>
  <c r="I302" i="2"/>
  <c r="D300" i="3"/>
  <c r="J307" i="2"/>
  <c r="D329" i="3"/>
  <c r="D352" i="3"/>
  <c r="J381" i="2"/>
  <c r="H31" i="3"/>
  <c r="D28" i="4"/>
  <c r="F49" i="3"/>
  <c r="O58" i="3"/>
  <c r="D54" i="4"/>
  <c r="K69" i="3"/>
  <c r="D81" i="4"/>
  <c r="K98" i="3"/>
  <c r="H115" i="3"/>
  <c r="D114" i="4"/>
  <c r="H145" i="3"/>
  <c r="D143" i="4"/>
  <c r="J154" i="3"/>
  <c r="O172" i="3"/>
  <c r="D169" i="4"/>
  <c r="K185" i="3"/>
  <c r="I202" i="3"/>
  <c r="D197" i="4"/>
  <c r="K211" i="3"/>
  <c r="G221" i="3"/>
  <c r="I229" i="3"/>
  <c r="D226" i="4"/>
  <c r="E240" i="3"/>
  <c r="F246" i="3"/>
  <c r="N251" i="3"/>
  <c r="O256" i="3"/>
  <c r="E272" i="3"/>
  <c r="F277" i="3"/>
  <c r="G282" i="3"/>
  <c r="H288" i="3"/>
  <c r="J297" i="3"/>
  <c r="K302" i="3"/>
  <c r="L307" i="3"/>
  <c r="D323" i="4"/>
  <c r="D346" i="4"/>
  <c r="L381" i="3"/>
  <c r="J31" i="4"/>
  <c r="H49" i="4"/>
  <c r="M69" i="4"/>
  <c r="M98" i="4"/>
  <c r="J115" i="4"/>
  <c r="E124" i="4"/>
  <c r="J145" i="4"/>
  <c r="L154" i="4"/>
  <c r="M185" i="4"/>
  <c r="K202" i="4"/>
  <c r="M211" i="4"/>
  <c r="I221" i="4"/>
  <c r="K229" i="4"/>
  <c r="G240" i="4"/>
  <c r="H246" i="4"/>
  <c r="G272" i="4"/>
  <c r="H277" i="4"/>
  <c r="I282" i="4"/>
  <c r="J288" i="4"/>
  <c r="L297" i="4"/>
  <c r="M302" i="4"/>
  <c r="N307" i="4"/>
  <c r="N381" i="4"/>
  <c r="I297" i="2"/>
  <c r="D295" i="3"/>
  <c r="J302" i="2"/>
  <c r="K307" i="2"/>
  <c r="D326" i="3"/>
  <c r="D349" i="3"/>
  <c r="I31" i="3"/>
  <c r="D25" i="4"/>
  <c r="G49" i="3"/>
  <c r="L69" i="3"/>
  <c r="D76" i="4"/>
  <c r="L98" i="3"/>
  <c r="I115" i="3"/>
  <c r="D111" i="4"/>
  <c r="O137" i="3"/>
  <c r="I145" i="3"/>
  <c r="D140" i="4"/>
  <c r="K154" i="3"/>
  <c r="L185" i="3"/>
  <c r="D192" i="4"/>
  <c r="J202" i="3"/>
  <c r="L211" i="3"/>
  <c r="H221" i="3"/>
  <c r="D219" i="4"/>
  <c r="D285" i="4"/>
  <c r="D320" i="4"/>
  <c r="F354" i="3"/>
  <c r="F380" i="3" s="1"/>
  <c r="D343" i="4"/>
  <c r="K31" i="4"/>
  <c r="I49" i="4"/>
  <c r="N69" i="4"/>
  <c r="E86" i="4"/>
  <c r="N98" i="4"/>
  <c r="K115" i="4"/>
  <c r="F124" i="4"/>
  <c r="K145" i="4"/>
  <c r="M154" i="4"/>
  <c r="N185" i="4"/>
  <c r="L202" i="4"/>
  <c r="N211" i="4"/>
  <c r="J221" i="4"/>
  <c r="O381" i="4"/>
  <c r="H288" i="2"/>
  <c r="D323" i="3"/>
  <c r="D346" i="3"/>
  <c r="D20" i="4"/>
  <c r="J31" i="3"/>
  <c r="H49" i="3"/>
  <c r="D46" i="4"/>
  <c r="D73" i="4"/>
  <c r="M98" i="3"/>
  <c r="D97" i="4"/>
  <c r="D135" i="4"/>
  <c r="D161" i="4"/>
  <c r="D189" i="4"/>
  <c r="D216" i="4"/>
  <c r="D280" i="4"/>
  <c r="D317" i="4"/>
  <c r="D340" i="4"/>
  <c r="D106" i="4"/>
  <c r="O98" i="4"/>
  <c r="I354" i="4"/>
  <c r="I380" i="4" s="1"/>
  <c r="D285" i="3"/>
  <c r="D320" i="3"/>
  <c r="F354" i="2"/>
  <c r="F380" i="2" s="1"/>
  <c r="D343" i="3"/>
  <c r="D17" i="4"/>
  <c r="D43" i="4"/>
  <c r="D68" i="4"/>
  <c r="D94" i="4"/>
  <c r="D132" i="4"/>
  <c r="D158" i="4"/>
  <c r="D184" i="4"/>
  <c r="D210" i="4"/>
  <c r="D243" i="4"/>
  <c r="D275" i="4"/>
  <c r="D309" i="4"/>
  <c r="H354" i="3"/>
  <c r="H380" i="3" s="1"/>
  <c r="D337" i="4"/>
  <c r="D356" i="4"/>
  <c r="J354" i="4"/>
  <c r="J380" i="4" s="1"/>
  <c r="N381" i="2"/>
  <c r="D106" i="3"/>
  <c r="L31" i="3"/>
  <c r="D38" i="4"/>
  <c r="J49" i="3"/>
  <c r="O69" i="3"/>
  <c r="D65" i="4"/>
  <c r="F86" i="3"/>
  <c r="O98" i="3"/>
  <c r="D91" i="4"/>
  <c r="L115" i="3"/>
  <c r="G124" i="3"/>
  <c r="D128" i="4"/>
  <c r="L145" i="3"/>
  <c r="N154" i="3"/>
  <c r="D153" i="4"/>
  <c r="O185" i="3"/>
  <c r="D181" i="4"/>
  <c r="M202" i="3"/>
  <c r="O211" i="3"/>
  <c r="D207" i="4"/>
  <c r="K221" i="3"/>
  <c r="M229" i="3"/>
  <c r="I240" i="3"/>
  <c r="D238" i="4"/>
  <c r="J246" i="3"/>
  <c r="I272" i="3"/>
  <c r="D270" i="4"/>
  <c r="J277" i="3"/>
  <c r="K282" i="3"/>
  <c r="L288" i="3"/>
  <c r="N297" i="3"/>
  <c r="O302" i="3"/>
  <c r="D334" i="4"/>
  <c r="E22" i="4"/>
  <c r="N31" i="4"/>
  <c r="L49" i="4"/>
  <c r="F77" i="4"/>
  <c r="H86" i="4"/>
  <c r="N115" i="4"/>
  <c r="I124" i="4"/>
  <c r="E137" i="4"/>
  <c r="N145" i="4"/>
  <c r="K288" i="2"/>
  <c r="D309" i="3"/>
  <c r="H354" i="2"/>
  <c r="H380" i="2" s="1"/>
  <c r="D337" i="3"/>
  <c r="D356" i="3"/>
  <c r="M31" i="3"/>
  <c r="D35" i="4"/>
  <c r="K49" i="3"/>
  <c r="E77" i="3"/>
  <c r="G86" i="3"/>
  <c r="M115" i="3"/>
  <c r="H124" i="3"/>
  <c r="D121" i="4"/>
  <c r="M145" i="3"/>
  <c r="O154" i="3"/>
  <c r="D150" i="4"/>
  <c r="E194" i="3"/>
  <c r="N202" i="3"/>
  <c r="L221" i="3"/>
  <c r="N229" i="3"/>
  <c r="D233" i="4"/>
  <c r="K246" i="3"/>
  <c r="D265" i="4"/>
  <c r="M288" i="3"/>
  <c r="E330" i="3"/>
  <c r="E379" i="3" s="1"/>
  <c r="D328" i="4"/>
  <c r="D351" i="4"/>
  <c r="O31" i="4"/>
  <c r="M49" i="4"/>
  <c r="G77" i="4"/>
  <c r="I86" i="4"/>
  <c r="O115" i="4"/>
  <c r="J124" i="4"/>
  <c r="F137" i="4"/>
  <c r="L354" i="4"/>
  <c r="L380" i="4" s="1"/>
  <c r="I354" i="2"/>
  <c r="I380" i="2" s="1"/>
  <c r="D334" i="3"/>
  <c r="E22" i="3"/>
  <c r="N31" i="3"/>
  <c r="D30" i="4"/>
  <c r="L49" i="3"/>
  <c r="D56" i="4"/>
  <c r="D83" i="4"/>
  <c r="D118" i="4"/>
  <c r="E164" i="3"/>
  <c r="D171" i="4"/>
  <c r="D199" i="4"/>
  <c r="D228" i="4"/>
  <c r="D260" i="4"/>
  <c r="D325" i="4"/>
  <c r="D348" i="4"/>
  <c r="O22" i="4"/>
  <c r="D351" i="3"/>
  <c r="O31" i="3"/>
  <c r="D27" i="4"/>
  <c r="M49" i="3"/>
  <c r="D53" i="4"/>
  <c r="G77" i="3"/>
  <c r="I86" i="3"/>
  <c r="D80" i="4"/>
  <c r="O115" i="3"/>
  <c r="D113" i="4"/>
  <c r="J124" i="3"/>
  <c r="J126" i="3" s="1"/>
  <c r="F137" i="3"/>
  <c r="O145" i="3"/>
  <c r="D142" i="4"/>
  <c r="F164" i="3"/>
  <c r="D168" i="4"/>
  <c r="G194" i="3"/>
  <c r="N221" i="3"/>
  <c r="L240" i="3"/>
  <c r="M246" i="3"/>
  <c r="D255" i="4"/>
  <c r="L272" i="3"/>
  <c r="M277" i="3"/>
  <c r="N282" i="3"/>
  <c r="O288" i="3"/>
  <c r="D287" i="4"/>
  <c r="D322" i="4"/>
  <c r="L354" i="3"/>
  <c r="L380" i="3" s="1"/>
  <c r="D345" i="4"/>
  <c r="F40" i="4"/>
  <c r="O49" i="4"/>
  <c r="I77" i="4"/>
  <c r="K86" i="4"/>
  <c r="L124" i="4"/>
  <c r="H137" i="4"/>
  <c r="H164" i="4"/>
  <c r="I194" i="4"/>
  <c r="F235" i="4"/>
  <c r="N240" i="4"/>
  <c r="O246" i="4"/>
  <c r="E261" i="4"/>
  <c r="F267" i="4"/>
  <c r="N272" i="4"/>
  <c r="O277" i="4"/>
  <c r="N288" i="2"/>
  <c r="F330" i="2"/>
  <c r="F379" i="2" s="1"/>
  <c r="D325" i="3"/>
  <c r="D348" i="3"/>
  <c r="E40" i="3"/>
  <c r="N49" i="3"/>
  <c r="D48" i="4"/>
  <c r="H77" i="3"/>
  <c r="D75" i="4"/>
  <c r="J86" i="3"/>
  <c r="K124" i="3"/>
  <c r="G137" i="3"/>
  <c r="G164" i="3"/>
  <c r="D163" i="4"/>
  <c r="H194" i="3"/>
  <c r="D191" i="4"/>
  <c r="O221" i="3"/>
  <c r="D218" i="4"/>
  <c r="D250" i="4"/>
  <c r="H330" i="3"/>
  <c r="H379" i="3" s="1"/>
  <c r="D319" i="4"/>
  <c r="D342" i="4"/>
  <c r="M22" i="4"/>
  <c r="G40" i="4"/>
  <c r="E58" i="4"/>
  <c r="J77" i="4"/>
  <c r="L86" i="4"/>
  <c r="M124" i="4"/>
  <c r="I137" i="4"/>
  <c r="I164" i="4"/>
  <c r="E172" i="4"/>
  <c r="J194" i="4"/>
  <c r="J330" i="4"/>
  <c r="J379" i="4" s="1"/>
  <c r="P376" i="4"/>
  <c r="P382" i="4" s="1"/>
  <c r="G194" i="2"/>
  <c r="N221" i="2"/>
  <c r="L240" i="2"/>
  <c r="D255" i="3"/>
  <c r="L272" i="2"/>
  <c r="M277" i="2"/>
  <c r="N282" i="2"/>
  <c r="O288" i="2"/>
  <c r="D287" i="3"/>
  <c r="G330" i="2"/>
  <c r="G379" i="2" s="1"/>
  <c r="D322" i="3"/>
  <c r="D345" i="3"/>
  <c r="N22" i="3"/>
  <c r="D19" i="4"/>
  <c r="F40" i="3"/>
  <c r="O49" i="3"/>
  <c r="D45" i="4"/>
  <c r="I77" i="3"/>
  <c r="D72" i="4"/>
  <c r="K86" i="3"/>
  <c r="D96" i="4"/>
  <c r="L124" i="3"/>
  <c r="H137" i="3"/>
  <c r="D134" i="4"/>
  <c r="H164" i="3"/>
  <c r="D160" i="4"/>
  <c r="F176" i="3"/>
  <c r="I194" i="3"/>
  <c r="D188" i="4"/>
  <c r="F235" i="3"/>
  <c r="N240" i="3"/>
  <c r="O246" i="3"/>
  <c r="D245" i="4"/>
  <c r="E261" i="3"/>
  <c r="F267" i="3"/>
  <c r="N272" i="3"/>
  <c r="O277" i="3"/>
  <c r="E292" i="3"/>
  <c r="D316" i="4"/>
  <c r="D339" i="4"/>
  <c r="L22" i="4"/>
  <c r="H40" i="4"/>
  <c r="F58" i="4"/>
  <c r="K77" i="4"/>
  <c r="M86" i="4"/>
  <c r="N124" i="4"/>
  <c r="J137" i="4"/>
  <c r="J164" i="4"/>
  <c r="F172" i="4"/>
  <c r="H176" i="4"/>
  <c r="K194" i="4"/>
  <c r="H235" i="4"/>
  <c r="E251" i="4"/>
  <c r="F256" i="4"/>
  <c r="G261" i="4"/>
  <c r="H267" i="4"/>
  <c r="G292" i="4"/>
  <c r="K330" i="4"/>
  <c r="K379" i="4" s="1"/>
  <c r="O221" i="2"/>
  <c r="D218" i="3"/>
  <c r="E235" i="2"/>
  <c r="M240" i="2"/>
  <c r="D250" i="3"/>
  <c r="E267" i="2"/>
  <c r="M272" i="2"/>
  <c r="N277" i="2"/>
  <c r="O282" i="2"/>
  <c r="D319" i="3"/>
  <c r="M354" i="2"/>
  <c r="M380" i="2" s="1"/>
  <c r="D342" i="3"/>
  <c r="M22" i="3"/>
  <c r="D16" i="4"/>
  <c r="G40" i="3"/>
  <c r="E58" i="3"/>
  <c r="D67" i="4"/>
  <c r="J77" i="3"/>
  <c r="L86" i="3"/>
  <c r="D93" i="4"/>
  <c r="M124" i="3"/>
  <c r="I137" i="3"/>
  <c r="D131" i="4"/>
  <c r="I164" i="3"/>
  <c r="D157" i="4"/>
  <c r="E172" i="3"/>
  <c r="G176" i="3"/>
  <c r="D183" i="4"/>
  <c r="J194" i="3"/>
  <c r="D209" i="4"/>
  <c r="G235" i="3"/>
  <c r="O240" i="3"/>
  <c r="E256" i="3"/>
  <c r="F261" i="3"/>
  <c r="G267" i="3"/>
  <c r="O272" i="3"/>
  <c r="F292" i="3"/>
  <c r="D306" i="4"/>
  <c r="D336" i="4"/>
  <c r="K22" i="4"/>
  <c r="I40" i="4"/>
  <c r="G58" i="4"/>
  <c r="L77" i="4"/>
  <c r="N86" i="4"/>
  <c r="O124" i="4"/>
  <c r="K137" i="4"/>
  <c r="K164" i="4"/>
  <c r="G172" i="4"/>
  <c r="I176" i="4"/>
  <c r="P176" i="4"/>
  <c r="L194" i="4"/>
  <c r="I235" i="4"/>
  <c r="F251" i="4"/>
  <c r="G256" i="4"/>
  <c r="H261" i="4"/>
  <c r="I267" i="4"/>
  <c r="H292" i="4"/>
  <c r="L330" i="4"/>
  <c r="L379" i="4" s="1"/>
  <c r="I194" i="2"/>
  <c r="D188" i="3"/>
  <c r="F235" i="2"/>
  <c r="D239" i="3"/>
  <c r="E261" i="2"/>
  <c r="F267" i="2"/>
  <c r="N272" i="2"/>
  <c r="O277" i="2"/>
  <c r="E292" i="2"/>
  <c r="I330" i="2"/>
  <c r="I379" i="2" s="1"/>
  <c r="D316" i="3"/>
  <c r="D339" i="3"/>
  <c r="L22" i="3"/>
  <c r="H40" i="3"/>
  <c r="D37" i="4"/>
  <c r="F58" i="3"/>
  <c r="D64" i="4"/>
  <c r="K77" i="3"/>
  <c r="M86" i="3"/>
  <c r="D90" i="4"/>
  <c r="N124" i="3"/>
  <c r="D123" i="4"/>
  <c r="J137" i="3"/>
  <c r="D152" i="4"/>
  <c r="J164" i="3"/>
  <c r="F172" i="3"/>
  <c r="H176" i="3"/>
  <c r="D180" i="4"/>
  <c r="K194" i="3"/>
  <c r="D206" i="4"/>
  <c r="H235" i="3"/>
  <c r="E251" i="3"/>
  <c r="F256" i="3"/>
  <c r="G261" i="3"/>
  <c r="H267" i="3"/>
  <c r="G292" i="3"/>
  <c r="D301" i="4"/>
  <c r="K330" i="3"/>
  <c r="K379" i="3" s="1"/>
  <c r="D353" i="4"/>
  <c r="J22" i="4"/>
  <c r="J40" i="4"/>
  <c r="H58" i="4"/>
  <c r="M77" i="4"/>
  <c r="O86" i="4"/>
  <c r="L137" i="4"/>
  <c r="L164" i="4"/>
  <c r="H172" i="4"/>
  <c r="J176" i="4"/>
  <c r="M194" i="4"/>
  <c r="J235" i="4"/>
  <c r="G251" i="4"/>
  <c r="H256" i="4"/>
  <c r="I261" i="4"/>
  <c r="J267" i="4"/>
  <c r="I292" i="4"/>
  <c r="E307" i="4"/>
  <c r="D183" i="3"/>
  <c r="J194" i="2"/>
  <c r="G235" i="2"/>
  <c r="O240" i="2"/>
  <c r="D244" i="3"/>
  <c r="E256" i="2"/>
  <c r="F261" i="2"/>
  <c r="G267" i="2"/>
  <c r="O272" i="2"/>
  <c r="F292" i="2"/>
  <c r="D306" i="3"/>
  <c r="D336" i="3"/>
  <c r="K22" i="3"/>
  <c r="I40" i="3"/>
  <c r="G58" i="3"/>
  <c r="D60" i="4"/>
  <c r="L77" i="3"/>
  <c r="N86" i="3"/>
  <c r="D85" i="4"/>
  <c r="O124" i="3"/>
  <c r="D120" i="4"/>
  <c r="K137" i="3"/>
  <c r="D149" i="4"/>
  <c r="K164" i="3"/>
  <c r="G172" i="3"/>
  <c r="I176" i="3"/>
  <c r="D175" i="4"/>
  <c r="L194" i="3"/>
  <c r="D201" i="4"/>
  <c r="I235" i="3"/>
  <c r="D232" i="4"/>
  <c r="F251" i="3"/>
  <c r="G256" i="3"/>
  <c r="H261" i="3"/>
  <c r="I267" i="3"/>
  <c r="D264" i="4"/>
  <c r="H292" i="3"/>
  <c r="D296" i="4"/>
  <c r="D327" i="4"/>
  <c r="D350" i="4"/>
  <c r="I22" i="4"/>
  <c r="K40" i="4"/>
  <c r="I58" i="4"/>
  <c r="E69" i="4"/>
  <c r="N77" i="4"/>
  <c r="E98" i="4"/>
  <c r="M137" i="4"/>
  <c r="M164" i="4"/>
  <c r="I172" i="4"/>
  <c r="K176" i="4"/>
  <c r="E185" i="4"/>
  <c r="N194" i="4"/>
  <c r="E211" i="4"/>
  <c r="K235" i="4"/>
  <c r="H251" i="4"/>
  <c r="I256" i="4"/>
  <c r="J261" i="4"/>
  <c r="K267" i="4"/>
  <c r="J292" i="4"/>
  <c r="E302" i="4"/>
  <c r="F307" i="4"/>
  <c r="H126" i="4" l="1"/>
  <c r="J126" i="1"/>
  <c r="K126" i="1"/>
  <c r="G126" i="4"/>
  <c r="M126" i="2"/>
  <c r="E126" i="4"/>
  <c r="E126" i="3"/>
  <c r="L126" i="4"/>
  <c r="M126" i="1"/>
  <c r="F126" i="3"/>
  <c r="K126" i="3"/>
  <c r="M126" i="4"/>
  <c r="F126" i="2"/>
  <c r="K126" i="4"/>
  <c r="N126" i="2"/>
  <c r="O126" i="2"/>
  <c r="H126" i="1"/>
  <c r="P282" i="4"/>
  <c r="P381" i="4"/>
  <c r="E126" i="1"/>
  <c r="I126" i="2"/>
  <c r="P292" i="4"/>
  <c r="G126" i="2"/>
  <c r="J126" i="2"/>
  <c r="N126" i="3"/>
  <c r="I126" i="3"/>
  <c r="N126" i="1"/>
  <c r="D292" i="1"/>
  <c r="D176" i="1"/>
  <c r="D307" i="1"/>
  <c r="G126" i="3"/>
  <c r="J126" i="4"/>
  <c r="D302" i="1"/>
  <c r="O126" i="4"/>
  <c r="P256" i="4"/>
  <c r="F223" i="4"/>
  <c r="P240" i="4"/>
  <c r="H126" i="3"/>
  <c r="L126" i="1"/>
  <c r="P277" i="4"/>
  <c r="K126" i="2"/>
  <c r="H108" i="4"/>
  <c r="M126" i="3"/>
  <c r="G126" i="1"/>
  <c r="P272" i="4"/>
  <c r="O126" i="3"/>
  <c r="G108" i="4"/>
  <c r="M108" i="3"/>
  <c r="M311" i="2"/>
  <c r="M108" i="4"/>
  <c r="E223" i="4"/>
  <c r="D251" i="1"/>
  <c r="L108" i="2"/>
  <c r="E108" i="4"/>
  <c r="F311" i="2"/>
  <c r="E311" i="4"/>
  <c r="M108" i="1"/>
  <c r="M311" i="4"/>
  <c r="D288" i="1"/>
  <c r="J311" i="4"/>
  <c r="I108" i="3"/>
  <c r="L311" i="2"/>
  <c r="P246" i="4"/>
  <c r="F223" i="2"/>
  <c r="J108" i="4"/>
  <c r="M223" i="4"/>
  <c r="P49" i="4"/>
  <c r="H311" i="4"/>
  <c r="H223" i="4"/>
  <c r="F311" i="4"/>
  <c r="O311" i="4"/>
  <c r="L311" i="4"/>
  <c r="I311" i="4"/>
  <c r="N311" i="4"/>
  <c r="G223" i="4"/>
  <c r="P86" i="4"/>
  <c r="G311" i="4"/>
  <c r="J223" i="4"/>
  <c r="K108" i="4"/>
  <c r="P22" i="4"/>
  <c r="F108" i="4"/>
  <c r="K311" i="4"/>
  <c r="P137" i="4"/>
  <c r="N108" i="4"/>
  <c r="P58" i="4"/>
  <c r="I108" i="4"/>
  <c r="O223" i="4"/>
  <c r="L223" i="4"/>
  <c r="P124" i="4"/>
  <c r="I223" i="4"/>
  <c r="O108" i="4"/>
  <c r="L108" i="4"/>
  <c r="K223" i="4"/>
  <c r="N223" i="4"/>
  <c r="M223" i="3"/>
  <c r="H108" i="3"/>
  <c r="I311" i="3"/>
  <c r="M311" i="3"/>
  <c r="H311" i="3"/>
  <c r="E108" i="3"/>
  <c r="E311" i="3"/>
  <c r="K311" i="3"/>
  <c r="F108" i="3"/>
  <c r="G108" i="3"/>
  <c r="K223" i="3"/>
  <c r="O311" i="3"/>
  <c r="I223" i="3"/>
  <c r="N311" i="3"/>
  <c r="F223" i="3"/>
  <c r="N223" i="3"/>
  <c r="J108" i="3"/>
  <c r="L223" i="3"/>
  <c r="L108" i="3"/>
  <c r="O223" i="3"/>
  <c r="G223" i="3"/>
  <c r="N108" i="3"/>
  <c r="L311" i="3"/>
  <c r="F311" i="3"/>
  <c r="J223" i="3"/>
  <c r="H223" i="3"/>
  <c r="G311" i="3"/>
  <c r="O108" i="3"/>
  <c r="J311" i="3"/>
  <c r="E223" i="3"/>
  <c r="K108" i="3"/>
  <c r="E223" i="2"/>
  <c r="O311" i="2"/>
  <c r="O108" i="2"/>
  <c r="J223" i="2"/>
  <c r="L223" i="2"/>
  <c r="J108" i="2"/>
  <c r="K108" i="2"/>
  <c r="H108" i="2"/>
  <c r="M223" i="2"/>
  <c r="E311" i="2"/>
  <c r="M108" i="2"/>
  <c r="H223" i="2"/>
  <c r="E108" i="2"/>
  <c r="K223" i="2"/>
  <c r="J311" i="2"/>
  <c r="I311" i="2"/>
  <c r="H311" i="2"/>
  <c r="G311" i="2"/>
  <c r="O223" i="2"/>
  <c r="G223" i="2"/>
  <c r="N311" i="2"/>
  <c r="N223" i="2"/>
  <c r="N108" i="2"/>
  <c r="I223" i="2"/>
  <c r="K311" i="2"/>
  <c r="F108" i="2"/>
  <c r="G108" i="2"/>
  <c r="I108" i="2"/>
  <c r="O108" i="1"/>
  <c r="E108" i="1"/>
  <c r="G223" i="1"/>
  <c r="F223" i="1"/>
  <c r="N108" i="1"/>
  <c r="H223" i="1"/>
  <c r="N223" i="1"/>
  <c r="G311" i="1"/>
  <c r="F126" i="1"/>
  <c r="E223" i="1"/>
  <c r="J108" i="1"/>
  <c r="L223" i="1"/>
  <c r="N311" i="1"/>
  <c r="K108" i="1"/>
  <c r="M311" i="1"/>
  <c r="K311" i="1"/>
  <c r="M223" i="1"/>
  <c r="I223" i="1"/>
  <c r="F311" i="1"/>
  <c r="E311" i="1"/>
  <c r="H311" i="1"/>
  <c r="G108" i="1"/>
  <c r="O223" i="1"/>
  <c r="I108" i="1"/>
  <c r="J311" i="1"/>
  <c r="L108" i="1"/>
  <c r="O126" i="1"/>
  <c r="H108" i="1"/>
  <c r="K223" i="1"/>
  <c r="J223" i="1"/>
  <c r="L311" i="1"/>
  <c r="O311" i="1"/>
  <c r="I311" i="1"/>
  <c r="F108" i="1"/>
  <c r="D297" i="1"/>
  <c r="D154" i="1"/>
  <c r="D261" i="1"/>
  <c r="D235" i="1"/>
  <c r="D194" i="1"/>
  <c r="D196" i="4"/>
  <c r="P202" i="3"/>
  <c r="D79" i="4"/>
  <c r="D86" i="4" s="1"/>
  <c r="P86" i="3"/>
  <c r="D71" i="3"/>
  <c r="P77" i="2"/>
  <c r="D42" i="2"/>
  <c r="D49" i="2" s="1"/>
  <c r="P49" i="1"/>
  <c r="D147" i="3"/>
  <c r="D154" i="3" s="1"/>
  <c r="P154" i="2"/>
  <c r="D51" i="2"/>
  <c r="P58" i="1"/>
  <c r="D277" i="1"/>
  <c r="D242" i="4"/>
  <c r="D246" i="4" s="1"/>
  <c r="P246" i="3"/>
  <c r="Q376" i="4"/>
  <c r="Q382" i="4" s="1"/>
  <c r="D269" i="4"/>
  <c r="D272" i="4" s="1"/>
  <c r="P272" i="3"/>
  <c r="D24" i="4"/>
  <c r="P31" i="3"/>
  <c r="P211" i="4"/>
  <c r="D274" i="2"/>
  <c r="D277" i="2" s="1"/>
  <c r="P277" i="1"/>
  <c r="D139" i="3"/>
  <c r="D145" i="3" s="1"/>
  <c r="P145" i="2"/>
  <c r="E126" i="2"/>
  <c r="D258" i="2"/>
  <c r="D261" i="2" s="1"/>
  <c r="P261" i="1"/>
  <c r="P302" i="2"/>
  <c r="D299" i="3"/>
  <c r="D147" i="4"/>
  <c r="P154" i="3"/>
  <c r="Q376" i="2"/>
  <c r="Q382" i="2" s="1"/>
  <c r="Q376" i="3"/>
  <c r="Q382" i="3" s="1"/>
  <c r="N126" i="4"/>
  <c r="D304" i="3"/>
  <c r="P307" i="2"/>
  <c r="P297" i="4"/>
  <c r="D315" i="3"/>
  <c r="P330" i="2"/>
  <c r="P379" i="2" s="1"/>
  <c r="D333" i="3"/>
  <c r="P354" i="2"/>
  <c r="P380" i="2" s="1"/>
  <c r="P22" i="2"/>
  <c r="D15" i="3"/>
  <c r="D22" i="3" s="1"/>
  <c r="D86" i="1"/>
  <c r="D248" i="3"/>
  <c r="D251" i="3" s="1"/>
  <c r="P251" i="2"/>
  <c r="D333" i="2"/>
  <c r="D354" i="2" s="1"/>
  <c r="P354" i="1"/>
  <c r="P380" i="1" s="1"/>
  <c r="D204" i="2"/>
  <c r="P211" i="1"/>
  <c r="P211" i="2"/>
  <c r="D209" i="3"/>
  <c r="D211" i="3" s="1"/>
  <c r="D196" i="3"/>
  <c r="D202" i="3" s="1"/>
  <c r="P202" i="2"/>
  <c r="D178" i="4"/>
  <c r="P185" i="3"/>
  <c r="P185" i="4"/>
  <c r="F126" i="4"/>
  <c r="D258" i="4"/>
  <c r="D261" i="4" s="1"/>
  <c r="P261" i="3"/>
  <c r="P164" i="4"/>
  <c r="D202" i="1"/>
  <c r="D79" i="3"/>
  <c r="D86" i="3" s="1"/>
  <c r="P86" i="2"/>
  <c r="D267" i="1"/>
  <c r="D147" i="2"/>
  <c r="P154" i="1"/>
  <c r="P40" i="3"/>
  <c r="D34" i="4"/>
  <c r="D40" i="4" s="1"/>
  <c r="D225" i="3"/>
  <c r="P229" i="2"/>
  <c r="D248" i="4"/>
  <c r="D251" i="4" s="1"/>
  <c r="P251" i="3"/>
  <c r="P376" i="2"/>
  <c r="P382" i="2" s="1"/>
  <c r="D375" i="3"/>
  <c r="D375" i="4"/>
  <c r="P376" i="3"/>
  <c r="P382" i="3" s="1"/>
  <c r="P235" i="4"/>
  <c r="D100" i="2"/>
  <c r="D139" i="2"/>
  <c r="D145" i="2" s="1"/>
  <c r="P145" i="1"/>
  <c r="D357" i="2"/>
  <c r="D373" i="2" s="1"/>
  <c r="P381" i="1"/>
  <c r="P282" i="1"/>
  <c r="D280" i="2"/>
  <c r="D282" i="2" s="1"/>
  <c r="D145" i="1"/>
  <c r="D231" i="3"/>
  <c r="P235" i="2"/>
  <c r="D130" i="2"/>
  <c r="D137" i="2" s="1"/>
  <c r="P137" i="1"/>
  <c r="D42" i="4"/>
  <c r="P49" i="3"/>
  <c r="D279" i="4"/>
  <c r="P282" i="3"/>
  <c r="D15" i="4"/>
  <c r="D22" i="4" s="1"/>
  <c r="P22" i="3"/>
  <c r="P307" i="4"/>
  <c r="P172" i="4"/>
  <c r="D187" i="3"/>
  <c r="P194" i="2"/>
  <c r="D58" i="1"/>
  <c r="D256" i="1"/>
  <c r="D110" i="3"/>
  <c r="D115" i="3" s="1"/>
  <c r="P115" i="2"/>
  <c r="D178" i="2"/>
  <c r="D185" i="2" s="1"/>
  <c r="P185" i="1"/>
  <c r="D77" i="1"/>
  <c r="D211" i="1"/>
  <c r="D246" i="1"/>
  <c r="D221" i="1"/>
  <c r="D187" i="2"/>
  <c r="D194" i="2" s="1"/>
  <c r="P194" i="1"/>
  <c r="D284" i="3"/>
  <c r="D288" i="3" s="1"/>
  <c r="P288" i="2"/>
  <c r="D117" i="3"/>
  <c r="D124" i="3" s="1"/>
  <c r="P124" i="2"/>
  <c r="D253" i="2"/>
  <c r="D256" i="2" s="1"/>
  <c r="P256" i="1"/>
  <c r="D279" i="3"/>
  <c r="P282" i="2"/>
  <c r="D139" i="4"/>
  <c r="D145" i="4" s="1"/>
  <c r="P145" i="3"/>
  <c r="D375" i="2"/>
  <c r="P376" i="1"/>
  <c r="P382" i="1" s="1"/>
  <c r="D272" i="1"/>
  <c r="D166" i="3"/>
  <c r="D172" i="3" s="1"/>
  <c r="P172" i="2"/>
  <c r="D376" i="1"/>
  <c r="P202" i="4"/>
  <c r="D237" i="4"/>
  <c r="D240" i="4" s="1"/>
  <c r="P240" i="3"/>
  <c r="D269" i="3"/>
  <c r="D272" i="3" s="1"/>
  <c r="P272" i="2"/>
  <c r="D164" i="1"/>
  <c r="D88" i="3"/>
  <c r="P98" i="2"/>
  <c r="D185" i="1"/>
  <c r="D49" i="1"/>
  <c r="D115" i="1"/>
  <c r="L126" i="3"/>
  <c r="P145" i="4"/>
  <c r="P256" i="3"/>
  <c r="D253" i="4"/>
  <c r="D256" i="4" s="1"/>
  <c r="D174" i="4"/>
  <c r="P176" i="3"/>
  <c r="D79" i="2"/>
  <c r="D86" i="2" s="1"/>
  <c r="P86" i="1"/>
  <c r="D156" i="4"/>
  <c r="D164" i="4" s="1"/>
  <c r="P164" i="3"/>
  <c r="P176" i="1"/>
  <c r="D175" i="2"/>
  <c r="D40" i="1"/>
  <c r="D62" i="2"/>
  <c r="D69" i="2" s="1"/>
  <c r="P69" i="1"/>
  <c r="D248" i="2"/>
  <c r="D251" i="2" s="1"/>
  <c r="P251" i="1"/>
  <c r="P58" i="2"/>
  <c r="D57" i="3"/>
  <c r="D294" i="4"/>
  <c r="D297" i="4" s="1"/>
  <c r="P297" i="3"/>
  <c r="D299" i="4"/>
  <c r="P302" i="3"/>
  <c r="P261" i="4"/>
  <c r="D71" i="4"/>
  <c r="D77" i="4" s="1"/>
  <c r="P77" i="3"/>
  <c r="D242" i="2"/>
  <c r="D246" i="2" s="1"/>
  <c r="P246" i="1"/>
  <c r="D237" i="3"/>
  <c r="D240" i="3" s="1"/>
  <c r="P240" i="2"/>
  <c r="D124" i="1"/>
  <c r="D309" i="2"/>
  <c r="D117" i="2"/>
  <c r="D124" i="2" s="1"/>
  <c r="P124" i="1"/>
  <c r="P31" i="1"/>
  <c r="D29" i="2"/>
  <c r="D31" i="2" s="1"/>
  <c r="D204" i="4"/>
  <c r="P211" i="3"/>
  <c r="Q176" i="2"/>
  <c r="D110" i="4"/>
  <c r="D115" i="4" s="1"/>
  <c r="P115" i="3"/>
  <c r="P40" i="4"/>
  <c r="D130" i="4"/>
  <c r="D137" i="4" s="1"/>
  <c r="P137" i="3"/>
  <c r="D240" i="1"/>
  <c r="D294" i="3"/>
  <c r="P297" i="2"/>
  <c r="P115" i="4"/>
  <c r="P98" i="4"/>
  <c r="D290" i="3"/>
  <c r="D292" i="3" s="1"/>
  <c r="P292" i="2"/>
  <c r="P251" i="4"/>
  <c r="P77" i="4"/>
  <c r="D225" i="2"/>
  <c r="D229" i="2" s="1"/>
  <c r="P229" i="1"/>
  <c r="I126" i="1"/>
  <c r="D330" i="1"/>
  <c r="D62" i="3"/>
  <c r="D69" i="3" s="1"/>
  <c r="P69" i="2"/>
  <c r="D98" i="1"/>
  <c r="D258" i="3"/>
  <c r="D261" i="3" s="1"/>
  <c r="P261" i="2"/>
  <c r="D231" i="4"/>
  <c r="D235" i="4" s="1"/>
  <c r="P235" i="3"/>
  <c r="P154" i="4"/>
  <c r="D100" i="4"/>
  <c r="D156" i="3"/>
  <c r="P164" i="2"/>
  <c r="D215" i="2"/>
  <c r="D221" i="2" s="1"/>
  <c r="P221" i="1"/>
  <c r="D294" i="2"/>
  <c r="D297" i="2" s="1"/>
  <c r="P297" i="1"/>
  <c r="D128" i="2"/>
  <c r="H126" i="2"/>
  <c r="D33" i="3"/>
  <c r="P40" i="2"/>
  <c r="D274" i="3"/>
  <c r="D277" i="3" s="1"/>
  <c r="P277" i="2"/>
  <c r="D274" i="4"/>
  <c r="D277" i="4" s="1"/>
  <c r="P277" i="3"/>
  <c r="D284" i="4"/>
  <c r="P288" i="3"/>
  <c r="P69" i="4"/>
  <c r="D51" i="4"/>
  <c r="P58" i="3"/>
  <c r="D33" i="2"/>
  <c r="D40" i="2" s="1"/>
  <c r="P40" i="1"/>
  <c r="D354" i="1"/>
  <c r="D42" i="3"/>
  <c r="P49" i="2"/>
  <c r="D284" i="2"/>
  <c r="D288" i="2" s="1"/>
  <c r="P288" i="1"/>
  <c r="D253" i="3"/>
  <c r="D256" i="3" s="1"/>
  <c r="P256" i="2"/>
  <c r="P115" i="1"/>
  <c r="D113" i="2"/>
  <c r="D115" i="2" s="1"/>
  <c r="D15" i="2"/>
  <c r="D22" i="2" s="1"/>
  <c r="P22" i="1"/>
  <c r="D137" i="1"/>
  <c r="D304" i="2"/>
  <c r="D307" i="2" s="1"/>
  <c r="P307" i="1"/>
  <c r="D290" i="2"/>
  <c r="D292" i="2" s="1"/>
  <c r="P292" i="1"/>
  <c r="D174" i="3"/>
  <c r="P176" i="2"/>
  <c r="D282" i="1"/>
  <c r="D31" i="1"/>
  <c r="P354" i="4"/>
  <c r="P380" i="4" s="1"/>
  <c r="D88" i="4"/>
  <c r="D98" i="4" s="1"/>
  <c r="P98" i="3"/>
  <c r="P381" i="3"/>
  <c r="D357" i="4"/>
  <c r="D373" i="4" s="1"/>
  <c r="P330" i="4"/>
  <c r="P379" i="4" s="1"/>
  <c r="D381" i="1"/>
  <c r="D333" i="4"/>
  <c r="P354" i="3"/>
  <c r="P380" i="3" s="1"/>
  <c r="P221" i="4"/>
  <c r="P229" i="4"/>
  <c r="P302" i="4"/>
  <c r="D315" i="4"/>
  <c r="P330" i="3"/>
  <c r="P379" i="3" s="1"/>
  <c r="D187" i="4"/>
  <c r="D194" i="4" s="1"/>
  <c r="P194" i="3"/>
  <c r="P194" i="4"/>
  <c r="D231" i="2"/>
  <c r="P235" i="1"/>
  <c r="D263" i="2"/>
  <c r="P267" i="1"/>
  <c r="D24" i="3"/>
  <c r="P31" i="2"/>
  <c r="D242" i="3"/>
  <c r="D246" i="3" s="1"/>
  <c r="P246" i="2"/>
  <c r="D166" i="2"/>
  <c r="P172" i="1"/>
  <c r="P272" i="1"/>
  <c r="D271" i="2"/>
  <c r="D272" i="2" s="1"/>
  <c r="D215" i="3"/>
  <c r="D221" i="3" s="1"/>
  <c r="P221" i="2"/>
  <c r="D117" i="4"/>
  <c r="P124" i="3"/>
  <c r="D130" i="3"/>
  <c r="P137" i="2"/>
  <c r="P77" i="1"/>
  <c r="D75" i="2"/>
  <c r="D77" i="2" s="1"/>
  <c r="D196" i="2"/>
  <c r="D202" i="2" s="1"/>
  <c r="P202" i="1"/>
  <c r="D22" i="1"/>
  <c r="D178" i="3"/>
  <c r="D185" i="3" s="1"/>
  <c r="P185" i="2"/>
  <c r="D315" i="2"/>
  <c r="P330" i="1"/>
  <c r="P379" i="1" s="1"/>
  <c r="D304" i="4"/>
  <c r="P307" i="3"/>
  <c r="D215" i="4"/>
  <c r="D221" i="4" s="1"/>
  <c r="P221" i="3"/>
  <c r="D225" i="4"/>
  <c r="P229" i="3"/>
  <c r="D357" i="3"/>
  <c r="D373" i="3" s="1"/>
  <c r="P381" i="2"/>
  <c r="D290" i="4"/>
  <c r="P292" i="3"/>
  <c r="P267" i="3"/>
  <c r="D263" i="4"/>
  <c r="D267" i="4" s="1"/>
  <c r="D237" i="2"/>
  <c r="D240" i="2" s="1"/>
  <c r="P240" i="1"/>
  <c r="D172" i="1"/>
  <c r="D69" i="1"/>
  <c r="P288" i="4"/>
  <c r="P31" i="4"/>
  <c r="D62" i="4"/>
  <c r="D69" i="4" s="1"/>
  <c r="P69" i="3"/>
  <c r="I126" i="4"/>
  <c r="D166" i="4"/>
  <c r="P172" i="3"/>
  <c r="P267" i="4"/>
  <c r="D229" i="1"/>
  <c r="D299" i="2"/>
  <c r="P302" i="1"/>
  <c r="P98" i="1"/>
  <c r="D89" i="2"/>
  <c r="D98" i="2" s="1"/>
  <c r="D263" i="3"/>
  <c r="D267" i="3" s="1"/>
  <c r="P267" i="2"/>
  <c r="D156" i="2"/>
  <c r="D164" i="2" s="1"/>
  <c r="P164" i="1"/>
  <c r="P126" i="4" l="1"/>
  <c r="Q376" i="1"/>
  <c r="Q297" i="3"/>
  <c r="I313" i="4"/>
  <c r="I378" i="4" s="1"/>
  <c r="I383" i="4" s="1"/>
  <c r="I392" i="4" s="1"/>
  <c r="Q381" i="4"/>
  <c r="M313" i="4"/>
  <c r="M378" i="4" s="1"/>
  <c r="M383" i="4" s="1"/>
  <c r="M392" i="4" s="1"/>
  <c r="F313" i="1"/>
  <c r="F378" i="1" s="1"/>
  <c r="F383" i="1" s="1"/>
  <c r="F392" i="1" s="1"/>
  <c r="H313" i="2"/>
  <c r="H378" i="2" s="1"/>
  <c r="H383" i="2" s="1"/>
  <c r="H392" i="2" s="1"/>
  <c r="O313" i="2"/>
  <c r="O378" i="2" s="1"/>
  <c r="O383" i="2" s="1"/>
  <c r="O392" i="2" s="1"/>
  <c r="I313" i="3"/>
  <c r="I378" i="3" s="1"/>
  <c r="I383" i="3" s="1"/>
  <c r="I392" i="3" s="1"/>
  <c r="J313" i="4"/>
  <c r="J378" i="4" s="1"/>
  <c r="J383" i="4" s="1"/>
  <c r="J392" i="4" s="1"/>
  <c r="L313" i="2"/>
  <c r="L378" i="2" s="1"/>
  <c r="L383" i="2" s="1"/>
  <c r="L392" i="2" s="1"/>
  <c r="P108" i="1"/>
  <c r="M313" i="3"/>
  <c r="M378" i="3" s="1"/>
  <c r="M383" i="3" s="1"/>
  <c r="M392" i="3" s="1"/>
  <c r="K313" i="1"/>
  <c r="K378" i="1" s="1"/>
  <c r="K383" i="1" s="1"/>
  <c r="K392" i="1" s="1"/>
  <c r="M313" i="2"/>
  <c r="M378" i="2" s="1"/>
  <c r="M383" i="2" s="1"/>
  <c r="M392" i="2" s="1"/>
  <c r="N313" i="3"/>
  <c r="N378" i="3" s="1"/>
  <c r="N383" i="3" s="1"/>
  <c r="N392" i="3" s="1"/>
  <c r="F313" i="4"/>
  <c r="F378" i="4" s="1"/>
  <c r="F383" i="4" s="1"/>
  <c r="F392" i="4" s="1"/>
  <c r="H313" i="3"/>
  <c r="H378" i="3" s="1"/>
  <c r="H383" i="3" s="1"/>
  <c r="H392" i="3" s="1"/>
  <c r="L313" i="4"/>
  <c r="L378" i="4" s="1"/>
  <c r="L383" i="4" s="1"/>
  <c r="L392" i="4" s="1"/>
  <c r="J313" i="2"/>
  <c r="J378" i="2" s="1"/>
  <c r="J383" i="2" s="1"/>
  <c r="J392" i="2" s="1"/>
  <c r="E313" i="4"/>
  <c r="E378" i="4" s="1"/>
  <c r="E383" i="4" s="1"/>
  <c r="E392" i="4" s="1"/>
  <c r="N313" i="4"/>
  <c r="N378" i="4" s="1"/>
  <c r="N383" i="4" s="1"/>
  <c r="N392" i="4" s="1"/>
  <c r="F313" i="2"/>
  <c r="F378" i="2" s="1"/>
  <c r="F383" i="2" s="1"/>
  <c r="F392" i="2" s="1"/>
  <c r="O313" i="4"/>
  <c r="O378" i="4" s="1"/>
  <c r="O383" i="4" s="1"/>
  <c r="O392" i="4" s="1"/>
  <c r="Q256" i="4"/>
  <c r="L313" i="3"/>
  <c r="L378" i="3" s="1"/>
  <c r="L383" i="3" s="1"/>
  <c r="L392" i="3" s="1"/>
  <c r="G313" i="1"/>
  <c r="G378" i="1" s="1"/>
  <c r="G383" i="1" s="1"/>
  <c r="G392" i="1" s="1"/>
  <c r="Q176" i="3"/>
  <c r="Q251" i="3"/>
  <c r="F313" i="3"/>
  <c r="F378" i="3" s="1"/>
  <c r="F383" i="3" s="1"/>
  <c r="F392" i="3" s="1"/>
  <c r="G313" i="3"/>
  <c r="G378" i="3" s="1"/>
  <c r="G383" i="3" s="1"/>
  <c r="G392" i="3" s="1"/>
  <c r="Q307" i="4"/>
  <c r="E313" i="2"/>
  <c r="E378" i="2" s="1"/>
  <c r="E383" i="2" s="1"/>
  <c r="E392" i="2" s="1"/>
  <c r="K313" i="2"/>
  <c r="K378" i="2" s="1"/>
  <c r="K383" i="2" s="1"/>
  <c r="K392" i="2" s="1"/>
  <c r="I313" i="1"/>
  <c r="I378" i="1" s="1"/>
  <c r="I383" i="1" s="1"/>
  <c r="I392" i="1" s="1"/>
  <c r="O313" i="3"/>
  <c r="O378" i="3" s="1"/>
  <c r="O383" i="3" s="1"/>
  <c r="O392" i="3" s="1"/>
  <c r="K313" i="4"/>
  <c r="K378" i="4" s="1"/>
  <c r="K383" i="4" s="1"/>
  <c r="K392" i="4" s="1"/>
  <c r="G313" i="4"/>
  <c r="G378" i="4" s="1"/>
  <c r="G383" i="4" s="1"/>
  <c r="G392" i="4" s="1"/>
  <c r="P223" i="4"/>
  <c r="Q49" i="4"/>
  <c r="P311" i="4"/>
  <c r="H313" i="4"/>
  <c r="H378" i="4" s="1"/>
  <c r="H383" i="4" s="1"/>
  <c r="H392" i="4" s="1"/>
  <c r="P108" i="4"/>
  <c r="Q211" i="4"/>
  <c r="Q292" i="4"/>
  <c r="Q202" i="3"/>
  <c r="J313" i="3"/>
  <c r="J378" i="3" s="1"/>
  <c r="J383" i="3" s="1"/>
  <c r="J392" i="3" s="1"/>
  <c r="Q49" i="3"/>
  <c r="K313" i="3"/>
  <c r="K378" i="3" s="1"/>
  <c r="K383" i="3" s="1"/>
  <c r="K392" i="3" s="1"/>
  <c r="E313" i="3"/>
  <c r="E378" i="3" s="1"/>
  <c r="E383" i="3" s="1"/>
  <c r="E392" i="3" s="1"/>
  <c r="P108" i="3"/>
  <c r="Q31" i="2"/>
  <c r="P311" i="2"/>
  <c r="N313" i="2"/>
  <c r="N378" i="2" s="1"/>
  <c r="N383" i="2" s="1"/>
  <c r="N392" i="2" s="1"/>
  <c r="G313" i="2"/>
  <c r="G378" i="2" s="1"/>
  <c r="G383" i="2" s="1"/>
  <c r="G392" i="2" s="1"/>
  <c r="I313" i="2"/>
  <c r="I378" i="2" s="1"/>
  <c r="I383" i="2" s="1"/>
  <c r="I392" i="2" s="1"/>
  <c r="N313" i="1"/>
  <c r="N378" i="1" s="1"/>
  <c r="N383" i="1" s="1"/>
  <c r="N392" i="1" s="1"/>
  <c r="E313" i="1"/>
  <c r="E378" i="1" s="1"/>
  <c r="E383" i="1" s="1"/>
  <c r="E392" i="1" s="1"/>
  <c r="O313" i="1"/>
  <c r="O378" i="1" s="1"/>
  <c r="O383" i="1" s="1"/>
  <c r="O392" i="1" s="1"/>
  <c r="H313" i="1"/>
  <c r="H378" i="1" s="1"/>
  <c r="H383" i="1" s="1"/>
  <c r="H392" i="1" s="1"/>
  <c r="L313" i="1"/>
  <c r="L378" i="1" s="1"/>
  <c r="L383" i="1" s="1"/>
  <c r="L392" i="1" s="1"/>
  <c r="J313" i="1"/>
  <c r="J378" i="1" s="1"/>
  <c r="J383" i="1" s="1"/>
  <c r="J392" i="1" s="1"/>
  <c r="M313" i="1"/>
  <c r="M378" i="1" s="1"/>
  <c r="M383" i="1" s="1"/>
  <c r="M392" i="1" s="1"/>
  <c r="P311" i="1"/>
  <c r="P223" i="1"/>
  <c r="D311" i="1"/>
  <c r="D108" i="1"/>
  <c r="D223" i="1"/>
  <c r="D154" i="2"/>
  <c r="Q164" i="3"/>
  <c r="D330" i="2"/>
  <c r="D288" i="4"/>
  <c r="Q240" i="3"/>
  <c r="Q86" i="3"/>
  <c r="Q86" i="2"/>
  <c r="Q240" i="1"/>
  <c r="Q185" i="1"/>
  <c r="Q211" i="1"/>
  <c r="Q137" i="1"/>
  <c r="D376" i="3"/>
  <c r="Q302" i="3"/>
  <c r="Q381" i="2"/>
  <c r="Q172" i="4"/>
  <c r="D58" i="2"/>
  <c r="D108" i="2" s="1"/>
  <c r="D202" i="4"/>
  <c r="D282" i="4"/>
  <c r="D185" i="4"/>
  <c r="Q211" i="2"/>
  <c r="Q115" i="1"/>
  <c r="Q288" i="4"/>
  <c r="Q277" i="3"/>
  <c r="D382" i="1"/>
  <c r="D49" i="4"/>
  <c r="Q380" i="2"/>
  <c r="Q31" i="3"/>
  <c r="Q202" i="4"/>
  <c r="Q22" i="4"/>
  <c r="Q98" i="2"/>
  <c r="Q251" i="1"/>
  <c r="Q288" i="2"/>
  <c r="Q202" i="2"/>
  <c r="Q256" i="1"/>
  <c r="Q229" i="2"/>
  <c r="D330" i="4"/>
  <c r="Q185" i="2"/>
  <c r="D176" i="3"/>
  <c r="Q69" i="2"/>
  <c r="Q77" i="4"/>
  <c r="Q77" i="2"/>
  <c r="Q194" i="3"/>
  <c r="Q194" i="2"/>
  <c r="Q49" i="1"/>
  <c r="Q69" i="4"/>
  <c r="Q229" i="1"/>
  <c r="D302" i="3"/>
  <c r="Q176" i="4"/>
  <c r="Q272" i="4"/>
  <c r="P223" i="2"/>
  <c r="Q185" i="4"/>
  <c r="Q261" i="2"/>
  <c r="Q282" i="4"/>
  <c r="D126" i="1"/>
  <c r="Q229" i="3"/>
  <c r="D126" i="3"/>
  <c r="Q307" i="2"/>
  <c r="D172" i="4"/>
  <c r="Q267" i="4"/>
  <c r="Q297" i="2"/>
  <c r="Q145" i="1"/>
  <c r="D31" i="3"/>
  <c r="D49" i="3"/>
  <c r="Q164" i="4"/>
  <c r="P108" i="2"/>
  <c r="Q172" i="2"/>
  <c r="D211" i="4"/>
  <c r="Q297" i="4"/>
  <c r="Q115" i="4"/>
  <c r="Q288" i="1"/>
  <c r="D235" i="3"/>
  <c r="Q202" i="1"/>
  <c r="D31" i="4"/>
  <c r="Q221" i="2"/>
  <c r="Q229" i="4"/>
  <c r="D302" i="4"/>
  <c r="Q137" i="3"/>
  <c r="Q302" i="1"/>
  <c r="Q251" i="4"/>
  <c r="Q381" i="3"/>
  <c r="D211" i="2"/>
  <c r="D330" i="3"/>
  <c r="Q124" i="3"/>
  <c r="Q246" i="3"/>
  <c r="Q240" i="4"/>
  <c r="D172" i="2"/>
  <c r="D98" i="3"/>
  <c r="D376" i="4"/>
  <c r="Q124" i="1"/>
  <c r="Q282" i="1"/>
  <c r="D267" i="2"/>
  <c r="Q164" i="2"/>
  <c r="Q194" i="1"/>
  <c r="Q235" i="3"/>
  <c r="Q235" i="2"/>
  <c r="D282" i="3"/>
  <c r="Q302" i="4"/>
  <c r="Q40" i="1"/>
  <c r="Q261" i="3"/>
  <c r="Q185" i="3"/>
  <c r="Q124" i="2"/>
  <c r="D380" i="1"/>
  <c r="D379" i="1"/>
  <c r="Q98" i="4"/>
  <c r="Q137" i="2"/>
  <c r="D380" i="2"/>
  <c r="D154" i="4"/>
  <c r="D176" i="2"/>
  <c r="Q251" i="2"/>
  <c r="Q288" i="3"/>
  <c r="Q302" i="2"/>
  <c r="Q272" i="1"/>
  <c r="Q154" i="2"/>
  <c r="Q330" i="1"/>
  <c r="Q137" i="4"/>
  <c r="Q267" i="3"/>
  <c r="Q267" i="2"/>
  <c r="Q235" i="1"/>
  <c r="Q172" i="3"/>
  <c r="D126" i="2"/>
  <c r="D292" i="4"/>
  <c r="Q246" i="2"/>
  <c r="Q235" i="4"/>
  <c r="Q31" i="1"/>
  <c r="D194" i="3"/>
  <c r="Q330" i="3"/>
  <c r="Q379" i="3" s="1"/>
  <c r="Q330" i="2"/>
  <c r="Q379" i="2" s="1"/>
  <c r="D58" i="3"/>
  <c r="Q154" i="4"/>
  <c r="D124" i="4"/>
  <c r="D235" i="2"/>
  <c r="Q115" i="2"/>
  <c r="Q86" i="1"/>
  <c r="Q154" i="3"/>
  <c r="Q69" i="1"/>
  <c r="Q58" i="1"/>
  <c r="Q282" i="2"/>
  <c r="Q292" i="3"/>
  <c r="D302" i="2"/>
  <c r="Q22" i="1"/>
  <c r="Q40" i="3"/>
  <c r="Q282" i="3"/>
  <c r="Q98" i="1"/>
  <c r="Q246" i="1"/>
  <c r="Q58" i="3"/>
  <c r="Q145" i="4"/>
  <c r="D354" i="4"/>
  <c r="D164" i="3"/>
  <c r="Q272" i="2"/>
  <c r="Q330" i="4"/>
  <c r="Q379" i="4" s="1"/>
  <c r="Q307" i="3"/>
  <c r="Q176" i="1"/>
  <c r="Q211" i="3"/>
  <c r="Q277" i="4"/>
  <c r="Q69" i="3"/>
  <c r="Q221" i="1"/>
  <c r="D229" i="4"/>
  <c r="Q172" i="1"/>
  <c r="Q22" i="2"/>
  <c r="D40" i="3"/>
  <c r="P223" i="3"/>
  <c r="Q246" i="4"/>
  <c r="Q277" i="1"/>
  <c r="Q58" i="2"/>
  <c r="D77" i="3"/>
  <c r="P311" i="3"/>
  <c r="Q86" i="4"/>
  <c r="Q115" i="3"/>
  <c r="Q77" i="1"/>
  <c r="Q297" i="1"/>
  <c r="Q261" i="1"/>
  <c r="Q292" i="1"/>
  <c r="D176" i="4"/>
  <c r="Q98" i="3"/>
  <c r="Q277" i="2"/>
  <c r="Q164" i="1"/>
  <c r="D307" i="4"/>
  <c r="Q292" i="2"/>
  <c r="Q380" i="4"/>
  <c r="Q40" i="2"/>
  <c r="D58" i="4"/>
  <c r="D381" i="2"/>
  <c r="Q145" i="3"/>
  <c r="Q256" i="2"/>
  <c r="Q22" i="3"/>
  <c r="D307" i="3"/>
  <c r="Q307" i="1"/>
  <c r="D137" i="3"/>
  <c r="Q272" i="3"/>
  <c r="Q240" i="2"/>
  <c r="D297" i="3"/>
  <c r="Q124" i="4"/>
  <c r="Q77" i="3"/>
  <c r="Q194" i="4"/>
  <c r="Q261" i="4"/>
  <c r="Q49" i="2"/>
  <c r="Q31" i="4"/>
  <c r="D229" i="3"/>
  <c r="D354" i="3"/>
  <c r="Q40" i="4"/>
  <c r="Q154" i="1"/>
  <c r="Q221" i="4"/>
  <c r="P126" i="3"/>
  <c r="Q58" i="4"/>
  <c r="P126" i="1"/>
  <c r="Q380" i="3"/>
  <c r="D376" i="2"/>
  <c r="P126" i="2"/>
  <c r="Q145" i="2"/>
  <c r="Q267" i="1"/>
  <c r="Q256" i="3"/>
  <c r="Q221" i="3"/>
  <c r="Q380" i="1" l="1"/>
  <c r="Q379" i="1"/>
  <c r="Q382" i="1"/>
  <c r="P313" i="4"/>
  <c r="P378" i="4" s="1"/>
  <c r="P383" i="4" s="1"/>
  <c r="P392" i="4" s="1"/>
  <c r="P313" i="2"/>
  <c r="P378" i="2" s="1"/>
  <c r="P383" i="2" s="1"/>
  <c r="P392" i="2" s="1"/>
  <c r="Q126" i="4"/>
  <c r="Q223" i="4"/>
  <c r="Q311" i="3"/>
  <c r="Q108" i="3"/>
  <c r="Q223" i="3"/>
  <c r="D108" i="4"/>
  <c r="D223" i="3"/>
  <c r="Q108" i="2"/>
  <c r="D311" i="3"/>
  <c r="P313" i="1"/>
  <c r="P378" i="1" s="1"/>
  <c r="P383" i="1" s="1"/>
  <c r="P392" i="1" s="1"/>
  <c r="D311" i="2"/>
  <c r="D223" i="2"/>
  <c r="D313" i="1"/>
  <c r="D378" i="1" s="1"/>
  <c r="D383" i="1" s="1"/>
  <c r="Q108" i="1"/>
  <c r="Q311" i="4"/>
  <c r="Q311" i="1"/>
  <c r="D311" i="4"/>
  <c r="Q381" i="1"/>
  <c r="D126" i="4"/>
  <c r="Q223" i="2"/>
  <c r="D382" i="4"/>
  <c r="D380" i="4"/>
  <c r="D108" i="3"/>
  <c r="D382" i="2"/>
  <c r="Q126" i="2"/>
  <c r="D381" i="3"/>
  <c r="D381" i="4"/>
  <c r="D382" i="3"/>
  <c r="P313" i="3"/>
  <c r="P378" i="3" s="1"/>
  <c r="P383" i="3" s="1"/>
  <c r="P392" i="3" s="1"/>
  <c r="D380" i="3"/>
  <c r="Q126" i="3"/>
  <c r="D379" i="4"/>
  <c r="Q126" i="1"/>
  <c r="Q108" i="4"/>
  <c r="D379" i="3"/>
  <c r="D379" i="2"/>
  <c r="D223" i="4"/>
  <c r="Q223" i="1"/>
  <c r="Q311" i="2"/>
  <c r="Q313" i="3" l="1"/>
  <c r="D313" i="2"/>
  <c r="D378" i="2" s="1"/>
  <c r="D383" i="2" s="1"/>
  <c r="Q313" i="4"/>
  <c r="D313" i="3"/>
  <c r="D313" i="4"/>
  <c r="Q313" i="1"/>
  <c r="Q313" i="2"/>
  <c r="Q378" i="4" l="1"/>
  <c r="Q378" i="3"/>
  <c r="D378" i="3"/>
  <c r="D383" i="3" s="1"/>
  <c r="Q378" i="2"/>
  <c r="D392" i="2"/>
  <c r="D378" i="4"/>
  <c r="D383" i="4" s="1"/>
  <c r="D392" i="1"/>
  <c r="Q378" i="1"/>
  <c r="Q383" i="3" l="1"/>
  <c r="Q383" i="4"/>
  <c r="D392" i="3"/>
  <c r="Q383" i="1"/>
  <c r="Q383" i="2"/>
  <c r="Q392" i="4" l="1"/>
  <c r="Q392" i="3"/>
  <c r="Q392" i="2"/>
  <c r="D392" i="4"/>
  <c r="Q39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odcFile="\\nam\wsfolders\DATA\NAM\KMPolen\Documents\My Data Sources\WCLTENASDIMP02_PROD_AS FIHUBAS_GL General Ledger.odc" keepAlive="1" name="WCLTENASDIMP02_PROD_AS FIHUBAS_GL General Ledger" type="5" refreshedVersion="8" background="1">
    <dbPr connection="Provider=MSOLAP.8;Integrated Security=SSPI;Persist Security Info=True;Initial Catalog=FIHUBAS_GL;Data Source=WCLTENASDIMP02\PROD_AS;MDX Compatibility=1;Safety Options=2;MDX Missing Member Mode=Error;Update Isolation Level=2" command="General Ledger" commandType="1"/>
    <olapPr sendLocale="1" rowDrillCount="1000"/>
  </connection>
</connections>
</file>

<file path=xl/sharedStrings.xml><?xml version="1.0" encoding="utf-8"?>
<sst xmlns="http://schemas.openxmlformats.org/spreadsheetml/2006/main" count="3280" uniqueCount="703">
  <si>
    <t>Schedule B-8</t>
  </si>
  <si>
    <t>Monthly Plant Balances Test Year - 13 Months</t>
  </si>
  <si>
    <t>FLORIDA PUBLIC SERVICE COMMISSION</t>
  </si>
  <si>
    <t>Type of Data Shown:</t>
  </si>
  <si>
    <t xml:space="preserve">   Explanation: </t>
  </si>
  <si>
    <t>Provide the monthly plant balances for each account or</t>
  </si>
  <si>
    <t>Projected Test Year 3 Ended</t>
  </si>
  <si>
    <t>Duke Energy Florida</t>
  </si>
  <si>
    <t>sub-account to which an individual depreciation rate is</t>
  </si>
  <si>
    <t>Projected Test Year 2 Ended</t>
  </si>
  <si>
    <t>applied.  These balances should be the ones used to</t>
  </si>
  <si>
    <t>Projected Test Year 1 Ended</t>
  </si>
  <si>
    <t>Docket No.: 20240025-EI</t>
  </si>
  <si>
    <t>compute the monthly depreciation expenses excluding</t>
  </si>
  <si>
    <t>`</t>
  </si>
  <si>
    <t>Prior Year Ended</t>
  </si>
  <si>
    <t>any amortization/recovery schedules.</t>
  </si>
  <si>
    <t>Historical Test Year Ended</t>
  </si>
  <si>
    <t>($000)</t>
  </si>
  <si>
    <t>Account</t>
  </si>
  <si>
    <t>Line</t>
  </si>
  <si>
    <t>Sub-account</t>
  </si>
  <si>
    <t>13M Average</t>
  </si>
  <si>
    <t>No.</t>
  </si>
  <si>
    <t>Number</t>
  </si>
  <si>
    <t>Title</t>
  </si>
  <si>
    <t>Bartow CC 341</t>
  </si>
  <si>
    <t>STRUCTURES AND IMPROVEMENTS</t>
  </si>
  <si>
    <t>Bartow CC 342</t>
  </si>
  <si>
    <t>FUEL HOLDERS, PRODUCERS AND ACCESSORIES</t>
  </si>
  <si>
    <t>Bartow CC 343</t>
  </si>
  <si>
    <t>PRIME MOVERS - GENERAL</t>
  </si>
  <si>
    <t>Bartow CC 343.1</t>
  </si>
  <si>
    <t>Bartow CC 344</t>
  </si>
  <si>
    <t>GENERATORS</t>
  </si>
  <si>
    <t>Bartow CC 345</t>
  </si>
  <si>
    <t>ACCESSORY ELECTRIC EQUIPMENT</t>
  </si>
  <si>
    <t>Bartow CC 346</t>
  </si>
  <si>
    <t>MISCELLANEOUS POWER PLANT EQUIPMENT</t>
  </si>
  <si>
    <t>Bartow CC Total</t>
  </si>
  <si>
    <t>Hines #1 341</t>
  </si>
  <si>
    <t>Hines #1 342</t>
  </si>
  <si>
    <t>Hines #1 343</t>
  </si>
  <si>
    <t>Hines #1 343.1</t>
  </si>
  <si>
    <t>Hines #1 344</t>
  </si>
  <si>
    <t>Hines #1 345</t>
  </si>
  <si>
    <t>Hines #1 346</t>
  </si>
  <si>
    <t>Hines #1 Total</t>
  </si>
  <si>
    <t>Hines #2 341</t>
  </si>
  <si>
    <t>Hines #2 342</t>
  </si>
  <si>
    <t>Hines #2 343</t>
  </si>
  <si>
    <t>Hines #2 343.1</t>
  </si>
  <si>
    <t>Hines #2 344</t>
  </si>
  <si>
    <t>Hines #2 345</t>
  </si>
  <si>
    <t>Hines #2 346</t>
  </si>
  <si>
    <t>Hines #2 Total</t>
  </si>
  <si>
    <t>Hines #3 341</t>
  </si>
  <si>
    <t>Hines #3 342</t>
  </si>
  <si>
    <t>Hines #3 343</t>
  </si>
  <si>
    <t>Hines #3 343.1</t>
  </si>
  <si>
    <t>Hines #3 344</t>
  </si>
  <si>
    <t>Hines #3 345</t>
  </si>
  <si>
    <t>Hines #3 346</t>
  </si>
  <si>
    <t>Hines #3 Total</t>
  </si>
  <si>
    <t>Hines #4 341</t>
  </si>
  <si>
    <t>Hines #4 342</t>
  </si>
  <si>
    <t>Hines #4 343</t>
  </si>
  <si>
    <t>Hines #4 343.1</t>
  </si>
  <si>
    <t>Hines #4 344</t>
  </si>
  <si>
    <t>Hines #4 345</t>
  </si>
  <si>
    <t>Hines #4 346</t>
  </si>
  <si>
    <t>Hines #4 Total</t>
  </si>
  <si>
    <t>Hines Common</t>
  </si>
  <si>
    <t>Citrus 341</t>
  </si>
  <si>
    <t>Citrus 342</t>
  </si>
  <si>
    <t>Citrus 343</t>
  </si>
  <si>
    <t>Citrus 343.1</t>
  </si>
  <si>
    <t>Citrus 344</t>
  </si>
  <si>
    <t>Citrus 345</t>
  </si>
  <si>
    <t>Citrus 346</t>
  </si>
  <si>
    <t>Citrus Total</t>
  </si>
  <si>
    <t>UF 341</t>
  </si>
  <si>
    <t>UF 342</t>
  </si>
  <si>
    <t>UF 343</t>
  </si>
  <si>
    <t>UF 344</t>
  </si>
  <si>
    <t>UF 345</t>
  </si>
  <si>
    <t>UF 346</t>
  </si>
  <si>
    <t>UF Total</t>
  </si>
  <si>
    <t>Osprey 341</t>
  </si>
  <si>
    <t>Osprey 342</t>
  </si>
  <si>
    <t>Osprey 343</t>
  </si>
  <si>
    <t>Osprey 343.1</t>
  </si>
  <si>
    <t>Osprey 344</t>
  </si>
  <si>
    <t>Osprey 345</t>
  </si>
  <si>
    <t>Osprey 346</t>
  </si>
  <si>
    <t>Osprey Total</t>
  </si>
  <si>
    <t>CR 311</t>
  </si>
  <si>
    <t>CR 312</t>
  </si>
  <si>
    <t>BOILER PLANT EQUIPMENT</t>
  </si>
  <si>
    <t>CR 312 Rail Cars</t>
  </si>
  <si>
    <t>CR 312 COR</t>
  </si>
  <si>
    <t>CR 314</t>
  </si>
  <si>
    <t>TURBOGENERATOR UNITS</t>
  </si>
  <si>
    <t>CR 315</t>
  </si>
  <si>
    <t>CR 316</t>
  </si>
  <si>
    <t>CR 316 COR</t>
  </si>
  <si>
    <t>CR 316 Common</t>
  </si>
  <si>
    <t>CR Other</t>
  </si>
  <si>
    <t>OTHER COR</t>
  </si>
  <si>
    <t>CR Total</t>
  </si>
  <si>
    <t>Storage 348</t>
  </si>
  <si>
    <t>BATTERY STORAGE</t>
  </si>
  <si>
    <t>Other Production</t>
  </si>
  <si>
    <t>Misc. Production</t>
  </si>
  <si>
    <t>MISCELLANEOUS PLANT</t>
  </si>
  <si>
    <t>Land Rights 310</t>
  </si>
  <si>
    <t>STEAM PRODUCTION LAND</t>
  </si>
  <si>
    <t>Land Rights 320</t>
  </si>
  <si>
    <t>NON-DEPR LAND AND LAND RIGHTS</t>
  </si>
  <si>
    <t>Land Rights 340</t>
  </si>
  <si>
    <t>OTHER PRODUCTION LAND</t>
  </si>
  <si>
    <t>Total Production Base</t>
  </si>
  <si>
    <t>Anclote 311</t>
  </si>
  <si>
    <t>Anclote 312</t>
  </si>
  <si>
    <t>Anclote 314</t>
  </si>
  <si>
    <t>Anclote 315</t>
  </si>
  <si>
    <t>Anclote 316</t>
  </si>
  <si>
    <t>Anclote Total</t>
  </si>
  <si>
    <t>Tiger Bay 341</t>
  </si>
  <si>
    <t>Tiger Bay 342</t>
  </si>
  <si>
    <t>Tiger Bay 343</t>
  </si>
  <si>
    <t>Tiger Bay 343.1</t>
  </si>
  <si>
    <t>Tiger Bay 344</t>
  </si>
  <si>
    <t>Tiger Bay 345</t>
  </si>
  <si>
    <t>Tiger Bay 346</t>
  </si>
  <si>
    <t>Tiger Bay Total</t>
  </si>
  <si>
    <t>Total Production Intermediate</t>
  </si>
  <si>
    <t>Avon Park 341</t>
  </si>
  <si>
    <t>Bartow CT U1&amp;U3 341</t>
  </si>
  <si>
    <t>Bartow CT U1&amp;U3 342</t>
  </si>
  <si>
    <t>Bartow CT U1&amp;U3 343</t>
  </si>
  <si>
    <t>Bartow CT U1&amp;U3 344</t>
  </si>
  <si>
    <t>Bartow CT U1&amp;U3 344 COR</t>
  </si>
  <si>
    <t>Bartow CT U1&amp;U3 345</t>
  </si>
  <si>
    <t>Bartow CT U1&amp;U3 346</t>
  </si>
  <si>
    <t>Bartow CT U1&amp;U3 Total</t>
  </si>
  <si>
    <t>Bartow CT U2&amp;U4 341</t>
  </si>
  <si>
    <t>Bartow CT U2&amp;U4 342</t>
  </si>
  <si>
    <t>Bartow CT U2&amp;U4 343</t>
  </si>
  <si>
    <t>Bartow CT U2&amp;U4 344</t>
  </si>
  <si>
    <t>Bartow CT U2&amp;U4 345</t>
  </si>
  <si>
    <t>Bartow CT U2&amp;U4 346</t>
  </si>
  <si>
    <t>Bartow CT U2&amp;U4 Total</t>
  </si>
  <si>
    <t>Bayboro 341</t>
  </si>
  <si>
    <t>Bayboro 342</t>
  </si>
  <si>
    <t>Bayboro 343</t>
  </si>
  <si>
    <t>Bayboro 344</t>
  </si>
  <si>
    <t>Bayboro 345</t>
  </si>
  <si>
    <t>Bayboro 346</t>
  </si>
  <si>
    <t>Bayboro 346.2</t>
  </si>
  <si>
    <t>Bayboro Total</t>
  </si>
  <si>
    <t>Debary (New) 341</t>
  </si>
  <si>
    <t>Debary (New) 342</t>
  </si>
  <si>
    <t>Debary (New) 342 COR</t>
  </si>
  <si>
    <t>Debary (New) 343</t>
  </si>
  <si>
    <t>Debary (New) 343.1</t>
  </si>
  <si>
    <t>Debary (New) 344</t>
  </si>
  <si>
    <t>Debary (New) 345</t>
  </si>
  <si>
    <t>Debary (New) 346</t>
  </si>
  <si>
    <t>Debary (New) Total</t>
  </si>
  <si>
    <t>Debary (Old) 341</t>
  </si>
  <si>
    <t>Debary (Old) 342</t>
  </si>
  <si>
    <t>Debary (Old) 343</t>
  </si>
  <si>
    <t>Debary (Old) 344</t>
  </si>
  <si>
    <t>Debary (Old) 345</t>
  </si>
  <si>
    <t>Debary (Old) 346</t>
  </si>
  <si>
    <t>Debary (Old) Total</t>
  </si>
  <si>
    <t>Higgins 341</t>
  </si>
  <si>
    <t>Higgins 346</t>
  </si>
  <si>
    <t>Higgins Total</t>
  </si>
  <si>
    <t>Intercession City U1-U6 341</t>
  </si>
  <si>
    <t>Intercession City U1 342</t>
  </si>
  <si>
    <t>Intercession City U1-U6 342</t>
  </si>
  <si>
    <t>Intercession City U1-U6 343</t>
  </si>
  <si>
    <t>Intercession City U1-U6 344</t>
  </si>
  <si>
    <t>Intercession City U1-U6 345</t>
  </si>
  <si>
    <t>Intercession City U1-U6 346</t>
  </si>
  <si>
    <t>Intercession City U1-U6 Total</t>
  </si>
  <si>
    <t>Intercession City U7-U10 341</t>
  </si>
  <si>
    <t>Intercession City U7-U10 342</t>
  </si>
  <si>
    <t>Intercession City U7-U10 343</t>
  </si>
  <si>
    <t>Intercession City U7-U10 343.1</t>
  </si>
  <si>
    <t>Intercession City U7-U10 344</t>
  </si>
  <si>
    <t>Intercession City U7-U10 345</t>
  </si>
  <si>
    <t>Intercession City U7-U10 346</t>
  </si>
  <si>
    <t>Intercession City U7-U10 Total</t>
  </si>
  <si>
    <t>Intercession City U11 341</t>
  </si>
  <si>
    <t>Intercession City U11 342</t>
  </si>
  <si>
    <t>Intercession City U11 343</t>
  </si>
  <si>
    <t>Intercession City U11 344</t>
  </si>
  <si>
    <t>Intercession City U11 345</t>
  </si>
  <si>
    <t>Intercession City U11 346</t>
  </si>
  <si>
    <t>Intercession City U11 Total</t>
  </si>
  <si>
    <t>Intercession City U12 341</t>
  </si>
  <si>
    <t>Intercession City U12 342</t>
  </si>
  <si>
    <t>Intercession City U12 343</t>
  </si>
  <si>
    <t>Intercession City U12 343.1</t>
  </si>
  <si>
    <t>Intercession City U12 344</t>
  </si>
  <si>
    <t>Intercession City U12 345</t>
  </si>
  <si>
    <t>Intercession City U12 346</t>
  </si>
  <si>
    <t>Intercession City U12 Total</t>
  </si>
  <si>
    <t>Intercession City C 346</t>
  </si>
  <si>
    <t>Suwannee 341</t>
  </si>
  <si>
    <t>Suwannee 342</t>
  </si>
  <si>
    <t>Suwannee 343</t>
  </si>
  <si>
    <t>Suwannee 344</t>
  </si>
  <si>
    <t>Suwannee 345</t>
  </si>
  <si>
    <t>Suwannee 346</t>
  </si>
  <si>
    <t>Suwannee Total</t>
  </si>
  <si>
    <t>Total Production Peaking</t>
  </si>
  <si>
    <t>Columbia Solar 341</t>
  </si>
  <si>
    <t>Columbia Solar 344</t>
  </si>
  <si>
    <t>Columbia Solar 345</t>
  </si>
  <si>
    <t>Columbia Solar 346</t>
  </si>
  <si>
    <t>Columbia Solar Total</t>
  </si>
  <si>
    <t>Hamilton Solar 341</t>
  </si>
  <si>
    <t>Hamilton Solar 344</t>
  </si>
  <si>
    <t>Hamilton Solar 345</t>
  </si>
  <si>
    <t>Hamilton Solar 346</t>
  </si>
  <si>
    <t>Hamilton Solar Total</t>
  </si>
  <si>
    <t>Debary Solar 341</t>
  </si>
  <si>
    <t>Debary Solar 344</t>
  </si>
  <si>
    <t>Debary Solar 345</t>
  </si>
  <si>
    <t>Debary Solar Total</t>
  </si>
  <si>
    <t>Trenton Solar 341</t>
  </si>
  <si>
    <t>Trenton Solar 344</t>
  </si>
  <si>
    <t>Trenton Solar 345</t>
  </si>
  <si>
    <t>Trenton Solar 346</t>
  </si>
  <si>
    <t>Trenton Solar Total</t>
  </si>
  <si>
    <t>Lake Placid Solar 341</t>
  </si>
  <si>
    <t>Lake Placid Solar 344</t>
  </si>
  <si>
    <t>Lake Placid Solar 345</t>
  </si>
  <si>
    <t>Lake Placid Solar Total</t>
  </si>
  <si>
    <t>Charlie Creek Solar 341</t>
  </si>
  <si>
    <t>Charlie Creek Solar 344</t>
  </si>
  <si>
    <t>Charlie Creek Solar 345</t>
  </si>
  <si>
    <t>Charlie Creek Solar Total</t>
  </si>
  <si>
    <t>Duette Solar 341</t>
  </si>
  <si>
    <t>Duette Solar 344</t>
  </si>
  <si>
    <t>Duette Solar 345</t>
  </si>
  <si>
    <t>Duette Solar Total</t>
  </si>
  <si>
    <t>Santa Fe Solar 340</t>
  </si>
  <si>
    <t>Santa Fe Solar 341</t>
  </si>
  <si>
    <t>Santa Fe Solar 344</t>
  </si>
  <si>
    <t>Santa Fe Solar 345</t>
  </si>
  <si>
    <t>Santa Fe Solar Total</t>
  </si>
  <si>
    <t>Sandy Creek Solar 341</t>
  </si>
  <si>
    <t>Sandy Creek Solar 344</t>
  </si>
  <si>
    <t>Sandy Creek Solar 345</t>
  </si>
  <si>
    <t>Sandy Creek Solar Total</t>
  </si>
  <si>
    <t>Twin Rivers Solar 341</t>
  </si>
  <si>
    <t>Twin Rivers Solar 344</t>
  </si>
  <si>
    <t>Twin Rivers Solar 345</t>
  </si>
  <si>
    <t>Twin Rivers Solar Total</t>
  </si>
  <si>
    <t>Osceola Solar 341</t>
  </si>
  <si>
    <t>Osceola Solar 344</t>
  </si>
  <si>
    <t>Osceola Solar 345</t>
  </si>
  <si>
    <t>Osceola Solar Total</t>
  </si>
  <si>
    <t>Perry Solar 341</t>
  </si>
  <si>
    <t>Perry Solar 344</t>
  </si>
  <si>
    <t>Perry Solar 345</t>
  </si>
  <si>
    <t>Perry Solar 346</t>
  </si>
  <si>
    <t>Perry Solar Total</t>
  </si>
  <si>
    <t>St Pete Pier Solar 344</t>
  </si>
  <si>
    <t>St Pete Pier Solar 345</t>
  </si>
  <si>
    <t>St Pete Pier Solar Total</t>
  </si>
  <si>
    <t>Suwannee Solar 341</t>
  </si>
  <si>
    <t>Suwannee Solar 344</t>
  </si>
  <si>
    <t>Suwannee Solar 345</t>
  </si>
  <si>
    <t>Suwannee Solar Total</t>
  </si>
  <si>
    <t>Bay Trail Solar 341</t>
  </si>
  <si>
    <t>Bay Trail Solar 344</t>
  </si>
  <si>
    <t>Bay Trail Solar 345</t>
  </si>
  <si>
    <t>Bay Trail Solar Total</t>
  </si>
  <si>
    <t>Fort Green Solar 341</t>
  </si>
  <si>
    <t>Fort Green Solar 344</t>
  </si>
  <si>
    <t>Fort Green Solar 345</t>
  </si>
  <si>
    <t>Fort Green Solar Total</t>
  </si>
  <si>
    <t>Solar Growth 344</t>
  </si>
  <si>
    <t>Total Production Solar</t>
  </si>
  <si>
    <t>Total Production Plant</t>
  </si>
  <si>
    <t>Land Rights 350</t>
  </si>
  <si>
    <t>TRANSMISSION LAND</t>
  </si>
  <si>
    <t>Transmission 350.1</t>
  </si>
  <si>
    <t>RIGHTS OF WAY</t>
  </si>
  <si>
    <t>Transmission 352</t>
  </si>
  <si>
    <t>Transmission 353.0</t>
  </si>
  <si>
    <t>STATION EQUIPMENT</t>
  </si>
  <si>
    <t>Transmission 353.0 - COR</t>
  </si>
  <si>
    <t>Transmission 353.1</t>
  </si>
  <si>
    <t>Transmission 353.2</t>
  </si>
  <si>
    <t>STATION EQUIPMENT - ENERGY CONTROL</t>
  </si>
  <si>
    <t>Transmission 353.2 Station Equipment</t>
  </si>
  <si>
    <t>STATION EQUIPMENT - MAJOR EQUIPMENT</t>
  </si>
  <si>
    <t>Transmission 354</t>
  </si>
  <si>
    <t>TOWERS AND FIXTURES</t>
  </si>
  <si>
    <t>Transmission 355</t>
  </si>
  <si>
    <t>POLES AND FIXTURES</t>
  </si>
  <si>
    <t>Transmission 356</t>
  </si>
  <si>
    <t>OVERHEAD CONDUCTORS AND DEVICES</t>
  </si>
  <si>
    <t>Transmission 356.1</t>
  </si>
  <si>
    <t>Transmission 357</t>
  </si>
  <si>
    <t>UNDERGROUND CONDUIT</t>
  </si>
  <si>
    <t>Transmission 358</t>
  </si>
  <si>
    <t>UNDERGROUND CONDUCTORS AND DEVICES</t>
  </si>
  <si>
    <t>Transmission 359</t>
  </si>
  <si>
    <t>ROADS AND TRAILS</t>
  </si>
  <si>
    <t>Total Transmission Plant</t>
  </si>
  <si>
    <t>Land Rights 360</t>
  </si>
  <si>
    <t>DISTRIBUTION LAND</t>
  </si>
  <si>
    <t>Distribution 360</t>
  </si>
  <si>
    <t>Distribution 361</t>
  </si>
  <si>
    <t>Distribution 362</t>
  </si>
  <si>
    <t>Distribution 363</t>
  </si>
  <si>
    <t>ENERGY STORAGE EQUIPMENT</t>
  </si>
  <si>
    <t>Distribution 364</t>
  </si>
  <si>
    <t>POLES, TOWERS AND FIXTURES</t>
  </si>
  <si>
    <t>Distribution 365</t>
  </si>
  <si>
    <t>Distribution 365.1</t>
  </si>
  <si>
    <t>OVERHEAD CONDUCTORS AND DEVICES - CLEARING RIGHTS OF WAY</t>
  </si>
  <si>
    <t>Distribution 366</t>
  </si>
  <si>
    <t>Distribution 367</t>
  </si>
  <si>
    <t xml:space="preserve">Distribution 368 </t>
  </si>
  <si>
    <t>LINE TRANSFORMERS</t>
  </si>
  <si>
    <t>Distribution 369.1</t>
  </si>
  <si>
    <t>SERVICES - UNDERGROUND</t>
  </si>
  <si>
    <t>Distribution 369.2</t>
  </si>
  <si>
    <t>SERVICES - OVERHEAD</t>
  </si>
  <si>
    <t>Distribution 370</t>
  </si>
  <si>
    <t>METERS</t>
  </si>
  <si>
    <t>Distribution 370.0</t>
  </si>
  <si>
    <t>Distribution 370.2</t>
  </si>
  <si>
    <t>METERS - AMI</t>
  </si>
  <si>
    <t>Distribution 370.7</t>
  </si>
  <si>
    <t>EV CHARGERS</t>
  </si>
  <si>
    <t>Distribution 370.2 AMI</t>
  </si>
  <si>
    <t>AMI METERS</t>
  </si>
  <si>
    <t>Distribution 370.7 DCFC</t>
  </si>
  <si>
    <t>EV CHARGERS - DC FAST CHARGERS</t>
  </si>
  <si>
    <t>Distribution 371</t>
  </si>
  <si>
    <t>INSTALLATIONS ON CUSTOMERS' PREMISES</t>
  </si>
  <si>
    <t>Distribution 371.7</t>
  </si>
  <si>
    <t>EV CHARGERS - L2 CHARGERS</t>
  </si>
  <si>
    <t>Distribution 373</t>
  </si>
  <si>
    <t>STREET LIGHTING AND SIGNAL SYSTEMS</t>
  </si>
  <si>
    <t>Total Distribution Plant</t>
  </si>
  <si>
    <t>Land Rights 389</t>
  </si>
  <si>
    <t>GENERAL LAND</t>
  </si>
  <si>
    <t>General 390</t>
  </si>
  <si>
    <t>General 391</t>
  </si>
  <si>
    <t>OFFICE FURNITURE AND EQUIPMENT</t>
  </si>
  <si>
    <t>General 392.1</t>
  </si>
  <si>
    <t>PASSENGER CARS</t>
  </si>
  <si>
    <t>General 392.3</t>
  </si>
  <si>
    <t>HEAVY TRUCKS</t>
  </si>
  <si>
    <t>General 392.4</t>
  </si>
  <si>
    <t>SPECIAL TRUCKS</t>
  </si>
  <si>
    <t>General 392.5</t>
  </si>
  <si>
    <t>TRAILERS</t>
  </si>
  <si>
    <t>General 393</t>
  </si>
  <si>
    <t>STORES EQUIPMENT</t>
  </si>
  <si>
    <t>General 394</t>
  </si>
  <si>
    <t>TOOLS, SHOP AND GARAGE EQUIPMENT</t>
  </si>
  <si>
    <t>General 395</t>
  </si>
  <si>
    <t>LABORATORY EQUIPMENT</t>
  </si>
  <si>
    <t>General 396</t>
  </si>
  <si>
    <t>POWER OPERATED EQUIPMENT</t>
  </si>
  <si>
    <t>General 397</t>
  </si>
  <si>
    <t>COMMUNICATION EQUIPMENT</t>
  </si>
  <si>
    <t>General 398</t>
  </si>
  <si>
    <t>MISCELLANEOUS EQUIPMENT</t>
  </si>
  <si>
    <t>Intangible Plant 301-303 - Franchise &amp; Other</t>
  </si>
  <si>
    <t>FRANCHISES AND CONSENTS</t>
  </si>
  <si>
    <t>Intangible Plant 301-303 - Customer Connect 5Y</t>
  </si>
  <si>
    <t>MISCELLANEOUS INTANGIBLE PLANT - 5 YR AMORT</t>
  </si>
  <si>
    <t>Intangible Plant 301-303 - Customer Connect 15Y</t>
  </si>
  <si>
    <t>MISCELLANEOUS INTANGIBLE PLANT - 15 YR AMORT</t>
  </si>
  <si>
    <t>Ingangible Plant 301-303 - Software</t>
  </si>
  <si>
    <t>SOFTWARE</t>
  </si>
  <si>
    <t>Total General &amp; Intangible Plant</t>
  </si>
  <si>
    <t>Energy Storage 387</t>
  </si>
  <si>
    <t>Total Energy Storage Plant</t>
  </si>
  <si>
    <t>Production</t>
  </si>
  <si>
    <t>Transmission</t>
  </si>
  <si>
    <t>Distribution</t>
  </si>
  <si>
    <t>General</t>
  </si>
  <si>
    <t>Energy Storage</t>
  </si>
  <si>
    <t>Total Functionalized Plant</t>
  </si>
  <si>
    <t>Capital Lease 101</t>
  </si>
  <si>
    <t>CAPITAL LEASES</t>
  </si>
  <si>
    <t>Operating Leases 101</t>
  </si>
  <si>
    <t>OPERATING LEASES</t>
  </si>
  <si>
    <t>ARO 101</t>
  </si>
  <si>
    <t>ARO</t>
  </si>
  <si>
    <t>Contra OATT EPIS 101</t>
  </si>
  <si>
    <t>CONTRA OATT EPIS</t>
  </si>
  <si>
    <t>Other 101</t>
  </si>
  <si>
    <t>OTHER PLANT</t>
  </si>
  <si>
    <t>Total Other Plant</t>
  </si>
  <si>
    <t>SCHEDULE B-8</t>
  </si>
  <si>
    <t>13 Month Plant Balances</t>
  </si>
  <si>
    <t>Florida Public Service Commission</t>
  </si>
  <si>
    <t>Company: Progress Energy Florida Inc.</t>
  </si>
  <si>
    <t xml:space="preserve"> </t>
  </si>
  <si>
    <t>Historical Year Ended</t>
  </si>
  <si>
    <t xml:space="preserve"> Account/</t>
  </si>
  <si>
    <t>Plant Account</t>
  </si>
  <si>
    <t>13-Month</t>
  </si>
  <si>
    <t>Average</t>
  </si>
  <si>
    <t>Steam Production</t>
  </si>
  <si>
    <t>317.01</t>
  </si>
  <si>
    <t>ARO Steam Production</t>
  </si>
  <si>
    <t>CR 1&amp;2</t>
  </si>
  <si>
    <t>317.02</t>
  </si>
  <si>
    <t>ARO Steam Prod - Coal Ash</t>
  </si>
  <si>
    <t>CR 1&amp;2 Total</t>
  </si>
  <si>
    <t>CR 4&amp;5 Total</t>
  </si>
  <si>
    <t>System Assets</t>
  </si>
  <si>
    <t>System Assets Total</t>
  </si>
  <si>
    <t>Total Steam Plant</t>
  </si>
  <si>
    <t>AVON PARK PEAKERS</t>
  </si>
  <si>
    <t>AVON PARK PEAKERS Total</t>
  </si>
  <si>
    <t>BARTOW PEAKERS</t>
  </si>
  <si>
    <t>BARTOW PEAKERS Total</t>
  </si>
  <si>
    <t>BARTOW 4X1 COMBINED CYCLE</t>
  </si>
  <si>
    <t>BARTOW 4X1 COMBINED CYCLE Total</t>
  </si>
  <si>
    <t>BAYBORO PEAKERS</t>
  </si>
  <si>
    <t>BAYBORO PEAKERS Total</t>
  </si>
  <si>
    <t>Citrus CC</t>
  </si>
  <si>
    <t>Citrus CC Total</t>
  </si>
  <si>
    <t>DEBARY PEAKERS (NEW)</t>
  </si>
  <si>
    <t>DEBARY PEAKERS (NEW) Total</t>
  </si>
  <si>
    <t>DEBARY PEAKERS (OLD)</t>
  </si>
  <si>
    <t>DEBARY PEAKERS (OLD) Total</t>
  </si>
  <si>
    <t>Hines 1</t>
  </si>
  <si>
    <t>Hines 1 Total</t>
  </si>
  <si>
    <t>Hines 2</t>
  </si>
  <si>
    <t>Hines 2 Total</t>
  </si>
  <si>
    <t>Hines 3</t>
  </si>
  <si>
    <t>Hines 3 Total</t>
  </si>
  <si>
    <t>Hines 4</t>
  </si>
  <si>
    <t>Hines 4 Total</t>
  </si>
  <si>
    <t>Inter. City Peakers 1-6</t>
  </si>
  <si>
    <t>Inter. City Peakers 1-6 Total</t>
  </si>
  <si>
    <t>Inter. City Peakers 7-10</t>
  </si>
  <si>
    <t>Inter. City Peakers 7-10 Total</t>
  </si>
  <si>
    <t>Inter. City Peakers 11</t>
  </si>
  <si>
    <t>Inter. City Peakers 11 Total</t>
  </si>
  <si>
    <t>Inter. City Peakers 12-14</t>
  </si>
  <si>
    <t>Inter. City Peakers 12-14 Total</t>
  </si>
  <si>
    <t>Osprey CC</t>
  </si>
  <si>
    <t>Osprey CC Total</t>
  </si>
  <si>
    <t>Suwannee</t>
  </si>
  <si>
    <t>Sawannee Total</t>
  </si>
  <si>
    <t>TIGER BAY</t>
  </si>
  <si>
    <t>TIGER BAY Total</t>
  </si>
  <si>
    <t>University of Florida</t>
  </si>
  <si>
    <t>University of Florida Total</t>
  </si>
  <si>
    <t>Bay Ranch Solar</t>
  </si>
  <si>
    <t>347.66</t>
  </si>
  <si>
    <t>ARO Solar</t>
  </si>
  <si>
    <t>Bay Ranch Solar Total</t>
  </si>
  <si>
    <t>Bay Trail Solar</t>
  </si>
  <si>
    <t>Bay Trail Total</t>
  </si>
  <si>
    <t>Cap San Blas Solar</t>
  </si>
  <si>
    <t>Cap San Blas Solar Total</t>
  </si>
  <si>
    <t>Charlie Creek</t>
  </si>
  <si>
    <t>Solar Charlie Creek Total</t>
  </si>
  <si>
    <t>Columbia - Solar</t>
  </si>
  <si>
    <t>Columbia - Solar Total</t>
  </si>
  <si>
    <t>DeBary Solar</t>
  </si>
  <si>
    <t>DeBary Solar Total</t>
  </si>
  <si>
    <t>Dolphin Solar</t>
  </si>
  <si>
    <t>Dolphin Solar Total</t>
  </si>
  <si>
    <t>Duette Solar</t>
  </si>
  <si>
    <t>Duette SolarTotal</t>
  </si>
  <si>
    <t>Fort Green Solar</t>
  </si>
  <si>
    <t>Hamilton Solar</t>
  </si>
  <si>
    <t>Hamilton SolarTotal</t>
  </si>
  <si>
    <t>Hardeetown Solar</t>
  </si>
  <si>
    <t>Hardeetown Solar Total</t>
  </si>
  <si>
    <t>High Springs Solar</t>
  </si>
  <si>
    <t>High Springs Solar Total</t>
  </si>
  <si>
    <t>Hildreth Solar</t>
  </si>
  <si>
    <t>Hildreth Solar Total</t>
  </si>
  <si>
    <t>Hines Solar</t>
  </si>
  <si>
    <t>Hines Solar Total</t>
  </si>
  <si>
    <t>Jennings Solar</t>
  </si>
  <si>
    <t>Jennings Solar Total</t>
  </si>
  <si>
    <t>John Hopkins Solar</t>
  </si>
  <si>
    <t>John Hopkins Solar Total</t>
  </si>
  <si>
    <t>Lake Placid</t>
  </si>
  <si>
    <t>Lake Placid Total</t>
  </si>
  <si>
    <t>Micanopy Solar</t>
  </si>
  <si>
    <t>Micanopy Solar Total</t>
  </si>
  <si>
    <t>Osceola</t>
  </si>
  <si>
    <t>Osceola Total</t>
  </si>
  <si>
    <t>Perry</t>
  </si>
  <si>
    <t>Perry Total</t>
  </si>
  <si>
    <t>Sandy Creek</t>
  </si>
  <si>
    <t>Sandy Creek Total</t>
  </si>
  <si>
    <t>Santa Fe</t>
  </si>
  <si>
    <t>Santa Fe Total</t>
  </si>
  <si>
    <t>St. Pete Pier</t>
  </si>
  <si>
    <t>St. Pete Pier Total</t>
  </si>
  <si>
    <t>Suwannee - Solar</t>
  </si>
  <si>
    <t>Suwannee - Solar Total</t>
  </si>
  <si>
    <t>Trenton</t>
  </si>
  <si>
    <t>Trenton Total</t>
  </si>
  <si>
    <t>Twin Rivers</t>
  </si>
  <si>
    <t>Twin Rivers Total</t>
  </si>
  <si>
    <t>Battery Storage Total</t>
  </si>
  <si>
    <t>Total Other Production</t>
  </si>
  <si>
    <t>Total Transmission</t>
  </si>
  <si>
    <t>Distribution Total</t>
  </si>
  <si>
    <t>ENERGY CONSERVATION EQUIPMENT</t>
  </si>
  <si>
    <t>Misc</t>
  </si>
  <si>
    <t>Misc Total</t>
  </si>
  <si>
    <t>General Plant</t>
  </si>
  <si>
    <t>ARO General Plant</t>
  </si>
  <si>
    <t>Total General Plant</t>
  </si>
  <si>
    <t>Transportation</t>
  </si>
  <si>
    <t>392.2 Trucks 1/2 Ton &amp; Over</t>
  </si>
  <si>
    <t>SE Pass. Cars &amp; Sta Wagons</t>
  </si>
  <si>
    <t>Total Transportation</t>
  </si>
  <si>
    <t>Intangible Plant</t>
  </si>
  <si>
    <t>Total Intangible Plant</t>
  </si>
  <si>
    <t>TOTAL DEPRECIABLE PLANT BALANCE</t>
  </si>
  <si>
    <t>Non-Depreciable Plant</t>
  </si>
  <si>
    <t>LAND</t>
  </si>
  <si>
    <t>LAND Total</t>
  </si>
  <si>
    <t>Capital/Operating Lease</t>
  </si>
  <si>
    <t>Other Utility Plant</t>
  </si>
  <si>
    <t>Total Other Utility Plant</t>
  </si>
  <si>
    <t xml:space="preserve">TOTAL - OTHER 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</si>
  <si>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</si>
  <si>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</si>
  <si>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</si>
  <si>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</si>
  <si>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</si>
  <si>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</si>
  <si>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</si>
  <si>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</si>
  <si>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</si>
  <si>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</si>
  <si>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</si>
  <si>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</si>
  <si>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</si>
  <si>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_X_</t>
  </si>
  <si>
    <t>___</t>
  </si>
  <si>
    <t>Docket No. 20240025-EI</t>
  </si>
  <si>
    <t>Anclote</t>
  </si>
  <si>
    <t>311.00</t>
  </si>
  <si>
    <t>Structures and Improvements</t>
  </si>
  <si>
    <t>312.00</t>
  </si>
  <si>
    <t>Boiler Plant Equipment</t>
  </si>
  <si>
    <t>314.00</t>
  </si>
  <si>
    <t>Turbogenerator Units</t>
  </si>
  <si>
    <t>315.00</t>
  </si>
  <si>
    <t>Accessory Electric Equipmen</t>
  </si>
  <si>
    <t>316.00</t>
  </si>
  <si>
    <t>Misc Power Plant Equipment</t>
  </si>
  <si>
    <t>316.91</t>
  </si>
  <si>
    <t>PEF MISC EQUIP - 5 YR AMORT</t>
  </si>
  <si>
    <t>316.92</t>
  </si>
  <si>
    <t>PEF MISC EQUIP - 7 YR AMORT</t>
  </si>
  <si>
    <t>CR 4&amp;5</t>
  </si>
  <si>
    <t>312.91</t>
  </si>
  <si>
    <t>CRYSTAL RIVER 4&amp;5 COALPILE</t>
  </si>
  <si>
    <t>Rail Cars</t>
  </si>
  <si>
    <t>341.00</t>
  </si>
  <si>
    <t>342.00</t>
  </si>
  <si>
    <t>Fuel Holders, Producers &amp; A</t>
  </si>
  <si>
    <t>343.00</t>
  </si>
  <si>
    <t>Prime Movers</t>
  </si>
  <si>
    <t>344.00</t>
  </si>
  <si>
    <t>Generators</t>
  </si>
  <si>
    <t>345.00</t>
  </si>
  <si>
    <t>346.00</t>
  </si>
  <si>
    <t>343.10</t>
  </si>
  <si>
    <t>Prime Mover Rotables</t>
  </si>
  <si>
    <t>346.01</t>
  </si>
  <si>
    <t>Oth Prod Misc Comctn</t>
  </si>
  <si>
    <t>346.91</t>
  </si>
  <si>
    <t>PEF MiscPwrPlntEquip-5 YR</t>
  </si>
  <si>
    <t>346.92</t>
  </si>
  <si>
    <t>PEF MiscPwrPlntEquip-7 YR</t>
  </si>
  <si>
    <t>341.66</t>
  </si>
  <si>
    <t>Solar - Struct and Impr</t>
  </si>
  <si>
    <t>344.66</t>
  </si>
  <si>
    <t>Solar - Generators</t>
  </si>
  <si>
    <t>345.66</t>
  </si>
  <si>
    <t>Solar - Accessory Elec Eqp</t>
  </si>
  <si>
    <t>346.66</t>
  </si>
  <si>
    <t>Solar - Misc Pwr Plt Eq</t>
  </si>
  <si>
    <t>342.03</t>
  </si>
  <si>
    <t>Fuel Hold Prod - GAS CONV</t>
  </si>
  <si>
    <t>348.00</t>
  </si>
  <si>
    <t>Energy Storage Equip - Prod</t>
  </si>
  <si>
    <t>350.01</t>
  </si>
  <si>
    <t>Rights of Way</t>
  </si>
  <si>
    <t>352.00</t>
  </si>
  <si>
    <t>353.00</t>
  </si>
  <si>
    <t>Station Equipment</t>
  </si>
  <si>
    <t>353.91</t>
  </si>
  <si>
    <t>PEF StationEquip-EnergyCont</t>
  </si>
  <si>
    <t>354.00</t>
  </si>
  <si>
    <t>Towers and Fixtures</t>
  </si>
  <si>
    <t>355.00</t>
  </si>
  <si>
    <t>Poles and Fixtures</t>
  </si>
  <si>
    <t>356.00</t>
  </si>
  <si>
    <t>Overhead Conductors and Dev</t>
  </si>
  <si>
    <t>357.00</t>
  </si>
  <si>
    <t>Underground Conduit</t>
  </si>
  <si>
    <t>358.00</t>
  </si>
  <si>
    <t>Underground Conductors &amp; De</t>
  </si>
  <si>
    <t>359.00</t>
  </si>
  <si>
    <t>Roads and Trails</t>
  </si>
  <si>
    <t>360.01</t>
  </si>
  <si>
    <t>361.00</t>
  </si>
  <si>
    <t>362.00</t>
  </si>
  <si>
    <t>363.00</t>
  </si>
  <si>
    <t>Energy Storage Equip Dist</t>
  </si>
  <si>
    <t>364.00</t>
  </si>
  <si>
    <t>Poles, Towers &amp; Fixtures</t>
  </si>
  <si>
    <t>365.00</t>
  </si>
  <si>
    <t>Overhead Conductors &amp; Devic</t>
  </si>
  <si>
    <t>366.00</t>
  </si>
  <si>
    <t>367.00</t>
  </si>
  <si>
    <t>368.00</t>
  </si>
  <si>
    <t>Line Transformers</t>
  </si>
  <si>
    <t>369.01</t>
  </si>
  <si>
    <t>Services - Underground</t>
  </si>
  <si>
    <t>369.02</t>
  </si>
  <si>
    <t>Services - Overhead</t>
  </si>
  <si>
    <t>370.00</t>
  </si>
  <si>
    <t>Meters</t>
  </si>
  <si>
    <t>370.02</t>
  </si>
  <si>
    <t>AMI Meters</t>
  </si>
  <si>
    <t>370.70</t>
  </si>
  <si>
    <t>EV Charger/Meter</t>
  </si>
  <si>
    <t>371.00</t>
  </si>
  <si>
    <t>Installations on Customers'</t>
  </si>
  <si>
    <t>373.00</t>
  </si>
  <si>
    <t>Street Lighting</t>
  </si>
  <si>
    <t>398.91</t>
  </si>
  <si>
    <t>PEF Misc Equip-EnergyCont</t>
  </si>
  <si>
    <t>390.00</t>
  </si>
  <si>
    <t>391.00</t>
  </si>
  <si>
    <t>Office Furniture and Equipm</t>
  </si>
  <si>
    <t>393.00</t>
  </si>
  <si>
    <t>Stores Equipment</t>
  </si>
  <si>
    <t>394.00</t>
  </si>
  <si>
    <t>Tools, Shop &amp; Garage Equipm</t>
  </si>
  <si>
    <t>395.00</t>
  </si>
  <si>
    <t>Laboratory Equipment</t>
  </si>
  <si>
    <t>396.00</t>
  </si>
  <si>
    <t>Power Operated Equipment</t>
  </si>
  <si>
    <t>397.00</t>
  </si>
  <si>
    <t>Communication Equipment</t>
  </si>
  <si>
    <t>398.00</t>
  </si>
  <si>
    <t>Miscellaneous Equipment</t>
  </si>
  <si>
    <t>392.10</t>
  </si>
  <si>
    <t>392.13</t>
  </si>
  <si>
    <t>SE Trucks 2 Ton &amp; Over</t>
  </si>
  <si>
    <t>392.06</t>
  </si>
  <si>
    <t>392.18</t>
  </si>
  <si>
    <t>SE Trailers</t>
  </si>
  <si>
    <t>302.00</t>
  </si>
  <si>
    <t>Franchises and Consents</t>
  </si>
  <si>
    <t>303.00</t>
  </si>
  <si>
    <t>Miscellaneous Intangible Pl</t>
  </si>
  <si>
    <t>303.03</t>
  </si>
  <si>
    <t>Misc Intangible Plt - 3 Yr</t>
  </si>
  <si>
    <t>303.10</t>
  </si>
  <si>
    <t>Misc Intangible Plt - 10 Yr</t>
  </si>
  <si>
    <t>303.15</t>
  </si>
  <si>
    <t>Misc Intangible Plt - 15 Yr</t>
  </si>
  <si>
    <t>310.00</t>
  </si>
  <si>
    <t>Non-depr Land &amp; Land Rights</t>
  </si>
  <si>
    <t>340.00</t>
  </si>
  <si>
    <t>340.66</t>
  </si>
  <si>
    <t>350.00</t>
  </si>
  <si>
    <t>360.00</t>
  </si>
  <si>
    <t>389.00</t>
  </si>
  <si>
    <t>Dec-23 *</t>
  </si>
  <si>
    <t>Witnesses:  Anderson, Aquilina, Duff, Goff, Jacob,</t>
  </si>
  <si>
    <t>Lloyd, O'Hara, Quick, Scott</t>
  </si>
  <si>
    <t>Total Plant (101, 106, 118)</t>
  </si>
  <si>
    <t>*TOTAL (101, 106, 118):</t>
  </si>
  <si>
    <t>historical balance sheet.</t>
  </si>
  <si>
    <t xml:space="preserve">*Capital/Operating Lease on line 488 includes account 0108201 (Accum Lease Amort). In addition, account 0108202 (Accum DD&amp;A-ROU Asset) is included in certain amounts above. These are considered part of gross plant in the </t>
  </si>
  <si>
    <t>Note:  2024 beginning balances do not tie to 2023 ending balances, because 2024 beginning balances are from a forecast that begins with December 2022 actual balances.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</si>
</sst>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#,##0_);[Red]\(#,##0\);&quot; &quot;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01">
    <xf numFmtId="0" fontId="0" fillId="0" borderId="0" xfId="0"/>
    <xf numFmtId="0" fontId="3" fillId="0" borderId="1" xfId="1" applyFont="1" applyBorder="1"/>
    <xf numFmtId="0" fontId="3" fillId="0" borderId="0" xfId="2" applyFont="1"/>
    <xf numFmtId="0" fontId="3" fillId="0" borderId="0" xfId="1" applyFont="1" applyAlignment="1">
      <alignment horizontal="left"/>
    </xf>
    <xf numFmtId="37" fontId="5" fillId="2" borderId="0" xfId="0" applyNumberFormat="1" applyFont="1" applyFill="1"/>
    <xf numFmtId="37" fontId="6" fillId="2" borderId="0" xfId="0" applyNumberFormat="1" applyFont="1" applyFill="1"/>
    <xf numFmtId="37" fontId="5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left"/>
    </xf>
    <xf numFmtId="37" fontId="5" fillId="0" borderId="0" xfId="0" applyNumberFormat="1" applyFont="1"/>
    <xf numFmtId="37" fontId="0" fillId="0" borderId="0" xfId="0" applyNumberFormat="1"/>
    <xf numFmtId="37" fontId="5" fillId="0" borderId="2" xfId="0" applyNumberFormat="1" applyFont="1" applyBorder="1"/>
    <xf numFmtId="0" fontId="5" fillId="0" borderId="0" xfId="0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5" fillId="0" borderId="1" xfId="0" applyNumberFormat="1" applyFont="1" applyBorder="1"/>
    <xf numFmtId="0" fontId="2" fillId="0" borderId="0" xfId="0" applyFont="1"/>
    <xf numFmtId="37" fontId="5" fillId="2" borderId="0" xfId="0" applyNumberFormat="1" applyFont="1" applyFill="1" applyAlignment="1">
      <alignment horizontal="left"/>
    </xf>
    <xf numFmtId="37" fontId="6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/>
    <xf numFmtId="37" fontId="6" fillId="2" borderId="2" xfId="0" applyNumberFormat="1" applyFont="1" applyFill="1" applyBorder="1"/>
    <xf numFmtId="37" fontId="8" fillId="2" borderId="2" xfId="0" applyNumberFormat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2" xfId="1" applyFont="1" applyBorder="1" applyAlignment="1">
      <alignment vertical="center"/>
    </xf>
    <xf numFmtId="0" fontId="7" fillId="0" borderId="0" xfId="5" applyFont="1" applyAlignment="1">
      <alignment horizontal="right"/>
    </xf>
    <xf numFmtId="0" fontId="5" fillId="0" borderId="0" xfId="1" applyFont="1" applyAlignment="1">
      <alignment vertical="center"/>
    </xf>
    <xf numFmtId="14" fontId="5" fillId="0" borderId="0" xfId="3" applyNumberFormat="1" applyFont="1" applyAlignment="1">
      <alignment horizontal="left"/>
    </xf>
    <xf numFmtId="0" fontId="7" fillId="0" borderId="0" xfId="5" applyFont="1"/>
    <xf numFmtId="0" fontId="5" fillId="0" borderId="0" xfId="1" applyFont="1" applyAlignment="1">
      <alignment vertical="top" wrapText="1"/>
    </xf>
    <xf numFmtId="0" fontId="7" fillId="0" borderId="0" xfId="5" applyFont="1" applyAlignment="1" applyProtection="1">
      <alignment horizontal="center"/>
      <protection locked="0"/>
    </xf>
    <xf numFmtId="0" fontId="6" fillId="0" borderId="0" xfId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6" fillId="0" borderId="2" xfId="1" quotePrefix="1" applyNumberFormat="1" applyFont="1" applyBorder="1" applyAlignment="1">
      <alignment horizontal="center"/>
    </xf>
    <xf numFmtId="17" fontId="6" fillId="0" borderId="0" xfId="1" applyNumberFormat="1" applyFont="1" applyAlignment="1">
      <alignment horizontal="center"/>
    </xf>
    <xf numFmtId="0" fontId="6" fillId="0" borderId="1" xfId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center"/>
    </xf>
    <xf numFmtId="0" fontId="10" fillId="0" borderId="1" xfId="2" applyFont="1" applyBorder="1" applyAlignment="1">
      <alignment horizontal="center"/>
    </xf>
    <xf numFmtId="0" fontId="11" fillId="0" borderId="0" xfId="2" applyFont="1"/>
    <xf numFmtId="166" fontId="10" fillId="0" borderId="0" xfId="7" applyNumberFormat="1" applyFont="1" applyFill="1" applyBorder="1" applyAlignment="1">
      <alignment horizontal="left"/>
    </xf>
    <xf numFmtId="166" fontId="10" fillId="0" borderId="0" xfId="2" applyNumberFormat="1" applyFont="1"/>
    <xf numFmtId="166" fontId="10" fillId="0" borderId="0" xfId="7" applyNumberFormat="1" applyFont="1"/>
    <xf numFmtId="166" fontId="10" fillId="0" borderId="0" xfId="7" applyNumberFormat="1" applyFont="1" applyBorder="1" applyAlignment="1">
      <alignment horizontal="left"/>
    </xf>
    <xf numFmtId="166" fontId="11" fillId="0" borderId="0" xfId="7" applyNumberFormat="1" applyFont="1" applyFill="1" applyBorder="1" applyAlignment="1">
      <alignment horizontal="left"/>
    </xf>
    <xf numFmtId="166" fontId="11" fillId="0" borderId="0" xfId="8" applyNumberFormat="1" applyFont="1" applyFill="1" applyBorder="1" applyAlignment="1">
      <alignment horizontal="center"/>
    </xf>
    <xf numFmtId="166" fontId="11" fillId="0" borderId="0" xfId="8" applyNumberFormat="1" applyFont="1" applyFill="1" applyBorder="1" applyAlignment="1">
      <alignment horizontal="right"/>
    </xf>
    <xf numFmtId="166" fontId="11" fillId="0" borderId="0" xfId="7" applyNumberFormat="1" applyFont="1" applyBorder="1" applyAlignment="1">
      <alignment horizontal="left"/>
    </xf>
    <xf numFmtId="166" fontId="11" fillId="0" borderId="0" xfId="8" applyNumberFormat="1" applyFont="1" applyFill="1" applyBorder="1" applyAlignment="1">
      <alignment horizontal="left"/>
    </xf>
    <xf numFmtId="166" fontId="11" fillId="0" borderId="0" xfId="8" applyNumberFormat="1" applyFont="1" applyFill="1" applyBorder="1" applyAlignment="1"/>
    <xf numFmtId="0" fontId="10" fillId="0" borderId="0" xfId="2" applyFont="1" applyAlignment="1">
      <alignment vertical="center"/>
    </xf>
    <xf numFmtId="166" fontId="10" fillId="0" borderId="0" xfId="7" applyNumberFormat="1" applyFont="1" applyAlignment="1">
      <alignment horizontal="left"/>
    </xf>
    <xf numFmtId="43" fontId="10" fillId="0" borderId="0" xfId="2" applyNumberFormat="1" applyFont="1"/>
    <xf numFmtId="0" fontId="10" fillId="0" borderId="0" xfId="9" applyFont="1"/>
    <xf numFmtId="0" fontId="10" fillId="0" borderId="3" xfId="2" applyFont="1" applyBorder="1"/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1" fillId="0" borderId="0" xfId="6" applyFont="1" applyBorder="1" applyAlignment="1">
      <alignment horizontal="left"/>
    </xf>
    <xf numFmtId="0" fontId="12" fillId="0" borderId="0" xfId="2" applyFont="1" applyBorder="1" applyAlignment="1">
      <alignment horizontal="centerContinuous" wrapText="1"/>
    </xf>
    <xf numFmtId="0" fontId="10" fillId="0" borderId="0" xfId="2" applyFont="1" applyBorder="1" applyAlignment="1">
      <alignment horizontal="left"/>
    </xf>
    <xf numFmtId="0" fontId="13" fillId="0" borderId="0" xfId="2" applyFont="1" applyBorder="1" applyAlignment="1">
      <alignment horizontal="right"/>
    </xf>
    <xf numFmtId="0" fontId="10" fillId="0" borderId="0" xfId="6" applyFont="1" applyBorder="1" applyAlignment="1">
      <alignment horizontal="left" vertical="center"/>
    </xf>
    <xf numFmtId="14" fontId="1" fillId="0" borderId="0" xfId="6" applyNumberFormat="1" applyFont="1" applyBorder="1" applyAlignment="1">
      <alignment horizontal="left"/>
    </xf>
    <xf numFmtId="0" fontId="10" fillId="0" borderId="0" xfId="2" applyFont="1" applyBorder="1" applyAlignment="1">
      <alignment horizontal="right"/>
    </xf>
    <xf numFmtId="164" fontId="10" fillId="0" borderId="0" xfId="2" applyNumberFormat="1" applyFont="1" applyBorder="1" applyAlignment="1">
      <alignment horizontal="center"/>
    </xf>
    <xf numFmtId="165" fontId="10" fillId="0" borderId="0" xfId="2" applyNumberFormat="1" applyFont="1" applyBorder="1" applyAlignment="1">
      <alignment horizontal="center"/>
    </xf>
    <xf numFmtId="0" fontId="11" fillId="0" borderId="0" xfId="2" applyFont="1" applyBorder="1"/>
    <xf numFmtId="166" fontId="10" fillId="0" borderId="0" xfId="8" applyNumberFormat="1" applyFont="1" applyFill="1" applyBorder="1" applyProtection="1"/>
    <xf numFmtId="0" fontId="11" fillId="0" borderId="0" xfId="2" quotePrefix="1" applyFont="1" applyBorder="1" applyAlignment="1">
      <alignment horizontal="center"/>
    </xf>
    <xf numFmtId="0" fontId="1" fillId="0" borderId="0" xfId="2" applyFont="1" applyBorder="1"/>
    <xf numFmtId="1" fontId="10" fillId="0" borderId="0" xfId="2" applyNumberFormat="1" applyFont="1" applyBorder="1"/>
    <xf numFmtId="0" fontId="2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0" fillId="0" borderId="0" xfId="2" applyFont="1" applyBorder="1" applyAlignment="1">
      <alignment horizontal="left" indent="1"/>
    </xf>
    <xf numFmtId="0" fontId="10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horizontal="right" vertical="center"/>
    </xf>
    <xf numFmtId="0" fontId="11" fillId="0" borderId="0" xfId="2" applyFont="1" applyBorder="1" applyAlignment="1">
      <alignment horizontal="right"/>
    </xf>
    <xf numFmtId="0" fontId="10" fillId="0" borderId="1" xfId="2" applyFont="1" applyBorder="1"/>
    <xf numFmtId="165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166" fontId="11" fillId="0" borderId="0" xfId="7" applyNumberFormat="1" applyFont="1" applyBorder="1" applyAlignment="1">
      <alignment horizontal="left" vertical="center"/>
    </xf>
    <xf numFmtId="17" fontId="6" fillId="0" borderId="0" xfId="1" quotePrefix="1" applyNumberFormat="1" applyFont="1" applyAlignment="1">
      <alignment horizontal="center"/>
    </xf>
    <xf numFmtId="0" fontId="3" fillId="0" borderId="0" xfId="1" applyFont="1"/>
    <xf numFmtId="166" fontId="11" fillId="0" borderId="4" xfId="8" applyNumberFormat="1" applyFont="1" applyFill="1" applyBorder="1" applyAlignment="1">
      <alignment horizontal="right"/>
    </xf>
    <xf numFmtId="166" fontId="11" fillId="0" borderId="4" xfId="2" applyNumberFormat="1" applyFont="1" applyFill="1" applyBorder="1"/>
    <xf numFmtId="0" fontId="11" fillId="0" borderId="4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0" applyFont="1"/>
    <xf numFmtId="166" fontId="10" fillId="0" borderId="0" xfId="0" applyNumberFormat="1" applyFont="1"/>
    <xf numFmtId="43" fontId="10" fillId="0" borderId="0" xfId="0" applyNumberFormat="1" applyFont="1"/>
    <xf numFmtId="0" fontId="0" fillId="0" borderId="0" xfId="0" applyFont="1"/>
    <xf numFmtId="0" fontId="7" fillId="0" borderId="0" xfId="5" applyFont="1" applyBorder="1" applyAlignment="1" applyProtection="1">
      <alignment horizontal="left"/>
      <protection locked="0"/>
    </xf>
    <xf numFmtId="0" fontId="7" fillId="0" borderId="0" xfId="5" applyFont="1" applyBorder="1" applyAlignment="1" applyProtection="1">
      <alignment horizontal="left"/>
      <protection locked="0"/>
    </xf>
    <xf numFmtId="0" fontId="6" fillId="0" borderId="0" xfId="1" applyFont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2" xfId="5" applyFont="1" applyBorder="1" applyAlignment="1" applyProtection="1">
      <alignment horizontal="left"/>
      <protection locked="0"/>
    </xf>
  </cellXfs>
  <cellStyles count="10">
    <cellStyle name="Comma 10" xfId="7" xr:uid="{C474A706-4E93-4B76-BA4E-4185C6CEB929}"/>
    <cellStyle name="Comma 2 2" xfId="8" xr:uid="{6185A322-4EB3-45FB-958F-626426A5F7F2}"/>
    <cellStyle name="Comma 2 41 2" xfId="4" xr:uid="{89C26479-1D99-4A0A-A239-DADF3405F309}"/>
    <cellStyle name="Normal" xfId="0" builtinId="0"/>
    <cellStyle name="Normal 110 2" xfId="1" xr:uid="{82E52CFB-9E47-4689-8FFC-C05DB28689D2}"/>
    <cellStyle name="Normal 2" xfId="5" xr:uid="{CA6AE3E4-5BDE-485F-A8A8-5FF0D8932D3D}"/>
    <cellStyle name="Normal 2 104" xfId="3" xr:uid="{A0A5108A-E380-4595-85F6-BCC71E55A019}"/>
    <cellStyle name="Normal 2 2" xfId="6" xr:uid="{6E4B5F5F-1F71-4464-993F-BD65913591D7}"/>
    <cellStyle name="Normal 5 2" xfId="2" xr:uid="{309027B9-C90B-4FE7-9DC4-B24596E53DD0}"/>
    <cellStyle name="Normal 5 2 2 3 2" xfId="9" xr:uid="{5DFD6D53-B365-415F-A9AA-2E7D6F1AAC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7543-1B55-440B-9D05-1645707ADC0B}">
  <sheetPr>
    <pageSetUpPr fitToPage="1"/>
  </sheetPr>
  <dimension ref="A1:Q394"/>
  <sheetViews>
    <sheetView tabSelected="1" view="pageBreakPreview" zoomScale="80" zoomScaleNormal="70" zoomScaleSheetLayoutView="80" workbookViewId="0">
      <selection activeCell="M11" sqref="M11"/>
    </sheetView>
  </sheetViews>
  <sheetFormatPr defaultColWidth="8.88671875" defaultRowHeight="14.4" x14ac:dyDescent="0.3"/>
  <cols>
    <col min="1" max="1" width="4.88671875" customWidth="1"/>
    <col min="2" max="2" width="40.109375" customWidth="1"/>
    <col min="3" max="3" width="37.88671875" customWidth="1"/>
    <col min="4" max="17" width="12.5546875" customWidth="1"/>
  </cols>
  <sheetData>
    <row r="1" spans="1:17" s="23" customFormat="1" ht="13.8" x14ac:dyDescent="0.3">
      <c r="A1" s="21" t="s">
        <v>0</v>
      </c>
      <c r="B1" s="22"/>
      <c r="C1" s="98" t="s">
        <v>1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7" s="23" customFormat="1" ht="13.8" x14ac:dyDescent="0.3">
      <c r="A2" s="24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3" customFormat="1" ht="15" customHeight="1" x14ac:dyDescent="0.3">
      <c r="A3" s="21" t="s">
        <v>2</v>
      </c>
      <c r="B3" s="22"/>
      <c r="D3" s="27"/>
      <c r="E3" s="27"/>
      <c r="F3" s="27"/>
      <c r="G3" s="27"/>
      <c r="H3" s="27"/>
      <c r="I3" s="27"/>
      <c r="J3" s="27"/>
      <c r="K3" s="27"/>
      <c r="L3" s="27"/>
      <c r="N3" s="23" t="s">
        <v>3</v>
      </c>
    </row>
    <row r="4" spans="1:17" s="23" customFormat="1" x14ac:dyDescent="0.3">
      <c r="A4" s="21"/>
      <c r="B4" s="22"/>
      <c r="F4" s="28" t="s">
        <v>4</v>
      </c>
      <c r="G4" s="97" t="s">
        <v>5</v>
      </c>
      <c r="H4" s="97"/>
      <c r="I4" s="97"/>
      <c r="J4" s="97"/>
      <c r="K4" s="29"/>
      <c r="L4" s="29"/>
      <c r="M4" s="65" t="s">
        <v>558</v>
      </c>
      <c r="N4" s="23" t="s">
        <v>6</v>
      </c>
      <c r="Q4" s="30">
        <v>46752</v>
      </c>
    </row>
    <row r="5" spans="1:17" s="23" customFormat="1" x14ac:dyDescent="0.3">
      <c r="A5" s="21" t="s">
        <v>7</v>
      </c>
      <c r="B5" s="22"/>
      <c r="C5" s="29"/>
      <c r="F5" s="31"/>
      <c r="G5" s="97" t="s">
        <v>8</v>
      </c>
      <c r="H5" s="97"/>
      <c r="I5" s="97"/>
      <c r="J5" s="97"/>
      <c r="K5" s="29"/>
      <c r="L5" s="29"/>
      <c r="M5" s="65" t="s">
        <v>559</v>
      </c>
      <c r="N5" s="2" t="s">
        <v>9</v>
      </c>
      <c r="Q5" s="30">
        <v>46387</v>
      </c>
    </row>
    <row r="6" spans="1:17" s="23" customFormat="1" x14ac:dyDescent="0.3">
      <c r="A6" s="21"/>
      <c r="B6" s="22"/>
      <c r="C6" s="32"/>
      <c r="F6" s="31"/>
      <c r="G6" s="97" t="s">
        <v>10</v>
      </c>
      <c r="H6" s="97"/>
      <c r="I6" s="97"/>
      <c r="J6" s="97"/>
      <c r="K6" s="32"/>
      <c r="L6" s="32"/>
      <c r="M6" s="65" t="s">
        <v>559</v>
      </c>
      <c r="N6" s="2" t="s">
        <v>11</v>
      </c>
      <c r="Q6" s="30">
        <v>46022</v>
      </c>
    </row>
    <row r="7" spans="1:17" s="23" customFormat="1" x14ac:dyDescent="0.3">
      <c r="A7" s="21" t="s">
        <v>12</v>
      </c>
      <c r="B7" s="22"/>
      <c r="C7" s="32"/>
      <c r="F7" s="31"/>
      <c r="G7" s="97" t="s">
        <v>13</v>
      </c>
      <c r="H7" s="97"/>
      <c r="I7" s="97" t="s">
        <v>413</v>
      </c>
      <c r="J7" s="97"/>
      <c r="K7" s="32"/>
      <c r="L7" s="32"/>
      <c r="M7" s="65" t="s">
        <v>559</v>
      </c>
      <c r="N7" s="2" t="s">
        <v>15</v>
      </c>
      <c r="Q7" s="30">
        <v>45657</v>
      </c>
    </row>
    <row r="8" spans="1:17" s="23" customFormat="1" x14ac:dyDescent="0.3">
      <c r="A8" s="22"/>
      <c r="B8" s="22"/>
      <c r="F8" s="31"/>
      <c r="G8" s="97" t="s">
        <v>16</v>
      </c>
      <c r="H8" s="97"/>
      <c r="I8" s="97"/>
      <c r="J8" s="97"/>
      <c r="M8" s="65" t="s">
        <v>559</v>
      </c>
      <c r="N8" s="2" t="s">
        <v>17</v>
      </c>
      <c r="Q8" s="30">
        <v>45291</v>
      </c>
    </row>
    <row r="9" spans="1:17" s="23" customFormat="1" ht="13.8" x14ac:dyDescent="0.3">
      <c r="A9" s="22"/>
      <c r="B9" s="22"/>
      <c r="F9" s="31"/>
      <c r="N9" s="2"/>
      <c r="Q9" s="30"/>
    </row>
    <row r="10" spans="1:17" s="23" customFormat="1" ht="13.8" x14ac:dyDescent="0.3">
      <c r="A10" s="22"/>
      <c r="B10" s="22"/>
      <c r="G10" s="33" t="s">
        <v>18</v>
      </c>
      <c r="N10" s="3" t="s">
        <v>696</v>
      </c>
      <c r="Q10" s="21"/>
    </row>
    <row r="11" spans="1:17" s="23" customFormat="1" ht="13.8" x14ac:dyDescent="0.3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" t="s">
        <v>697</v>
      </c>
      <c r="P11" s="26"/>
      <c r="Q11" s="26"/>
    </row>
    <row r="12" spans="1:17" s="23" customFormat="1" ht="13.8" x14ac:dyDescent="0.3">
      <c r="A12" s="22"/>
      <c r="B12" s="34" t="s">
        <v>19</v>
      </c>
      <c r="C12" s="34" t="s">
        <v>19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5"/>
      <c r="Q12" s="35"/>
    </row>
    <row r="13" spans="1:17" s="23" customFormat="1" ht="13.8" x14ac:dyDescent="0.3">
      <c r="A13" s="34" t="s">
        <v>20</v>
      </c>
      <c r="B13" s="34" t="s">
        <v>21</v>
      </c>
      <c r="C13" s="34" t="s">
        <v>21</v>
      </c>
      <c r="D13" s="37">
        <v>46357</v>
      </c>
      <c r="E13" s="37">
        <v>46388</v>
      </c>
      <c r="F13" s="37">
        <v>46419</v>
      </c>
      <c r="G13" s="37">
        <v>46447</v>
      </c>
      <c r="H13" s="37">
        <v>46478</v>
      </c>
      <c r="I13" s="37">
        <v>46508</v>
      </c>
      <c r="J13" s="37">
        <v>46539</v>
      </c>
      <c r="K13" s="37">
        <v>46569</v>
      </c>
      <c r="L13" s="37">
        <v>46600</v>
      </c>
      <c r="M13" s="37">
        <v>46631</v>
      </c>
      <c r="N13" s="37">
        <v>46661</v>
      </c>
      <c r="O13" s="37">
        <v>46692</v>
      </c>
      <c r="P13" s="37">
        <v>46722</v>
      </c>
      <c r="Q13" s="34" t="s">
        <v>22</v>
      </c>
    </row>
    <row r="14" spans="1:17" s="23" customFormat="1" ht="13.8" x14ac:dyDescent="0.3">
      <c r="A14" s="38" t="s">
        <v>23</v>
      </c>
      <c r="B14" s="39" t="s">
        <v>24</v>
      </c>
      <c r="C14" s="39" t="s">
        <v>25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x14ac:dyDescent="0.3">
      <c r="A15" s="6">
        <v>1</v>
      </c>
      <c r="B15" s="7" t="s">
        <v>26</v>
      </c>
      <c r="C15" s="7" t="s">
        <v>27</v>
      </c>
      <c r="D15" s="8">
        <f>+'B-8 2026'!P15</f>
        <v>96215.997212867034</v>
      </c>
      <c r="E15" s="8">
        <v>96179.467212867035</v>
      </c>
      <c r="F15" s="8">
        <v>96142.937212867037</v>
      </c>
      <c r="G15" s="8">
        <v>96106.407212867038</v>
      </c>
      <c r="H15" s="8">
        <v>96069.877212867039</v>
      </c>
      <c r="I15" s="8">
        <v>96033.34721286704</v>
      </c>
      <c r="J15" s="8">
        <v>95996.817212867041</v>
      </c>
      <c r="K15" s="8">
        <v>95960.287212867042</v>
      </c>
      <c r="L15" s="8">
        <v>95923.757212867044</v>
      </c>
      <c r="M15" s="8">
        <v>95910.146605879519</v>
      </c>
      <c r="N15" s="8">
        <v>95873.616605879521</v>
      </c>
      <c r="O15" s="8">
        <v>95891.960206789081</v>
      </c>
      <c r="P15" s="8">
        <v>97385.193605168402</v>
      </c>
      <c r="Q15" s="8">
        <v>96129.985533809231</v>
      </c>
    </row>
    <row r="16" spans="1:17" x14ac:dyDescent="0.3">
      <c r="A16" s="6">
        <f>+A15+1</f>
        <v>2</v>
      </c>
      <c r="B16" s="7" t="s">
        <v>28</v>
      </c>
      <c r="C16" s="7" t="s">
        <v>29</v>
      </c>
      <c r="D16" s="8">
        <f>+'B-8 2026'!P16</f>
        <v>45923.576387691603</v>
      </c>
      <c r="E16" s="8">
        <v>45889.046387691604</v>
      </c>
      <c r="F16" s="8">
        <v>45854.516387691605</v>
      </c>
      <c r="G16" s="8">
        <v>45819.986387691599</v>
      </c>
      <c r="H16" s="8">
        <v>45785.4563876916</v>
      </c>
      <c r="I16" s="8">
        <v>45750.926387691601</v>
      </c>
      <c r="J16" s="8">
        <v>45716.396387691602</v>
      </c>
      <c r="K16" s="8">
        <v>45681.866387691603</v>
      </c>
      <c r="L16" s="8">
        <v>45647.336387691605</v>
      </c>
      <c r="M16" s="8">
        <v>45623.362031099066</v>
      </c>
      <c r="N16" s="8">
        <v>45588.832031099068</v>
      </c>
      <c r="O16" s="8">
        <v>45579.574348012946</v>
      </c>
      <c r="P16" s="8">
        <v>46249.58503099974</v>
      </c>
      <c r="Q16" s="8">
        <v>45777.727763879629</v>
      </c>
    </row>
    <row r="17" spans="1:17" x14ac:dyDescent="0.3">
      <c r="A17" s="6">
        <f t="shared" ref="A17:A80" si="0">+A16+1</f>
        <v>3</v>
      </c>
      <c r="B17" s="7" t="s">
        <v>30</v>
      </c>
      <c r="C17" s="7" t="s">
        <v>31</v>
      </c>
      <c r="D17" s="8">
        <f>+'B-8 2026'!P17</f>
        <v>439384.32492927968</v>
      </c>
      <c r="E17" s="8">
        <v>439051.88215150172</v>
      </c>
      <c r="F17" s="8">
        <v>438719.4393737237</v>
      </c>
      <c r="G17" s="8">
        <v>438386.99659594573</v>
      </c>
      <c r="H17" s="8">
        <v>438054.5538181687</v>
      </c>
      <c r="I17" s="8">
        <v>437722.11104039074</v>
      </c>
      <c r="J17" s="8">
        <v>437389.66826261271</v>
      </c>
      <c r="K17" s="8">
        <v>437057.22548483475</v>
      </c>
      <c r="L17" s="8">
        <v>436724.78270705673</v>
      </c>
      <c r="M17" s="8">
        <v>436515.78023553087</v>
      </c>
      <c r="N17" s="8">
        <v>436183.3374577529</v>
      </c>
      <c r="O17" s="8">
        <v>436146.43540819985</v>
      </c>
      <c r="P17" s="8">
        <v>444053.0646787592</v>
      </c>
      <c r="Q17" s="8">
        <v>438106.89247259672</v>
      </c>
    </row>
    <row r="18" spans="1:17" x14ac:dyDescent="0.3">
      <c r="A18" s="6">
        <f t="shared" si="0"/>
        <v>4</v>
      </c>
      <c r="B18" s="7" t="s">
        <v>32</v>
      </c>
      <c r="C18" s="7" t="s">
        <v>31</v>
      </c>
      <c r="D18" s="8">
        <f>+'B-8 2026'!P18</f>
        <v>95956.326954999997</v>
      </c>
      <c r="E18" s="8">
        <v>95956.326954999997</v>
      </c>
      <c r="F18" s="8">
        <v>95956.326954999997</v>
      </c>
      <c r="G18" s="8">
        <v>95956.326954999997</v>
      </c>
      <c r="H18" s="8">
        <v>95956.326954999997</v>
      </c>
      <c r="I18" s="8">
        <v>95956.326954999997</v>
      </c>
      <c r="J18" s="8">
        <v>95956.326954999997</v>
      </c>
      <c r="K18" s="8">
        <v>95956.326954999997</v>
      </c>
      <c r="L18" s="8">
        <v>95956.326954999997</v>
      </c>
      <c r="M18" s="8">
        <v>95956.326954999997</v>
      </c>
      <c r="N18" s="8">
        <v>95956.326954999997</v>
      </c>
      <c r="O18" s="8">
        <v>95956.326954999997</v>
      </c>
      <c r="P18" s="8">
        <v>95956.326954999997</v>
      </c>
      <c r="Q18" s="8">
        <v>95956.326954999968</v>
      </c>
    </row>
    <row r="19" spans="1:17" x14ac:dyDescent="0.3">
      <c r="A19" s="6">
        <f t="shared" si="0"/>
        <v>5</v>
      </c>
      <c r="B19" s="7" t="s">
        <v>33</v>
      </c>
      <c r="C19" s="7" t="s">
        <v>34</v>
      </c>
      <c r="D19" s="8">
        <f>+'B-8 2026'!P19</f>
        <v>38021.533829685926</v>
      </c>
      <c r="E19" s="8">
        <v>37653.783829685926</v>
      </c>
      <c r="F19" s="8">
        <v>37286.033829685926</v>
      </c>
      <c r="G19" s="8">
        <v>36918.283829685926</v>
      </c>
      <c r="H19" s="8">
        <v>36550.533829685926</v>
      </c>
      <c r="I19" s="8">
        <v>36182.783829685926</v>
      </c>
      <c r="J19" s="8">
        <v>35815.033829685926</v>
      </c>
      <c r="K19" s="8">
        <v>35447.283829685926</v>
      </c>
      <c r="L19" s="8">
        <v>35079.533829685926</v>
      </c>
      <c r="M19" s="8">
        <v>34723.808101861439</v>
      </c>
      <c r="N19" s="8">
        <v>34356.058101861439</v>
      </c>
      <c r="O19" s="8">
        <v>34017.096609141154</v>
      </c>
      <c r="P19" s="8">
        <v>34682.564577873156</v>
      </c>
      <c r="Q19" s="8">
        <v>35902.64091214697</v>
      </c>
    </row>
    <row r="20" spans="1:17" x14ac:dyDescent="0.3">
      <c r="A20" s="6">
        <f t="shared" si="0"/>
        <v>6</v>
      </c>
      <c r="B20" s="7" t="s">
        <v>35</v>
      </c>
      <c r="C20" s="7" t="s">
        <v>36</v>
      </c>
      <c r="D20" s="8">
        <f>+'B-8 2026'!P20</f>
        <v>42016.813156857141</v>
      </c>
      <c r="E20" s="8">
        <v>42000.59315685714</v>
      </c>
      <c r="F20" s="8">
        <v>41984.373156857138</v>
      </c>
      <c r="G20" s="8">
        <v>41968.153156857137</v>
      </c>
      <c r="H20" s="8">
        <v>41951.933156857143</v>
      </c>
      <c r="I20" s="8">
        <v>41935.713156857142</v>
      </c>
      <c r="J20" s="8">
        <v>41919.493156857141</v>
      </c>
      <c r="K20" s="8">
        <v>41903.27315685714</v>
      </c>
      <c r="L20" s="8">
        <v>41887.053156857139</v>
      </c>
      <c r="M20" s="8">
        <v>41880.744799696397</v>
      </c>
      <c r="N20" s="8">
        <v>41864.524799696395</v>
      </c>
      <c r="O20" s="8">
        <v>41872.035250726367</v>
      </c>
      <c r="P20" s="8">
        <v>42517.373663667167</v>
      </c>
      <c r="Q20" s="8">
        <v>41977.082840423114</v>
      </c>
    </row>
    <row r="21" spans="1:17" x14ac:dyDescent="0.3">
      <c r="A21" s="6">
        <f t="shared" si="0"/>
        <v>7</v>
      </c>
      <c r="B21" s="7" t="s">
        <v>37</v>
      </c>
      <c r="C21" s="7" t="s">
        <v>38</v>
      </c>
      <c r="D21" s="8">
        <f>+'B-8 2026'!P21</f>
        <v>35360.496089077395</v>
      </c>
      <c r="E21" s="8">
        <v>35347.386089077401</v>
      </c>
      <c r="F21" s="8">
        <v>35334.276089077401</v>
      </c>
      <c r="G21" s="8">
        <v>35321.1660890774</v>
      </c>
      <c r="H21" s="8">
        <v>35308.0560890774</v>
      </c>
      <c r="I21" s="8">
        <v>35294.946089077399</v>
      </c>
      <c r="J21" s="8">
        <v>35281.836089077398</v>
      </c>
      <c r="K21" s="8">
        <v>35268.726089077398</v>
      </c>
      <c r="L21" s="8">
        <v>35255.616089077397</v>
      </c>
      <c r="M21" s="8">
        <v>35248.161179095201</v>
      </c>
      <c r="N21" s="8">
        <v>35235.0511790952</v>
      </c>
      <c r="O21" s="8">
        <v>35235.480593187604</v>
      </c>
      <c r="P21" s="8">
        <v>36654.446875113797</v>
      </c>
      <c r="Q21" s="8">
        <v>35395.81881755295</v>
      </c>
    </row>
    <row r="22" spans="1:17" x14ac:dyDescent="0.3">
      <c r="A22" s="6">
        <f t="shared" si="0"/>
        <v>8</v>
      </c>
      <c r="B22" s="7" t="s">
        <v>39</v>
      </c>
      <c r="C22" s="7"/>
      <c r="D22" s="10">
        <f t="shared" ref="D22:Q22" si="1">SUM(D15:D21)</f>
        <v>792879.06856045872</v>
      </c>
      <c r="E22" s="10">
        <f t="shared" si="1"/>
        <v>792078.48578268092</v>
      </c>
      <c r="F22" s="10">
        <f t="shared" si="1"/>
        <v>791277.90300490265</v>
      </c>
      <c r="G22" s="10">
        <f t="shared" si="1"/>
        <v>790477.32022712461</v>
      </c>
      <c r="H22" s="10">
        <f t="shared" si="1"/>
        <v>789676.73744934774</v>
      </c>
      <c r="I22" s="10">
        <f t="shared" si="1"/>
        <v>788876.1546715697</v>
      </c>
      <c r="J22" s="10">
        <f t="shared" si="1"/>
        <v>788075.57189379178</v>
      </c>
      <c r="K22" s="10">
        <f t="shared" si="1"/>
        <v>787274.98911601375</v>
      </c>
      <c r="L22" s="10">
        <f t="shared" si="1"/>
        <v>786474.40633823571</v>
      </c>
      <c r="M22" s="10">
        <f t="shared" si="1"/>
        <v>785858.32990816236</v>
      </c>
      <c r="N22" s="10">
        <f t="shared" si="1"/>
        <v>785057.74713038432</v>
      </c>
      <c r="O22" s="10">
        <f t="shared" si="1"/>
        <v>784698.90937105718</v>
      </c>
      <c r="P22" s="10">
        <f t="shared" si="1"/>
        <v>797498.55538658123</v>
      </c>
      <c r="Q22" s="10">
        <f t="shared" si="1"/>
        <v>789246.47529540863</v>
      </c>
    </row>
    <row r="23" spans="1:17" x14ac:dyDescent="0.3">
      <c r="A23" s="6">
        <f t="shared" si="0"/>
        <v>9</v>
      </c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">
      <c r="A24" s="6">
        <f t="shared" si="0"/>
        <v>10</v>
      </c>
      <c r="B24" s="7" t="s">
        <v>40</v>
      </c>
      <c r="C24" s="7" t="s">
        <v>27</v>
      </c>
      <c r="D24" s="8">
        <f>+'B-8 2026'!P24</f>
        <v>70129.510378012841</v>
      </c>
      <c r="E24" s="8">
        <v>70109.04037801284</v>
      </c>
      <c r="F24" s="8">
        <v>70088.570378012839</v>
      </c>
      <c r="G24" s="8">
        <v>70068.100378012838</v>
      </c>
      <c r="H24" s="8">
        <v>70047.630378012836</v>
      </c>
      <c r="I24" s="8">
        <v>70027.160378012835</v>
      </c>
      <c r="J24" s="8">
        <v>70336.298357864012</v>
      </c>
      <c r="K24" s="8">
        <v>70315.828357864011</v>
      </c>
      <c r="L24" s="8">
        <v>70295.35835786401</v>
      </c>
      <c r="M24" s="8">
        <v>70274.888357864009</v>
      </c>
      <c r="N24" s="8">
        <v>70254.418357864008</v>
      </c>
      <c r="O24" s="8">
        <v>70233.948357864007</v>
      </c>
      <c r="P24" s="8">
        <v>71668.423077679443</v>
      </c>
      <c r="Q24" s="8">
        <v>70296.090422533889</v>
      </c>
    </row>
    <row r="25" spans="1:17" x14ac:dyDescent="0.3">
      <c r="A25" s="6">
        <f t="shared" si="0"/>
        <v>11</v>
      </c>
      <c r="B25" s="7" t="s">
        <v>41</v>
      </c>
      <c r="C25" s="7" t="s">
        <v>29</v>
      </c>
      <c r="D25" s="8">
        <f>+'B-8 2026'!P25</f>
        <v>20007.796157357789</v>
      </c>
      <c r="E25" s="8">
        <v>20004.656157357789</v>
      </c>
      <c r="F25" s="8">
        <v>20001.51615735779</v>
      </c>
      <c r="G25" s="8">
        <v>19998.37615735779</v>
      </c>
      <c r="H25" s="8">
        <v>19995.236157357791</v>
      </c>
      <c r="I25" s="8">
        <v>19992.096157357788</v>
      </c>
      <c r="J25" s="8">
        <v>20083.239597356278</v>
      </c>
      <c r="K25" s="8">
        <v>20080.099597356279</v>
      </c>
      <c r="L25" s="8">
        <v>20076.959597356279</v>
      </c>
      <c r="M25" s="8">
        <v>20073.81959735628</v>
      </c>
      <c r="N25" s="8">
        <v>20070.679597356277</v>
      </c>
      <c r="O25" s="8">
        <v>20067.539597356277</v>
      </c>
      <c r="P25" s="8">
        <v>20480.583057692231</v>
      </c>
      <c r="Q25" s="8">
        <v>20071.738275844356</v>
      </c>
    </row>
    <row r="26" spans="1:17" x14ac:dyDescent="0.3">
      <c r="A26" s="6">
        <f t="shared" si="0"/>
        <v>12</v>
      </c>
      <c r="B26" s="7" t="s">
        <v>42</v>
      </c>
      <c r="C26" s="7" t="s">
        <v>31</v>
      </c>
      <c r="D26" s="8">
        <f>+'B-8 2026'!P26</f>
        <v>220372.5252613232</v>
      </c>
      <c r="E26" s="8">
        <v>220271.86081687923</v>
      </c>
      <c r="F26" s="8">
        <v>220171.19637243522</v>
      </c>
      <c r="G26" s="8">
        <v>220070.5319279902</v>
      </c>
      <c r="H26" s="8">
        <v>219969.86748354623</v>
      </c>
      <c r="I26" s="8">
        <v>219869.20303910121</v>
      </c>
      <c r="J26" s="8">
        <v>221013.56834601759</v>
      </c>
      <c r="K26" s="8">
        <v>220912.90390157257</v>
      </c>
      <c r="L26" s="8">
        <v>220812.2394571286</v>
      </c>
      <c r="M26" s="8">
        <v>220711.57501268361</v>
      </c>
      <c r="N26" s="8">
        <v>220610.9105682396</v>
      </c>
      <c r="O26" s="8">
        <v>220510.2461237956</v>
      </c>
      <c r="P26" s="8">
        <v>225905.35036179249</v>
      </c>
      <c r="Q26" s="8">
        <v>220861.69066711576</v>
      </c>
    </row>
    <row r="27" spans="1:17" x14ac:dyDescent="0.3">
      <c r="A27" s="6">
        <f t="shared" si="0"/>
        <v>13</v>
      </c>
      <c r="B27" s="7" t="s">
        <v>43</v>
      </c>
      <c r="C27" s="7" t="s">
        <v>31</v>
      </c>
      <c r="D27" s="8">
        <f>+'B-8 2026'!P27</f>
        <v>92253.118962929715</v>
      </c>
      <c r="E27" s="8">
        <v>92253.118962929715</v>
      </c>
      <c r="F27" s="8">
        <v>92253.118962929715</v>
      </c>
      <c r="G27" s="8">
        <v>92253.118962929715</v>
      </c>
      <c r="H27" s="8">
        <v>92253.118962929715</v>
      </c>
      <c r="I27" s="8">
        <v>92253.118962929715</v>
      </c>
      <c r="J27" s="8">
        <v>92253.118962929715</v>
      </c>
      <c r="K27" s="8">
        <v>92253.118962929715</v>
      </c>
      <c r="L27" s="8">
        <v>92253.118962929715</v>
      </c>
      <c r="M27" s="8">
        <v>92253.118962929715</v>
      </c>
      <c r="N27" s="8">
        <v>92253.118962929715</v>
      </c>
      <c r="O27" s="8">
        <v>92253.118962929715</v>
      </c>
      <c r="P27" s="8">
        <v>92253.118962929715</v>
      </c>
      <c r="Q27" s="8">
        <v>92253.11896292973</v>
      </c>
    </row>
    <row r="28" spans="1:17" x14ac:dyDescent="0.3">
      <c r="A28" s="6">
        <f t="shared" si="0"/>
        <v>14</v>
      </c>
      <c r="B28" s="7" t="s">
        <v>44</v>
      </c>
      <c r="C28" s="7" t="s">
        <v>34</v>
      </c>
      <c r="D28" s="8">
        <f>+'B-8 2026'!P28</f>
        <v>50126.252224355296</v>
      </c>
      <c r="E28" s="8">
        <v>50124.302224355299</v>
      </c>
      <c r="F28" s="8">
        <v>50122.352224355294</v>
      </c>
      <c r="G28" s="8">
        <v>50120.402224355297</v>
      </c>
      <c r="H28" s="8">
        <v>50118.452224355293</v>
      </c>
      <c r="I28" s="8">
        <v>50116.502224355296</v>
      </c>
      <c r="J28" s="8">
        <v>50349.414469950789</v>
      </c>
      <c r="K28" s="8">
        <v>50347.464469950784</v>
      </c>
      <c r="L28" s="8">
        <v>50345.514469950787</v>
      </c>
      <c r="M28" s="8">
        <v>50343.56446995079</v>
      </c>
      <c r="N28" s="8">
        <v>50341.614469950786</v>
      </c>
      <c r="O28" s="8">
        <v>50339.664469950789</v>
      </c>
      <c r="P28" s="8">
        <v>51374.435686923753</v>
      </c>
      <c r="Q28" s="8">
        <v>50320.764296366178</v>
      </c>
    </row>
    <row r="29" spans="1:17" x14ac:dyDescent="0.3">
      <c r="A29" s="6">
        <f t="shared" si="0"/>
        <v>15</v>
      </c>
      <c r="B29" s="7" t="s">
        <v>45</v>
      </c>
      <c r="C29" s="7" t="s">
        <v>36</v>
      </c>
      <c r="D29" s="8">
        <f>+'B-8 2026'!P29</f>
        <v>62637.203977116907</v>
      </c>
      <c r="E29" s="8">
        <v>62632.773977116907</v>
      </c>
      <c r="F29" s="8">
        <v>62628.343977116907</v>
      </c>
      <c r="G29" s="8">
        <v>62623.913977116907</v>
      </c>
      <c r="H29" s="8">
        <v>62619.483977116906</v>
      </c>
      <c r="I29" s="8">
        <v>62615.053977116906</v>
      </c>
      <c r="J29" s="8">
        <v>63013.510278074704</v>
      </c>
      <c r="K29" s="8">
        <v>63009.080278074704</v>
      </c>
      <c r="L29" s="8">
        <v>63004.650278074703</v>
      </c>
      <c r="M29" s="8">
        <v>63000.220278074703</v>
      </c>
      <c r="N29" s="8">
        <v>62995.790278074703</v>
      </c>
      <c r="O29" s="8">
        <v>62991.360278074702</v>
      </c>
      <c r="P29" s="8">
        <v>64401.442752781812</v>
      </c>
      <c r="Q29" s="8">
        <v>62936.371406456266</v>
      </c>
    </row>
    <row r="30" spans="1:17" x14ac:dyDescent="0.3">
      <c r="A30" s="6">
        <f t="shared" si="0"/>
        <v>16</v>
      </c>
      <c r="B30" s="7" t="s">
        <v>46</v>
      </c>
      <c r="C30" s="7" t="s">
        <v>38</v>
      </c>
      <c r="D30" s="8">
        <f>+'B-8 2026'!P30</f>
        <v>11830.246280722309</v>
      </c>
      <c r="E30" s="8">
        <v>11828.956280722308</v>
      </c>
      <c r="F30" s="8">
        <v>11827.666280722309</v>
      </c>
      <c r="G30" s="8">
        <v>11826.376280722308</v>
      </c>
      <c r="H30" s="8">
        <v>11825.086280722309</v>
      </c>
      <c r="I30" s="8">
        <v>11823.796280722308</v>
      </c>
      <c r="J30" s="8">
        <v>11876.876454412559</v>
      </c>
      <c r="K30" s="8">
        <v>11875.58645441256</v>
      </c>
      <c r="L30" s="8">
        <v>11874.296454412559</v>
      </c>
      <c r="M30" s="8">
        <v>11873.00645441256</v>
      </c>
      <c r="N30" s="8">
        <v>11871.716454412559</v>
      </c>
      <c r="O30" s="8">
        <v>11870.42645441256</v>
      </c>
      <c r="P30" s="8">
        <v>12109.13507643083</v>
      </c>
      <c r="Q30" s="8">
        <v>11870.243960556925</v>
      </c>
    </row>
    <row r="31" spans="1:17" x14ac:dyDescent="0.3">
      <c r="A31" s="6">
        <f t="shared" si="0"/>
        <v>17</v>
      </c>
      <c r="B31" s="7" t="s">
        <v>47</v>
      </c>
      <c r="C31" s="7"/>
      <c r="D31" s="10">
        <f t="shared" ref="D31:Q31" si="2">SUM(D24:D30)</f>
        <v>527356.65324181807</v>
      </c>
      <c r="E31" s="10">
        <f t="shared" si="2"/>
        <v>527224.70879737404</v>
      </c>
      <c r="F31" s="10">
        <f t="shared" si="2"/>
        <v>527092.76435293013</v>
      </c>
      <c r="G31" s="10">
        <f t="shared" si="2"/>
        <v>526960.81990848505</v>
      </c>
      <c r="H31" s="10">
        <f t="shared" si="2"/>
        <v>526828.87546404102</v>
      </c>
      <c r="I31" s="10">
        <f t="shared" si="2"/>
        <v>526696.93101959606</v>
      </c>
      <c r="J31" s="10">
        <f t="shared" si="2"/>
        <v>528926.0264666056</v>
      </c>
      <c r="K31" s="10">
        <f t="shared" si="2"/>
        <v>528794.08202216064</v>
      </c>
      <c r="L31" s="10">
        <f t="shared" si="2"/>
        <v>528662.13757771673</v>
      </c>
      <c r="M31" s="10">
        <f t="shared" si="2"/>
        <v>528530.19313327165</v>
      </c>
      <c r="N31" s="10">
        <f t="shared" si="2"/>
        <v>528398.24868882762</v>
      </c>
      <c r="O31" s="10">
        <f t="shared" si="2"/>
        <v>528266.30424438359</v>
      </c>
      <c r="P31" s="10">
        <f t="shared" si="2"/>
        <v>538192.48897623026</v>
      </c>
      <c r="Q31" s="10">
        <f t="shared" si="2"/>
        <v>528610.01799180312</v>
      </c>
    </row>
    <row r="32" spans="1:17" x14ac:dyDescent="0.3">
      <c r="A32" s="6">
        <f t="shared" si="0"/>
        <v>18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6">
        <f t="shared" si="0"/>
        <v>19</v>
      </c>
      <c r="B33" s="7" t="s">
        <v>48</v>
      </c>
      <c r="C33" s="7" t="s">
        <v>27</v>
      </c>
      <c r="D33" s="8">
        <f>+'B-8 2026'!P33</f>
        <v>25274.95574916642</v>
      </c>
      <c r="E33" s="8">
        <v>25273.015749166421</v>
      </c>
      <c r="F33" s="8">
        <v>25271.075749166423</v>
      </c>
      <c r="G33" s="8">
        <v>25269.13574916642</v>
      </c>
      <c r="H33" s="8">
        <v>25267.195749166422</v>
      </c>
      <c r="I33" s="8">
        <v>25444.042263575728</v>
      </c>
      <c r="J33" s="8">
        <v>25716.10564111064</v>
      </c>
      <c r="K33" s="8">
        <v>25714.165641110641</v>
      </c>
      <c r="L33" s="8">
        <v>25712.225641110639</v>
      </c>
      <c r="M33" s="8">
        <v>25710.28564111064</v>
      </c>
      <c r="N33" s="8">
        <v>25708.345641110642</v>
      </c>
      <c r="O33" s="8">
        <v>25706.405641110639</v>
      </c>
      <c r="P33" s="8">
        <v>26370.443692649951</v>
      </c>
      <c r="Q33" s="8">
        <v>25572.107580670894</v>
      </c>
    </row>
    <row r="34" spans="1:17" x14ac:dyDescent="0.3">
      <c r="A34" s="6">
        <f t="shared" si="0"/>
        <v>20</v>
      </c>
      <c r="B34" s="7" t="s">
        <v>49</v>
      </c>
      <c r="C34" s="7" t="s">
        <v>29</v>
      </c>
      <c r="D34" s="8">
        <f>+'B-8 2026'!P34</f>
        <v>14199.101573364649</v>
      </c>
      <c r="E34" s="8">
        <v>14198.721573364648</v>
      </c>
      <c r="F34" s="8">
        <v>14198.341573364649</v>
      </c>
      <c r="G34" s="8">
        <v>14197.96157336465</v>
      </c>
      <c r="H34" s="8">
        <v>14197.581573364649</v>
      </c>
      <c r="I34" s="8">
        <v>14314.09235946304</v>
      </c>
      <c r="J34" s="8">
        <v>14492.573302358969</v>
      </c>
      <c r="K34" s="8">
        <v>14492.19330235897</v>
      </c>
      <c r="L34" s="8">
        <v>14491.813302358971</v>
      </c>
      <c r="M34" s="8">
        <v>14491.43330235897</v>
      </c>
      <c r="N34" s="8">
        <v>14491.053302358971</v>
      </c>
      <c r="O34" s="8">
        <v>14490.67330235897</v>
      </c>
      <c r="P34" s="8">
        <v>14928.18802477614</v>
      </c>
      <c r="Q34" s="8">
        <v>14398.748312708944</v>
      </c>
    </row>
    <row r="35" spans="1:17" x14ac:dyDescent="0.3">
      <c r="A35" s="6">
        <f t="shared" si="0"/>
        <v>21</v>
      </c>
      <c r="B35" s="7" t="s">
        <v>50</v>
      </c>
      <c r="C35" s="7" t="s">
        <v>31</v>
      </c>
      <c r="D35" s="8">
        <f>+'B-8 2026'!P35</f>
        <v>121452.34001592231</v>
      </c>
      <c r="E35" s="8">
        <v>121295.7527937003</v>
      </c>
      <c r="F35" s="8">
        <v>121139.16557147729</v>
      </c>
      <c r="G35" s="8">
        <v>120982.57834925529</v>
      </c>
      <c r="H35" s="8">
        <v>120825.9911270333</v>
      </c>
      <c r="I35" s="8">
        <v>122092.10848326969</v>
      </c>
      <c r="J35" s="8">
        <v>124112.47950344559</v>
      </c>
      <c r="K35" s="8">
        <v>123955.8922812236</v>
      </c>
      <c r="L35" s="8">
        <v>123799.30505900159</v>
      </c>
      <c r="M35" s="8">
        <v>123642.7178367798</v>
      </c>
      <c r="N35" s="8">
        <v>123486.13061455759</v>
      </c>
      <c r="O35" s="8">
        <v>123329.5433923353</v>
      </c>
      <c r="P35" s="8">
        <v>128502.66920419119</v>
      </c>
      <c r="Q35" s="8">
        <v>122970.51340247637</v>
      </c>
    </row>
    <row r="36" spans="1:17" x14ac:dyDescent="0.3">
      <c r="A36" s="6">
        <f t="shared" si="0"/>
        <v>22</v>
      </c>
      <c r="B36" s="7" t="s">
        <v>51</v>
      </c>
      <c r="C36" s="7" t="s">
        <v>31</v>
      </c>
      <c r="D36" s="8">
        <f>+'B-8 2026'!P36</f>
        <v>71137.855574522546</v>
      </c>
      <c r="E36" s="8">
        <v>71137.855574522546</v>
      </c>
      <c r="F36" s="8">
        <v>71137.855574522546</v>
      </c>
      <c r="G36" s="8">
        <v>71137.855574522546</v>
      </c>
      <c r="H36" s="8">
        <v>71137.855574522546</v>
      </c>
      <c r="I36" s="8">
        <v>71137.855574522546</v>
      </c>
      <c r="J36" s="8">
        <v>71137.855574522546</v>
      </c>
      <c r="K36" s="8">
        <v>71137.855574522546</v>
      </c>
      <c r="L36" s="8">
        <v>71137.855574522546</v>
      </c>
      <c r="M36" s="8">
        <v>71137.855574522546</v>
      </c>
      <c r="N36" s="8">
        <v>71137.855574522546</v>
      </c>
      <c r="O36" s="8">
        <v>71137.855574522546</v>
      </c>
      <c r="P36" s="8">
        <v>71137.855574522546</v>
      </c>
      <c r="Q36" s="8">
        <v>71137.855574522531</v>
      </c>
    </row>
    <row r="37" spans="1:17" x14ac:dyDescent="0.3">
      <c r="A37" s="6">
        <f t="shared" si="0"/>
        <v>23</v>
      </c>
      <c r="B37" s="7" t="s">
        <v>52</v>
      </c>
      <c r="C37" s="7" t="s">
        <v>34</v>
      </c>
      <c r="D37" s="8">
        <f>+'B-8 2026'!P37</f>
        <v>41316.583799624801</v>
      </c>
      <c r="E37" s="8">
        <v>41309.143799624799</v>
      </c>
      <c r="F37" s="8">
        <v>41301.703799624804</v>
      </c>
      <c r="G37" s="8">
        <v>41294.263799624801</v>
      </c>
      <c r="H37" s="8">
        <v>41286.823799624799</v>
      </c>
      <c r="I37" s="8">
        <v>41623.58097076969</v>
      </c>
      <c r="J37" s="8">
        <v>42142.81607275569</v>
      </c>
      <c r="K37" s="8">
        <v>42135.376072755687</v>
      </c>
      <c r="L37" s="8">
        <v>42127.936072755685</v>
      </c>
      <c r="M37" s="8">
        <v>42120.49607275569</v>
      </c>
      <c r="N37" s="8">
        <v>42113.056072755688</v>
      </c>
      <c r="O37" s="8">
        <v>42105.616072755685</v>
      </c>
      <c r="P37" s="8">
        <v>43387.602547020178</v>
      </c>
      <c r="Q37" s="8">
        <v>41866.538380957543</v>
      </c>
    </row>
    <row r="38" spans="1:17" x14ac:dyDescent="0.3">
      <c r="A38" s="6">
        <f t="shared" si="0"/>
        <v>24</v>
      </c>
      <c r="B38" s="7" t="s">
        <v>53</v>
      </c>
      <c r="C38" s="7" t="s">
        <v>36</v>
      </c>
      <c r="D38" s="8">
        <f>+'B-8 2026'!P38</f>
        <v>21005.977514062739</v>
      </c>
      <c r="E38" s="8">
        <v>20999.51751406274</v>
      </c>
      <c r="F38" s="8">
        <v>20993.057514062741</v>
      </c>
      <c r="G38" s="8">
        <v>20986.597514062742</v>
      </c>
      <c r="H38" s="8">
        <v>20980.137514062739</v>
      </c>
      <c r="I38" s="8">
        <v>21149.00178151708</v>
      </c>
      <c r="J38" s="8">
        <v>21410.815137867201</v>
      </c>
      <c r="K38" s="8">
        <v>21404.355137867202</v>
      </c>
      <c r="L38" s="8">
        <v>21397.895137867203</v>
      </c>
      <c r="M38" s="8">
        <v>21391.4351378672</v>
      </c>
      <c r="N38" s="8">
        <v>21384.975137867201</v>
      </c>
      <c r="O38" s="8">
        <v>21378.515137867202</v>
      </c>
      <c r="P38" s="8">
        <v>22028.853426881142</v>
      </c>
      <c r="Q38" s="8">
        <v>21270.087200455011</v>
      </c>
    </row>
    <row r="39" spans="1:17" x14ac:dyDescent="0.3">
      <c r="A39" s="6">
        <f t="shared" si="0"/>
        <v>25</v>
      </c>
      <c r="B39" s="7" t="s">
        <v>54</v>
      </c>
      <c r="C39" s="7" t="s">
        <v>38</v>
      </c>
      <c r="D39" s="8">
        <f>+'B-8 2026'!P39</f>
        <v>3332.3912416541966</v>
      </c>
      <c r="E39" s="8">
        <v>3332.1212416541966</v>
      </c>
      <c r="F39" s="8">
        <v>3331.8512416541967</v>
      </c>
      <c r="G39" s="8">
        <v>3331.5812416541967</v>
      </c>
      <c r="H39" s="8">
        <v>3331.3112416541967</v>
      </c>
      <c r="I39" s="8">
        <v>3358.5489321760983</v>
      </c>
      <c r="J39" s="8">
        <v>3400.3696907983267</v>
      </c>
      <c r="K39" s="8">
        <v>3400.0996907983267</v>
      </c>
      <c r="L39" s="8">
        <v>3399.8296907983267</v>
      </c>
      <c r="M39" s="8">
        <v>3399.5596907983268</v>
      </c>
      <c r="N39" s="8">
        <v>3399.2896907983268</v>
      </c>
      <c r="O39" s="8">
        <v>3399.0196907983268</v>
      </c>
      <c r="P39" s="8">
        <v>3501.7992332592999</v>
      </c>
      <c r="Q39" s="8">
        <v>3378.2901937304878</v>
      </c>
    </row>
    <row r="40" spans="1:17" x14ac:dyDescent="0.3">
      <c r="A40" s="6">
        <f t="shared" si="0"/>
        <v>26</v>
      </c>
      <c r="B40" s="7" t="s">
        <v>55</v>
      </c>
      <c r="C40" s="7"/>
      <c r="D40" s="10">
        <f t="shared" ref="D40:Q40" si="3">SUM(D33:D39)</f>
        <v>297719.20546831761</v>
      </c>
      <c r="E40" s="10">
        <f t="shared" si="3"/>
        <v>297546.12824609567</v>
      </c>
      <c r="F40" s="10">
        <f t="shared" si="3"/>
        <v>297373.05102387263</v>
      </c>
      <c r="G40" s="10">
        <f t="shared" si="3"/>
        <v>297199.97380165063</v>
      </c>
      <c r="H40" s="10">
        <f t="shared" si="3"/>
        <v>297026.89657942863</v>
      </c>
      <c r="I40" s="10">
        <f t="shared" si="3"/>
        <v>299119.2303652938</v>
      </c>
      <c r="J40" s="10">
        <f t="shared" si="3"/>
        <v>302413.01492285897</v>
      </c>
      <c r="K40" s="10">
        <f t="shared" si="3"/>
        <v>302239.93770063698</v>
      </c>
      <c r="L40" s="10">
        <f t="shared" si="3"/>
        <v>302066.86047841492</v>
      </c>
      <c r="M40" s="10">
        <f t="shared" si="3"/>
        <v>301893.78325619322</v>
      </c>
      <c r="N40" s="10">
        <f t="shared" si="3"/>
        <v>301720.70603397099</v>
      </c>
      <c r="O40" s="10">
        <f t="shared" si="3"/>
        <v>301547.62881174864</v>
      </c>
      <c r="P40" s="10">
        <f t="shared" si="3"/>
        <v>309857.41170330043</v>
      </c>
      <c r="Q40" s="10">
        <f t="shared" si="3"/>
        <v>300594.14064552181</v>
      </c>
    </row>
    <row r="41" spans="1:17" x14ac:dyDescent="0.3">
      <c r="A41" s="6">
        <f t="shared" si="0"/>
        <v>27</v>
      </c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6">
        <f t="shared" si="0"/>
        <v>28</v>
      </c>
      <c r="B42" s="7" t="s">
        <v>56</v>
      </c>
      <c r="C42" s="7" t="s">
        <v>27</v>
      </c>
      <c r="D42" s="8">
        <f>+'B-8 2026'!P42</f>
        <v>12912.443795363379</v>
      </c>
      <c r="E42" s="8">
        <v>12911.58379536338</v>
      </c>
      <c r="F42" s="8">
        <v>12910.723795363379</v>
      </c>
      <c r="G42" s="8">
        <v>12909.863795363379</v>
      </c>
      <c r="H42" s="8">
        <v>12909.00379536338</v>
      </c>
      <c r="I42" s="8">
        <v>12908.143795363379</v>
      </c>
      <c r="J42" s="8">
        <v>13021.098386649021</v>
      </c>
      <c r="K42" s="8">
        <v>13020.23838664902</v>
      </c>
      <c r="L42" s="8">
        <v>13033.825049832089</v>
      </c>
      <c r="M42" s="8">
        <v>13234.49463358265</v>
      </c>
      <c r="N42" s="8">
        <v>13233.634633582649</v>
      </c>
      <c r="O42" s="8">
        <v>13232.77463358265</v>
      </c>
      <c r="P42" s="8">
        <v>13469.428333882648</v>
      </c>
      <c r="Q42" s="8">
        <v>13054.404371533923</v>
      </c>
    </row>
    <row r="43" spans="1:17" x14ac:dyDescent="0.3">
      <c r="A43" s="6">
        <f t="shared" si="0"/>
        <v>29</v>
      </c>
      <c r="B43" s="7" t="s">
        <v>57</v>
      </c>
      <c r="C43" s="7" t="s">
        <v>29</v>
      </c>
      <c r="D43" s="8">
        <f>+'B-8 2026'!P43</f>
        <v>17194.342630947893</v>
      </c>
      <c r="E43" s="8">
        <v>17193.512630947891</v>
      </c>
      <c r="F43" s="8">
        <v>17192.682630947893</v>
      </c>
      <c r="G43" s="8">
        <v>17191.852630947891</v>
      </c>
      <c r="H43" s="8">
        <v>17191.022630947893</v>
      </c>
      <c r="I43" s="8">
        <v>17190.192630947891</v>
      </c>
      <c r="J43" s="8">
        <v>17340.801540889552</v>
      </c>
      <c r="K43" s="8">
        <v>17339.97154088955</v>
      </c>
      <c r="L43" s="8">
        <v>17358.363914750171</v>
      </c>
      <c r="M43" s="8">
        <v>17625.684177616011</v>
      </c>
      <c r="N43" s="8">
        <v>17624.854177616013</v>
      </c>
      <c r="O43" s="8">
        <v>17624.024177616011</v>
      </c>
      <c r="P43" s="8">
        <v>17939.22139061601</v>
      </c>
      <c r="Q43" s="8">
        <v>17385.117438898513</v>
      </c>
    </row>
    <row r="44" spans="1:17" x14ac:dyDescent="0.3">
      <c r="A44" s="6">
        <f t="shared" si="0"/>
        <v>30</v>
      </c>
      <c r="B44" s="7" t="s">
        <v>58</v>
      </c>
      <c r="C44" s="7" t="s">
        <v>31</v>
      </c>
      <c r="D44" s="8">
        <f>+'B-8 2026'!P44</f>
        <v>143776.75477972362</v>
      </c>
      <c r="E44" s="8">
        <v>143767.5839463906</v>
      </c>
      <c r="F44" s="8">
        <v>143758.41311305761</v>
      </c>
      <c r="G44" s="8">
        <v>143749.24227972361</v>
      </c>
      <c r="H44" s="8">
        <v>143740.07144639059</v>
      </c>
      <c r="I44" s="8">
        <v>143730.9006130576</v>
      </c>
      <c r="J44" s="8">
        <v>144847.33064773251</v>
      </c>
      <c r="K44" s="8">
        <v>144838.15981439952</v>
      </c>
      <c r="L44" s="8">
        <v>144971.86322307281</v>
      </c>
      <c r="M44" s="8">
        <v>146955.77419559169</v>
      </c>
      <c r="N44" s="8">
        <v>146946.6033622587</v>
      </c>
      <c r="O44" s="8">
        <v>146937.43252892571</v>
      </c>
      <c r="P44" s="8">
        <v>149277.1969365917</v>
      </c>
      <c r="Q44" s="8">
        <v>145176.71745283972</v>
      </c>
    </row>
    <row r="45" spans="1:17" x14ac:dyDescent="0.3">
      <c r="A45" s="6">
        <f t="shared" si="0"/>
        <v>31</v>
      </c>
      <c r="B45" s="7" t="s">
        <v>59</v>
      </c>
      <c r="C45" s="7" t="s">
        <v>31</v>
      </c>
      <c r="D45" s="8">
        <f>+'B-8 2026'!P45</f>
        <v>15094.248573999999</v>
      </c>
      <c r="E45" s="8">
        <v>15094.248573999999</v>
      </c>
      <c r="F45" s="8">
        <v>15094.248573999999</v>
      </c>
      <c r="G45" s="8">
        <v>15094.248573999999</v>
      </c>
      <c r="H45" s="8">
        <v>15094.248573999999</v>
      </c>
      <c r="I45" s="8">
        <v>15094.248573999999</v>
      </c>
      <c r="J45" s="8">
        <v>15094.248573999999</v>
      </c>
      <c r="K45" s="8">
        <v>15094.248573999999</v>
      </c>
      <c r="L45" s="8">
        <v>15094.248573999999</v>
      </c>
      <c r="M45" s="8">
        <v>15094.248573999999</v>
      </c>
      <c r="N45" s="8">
        <v>15094.248573999999</v>
      </c>
      <c r="O45" s="8">
        <v>15094.248573999999</v>
      </c>
      <c r="P45" s="8">
        <v>15094.248573999999</v>
      </c>
      <c r="Q45" s="8">
        <v>15094.248573999999</v>
      </c>
    </row>
    <row r="46" spans="1:17" x14ac:dyDescent="0.3">
      <c r="A46" s="6">
        <f t="shared" si="0"/>
        <v>32</v>
      </c>
      <c r="B46" s="7" t="s">
        <v>60</v>
      </c>
      <c r="C46" s="7" t="s">
        <v>34</v>
      </c>
      <c r="D46" s="8">
        <f>+'B-8 2026'!P46</f>
        <v>62531.022660838607</v>
      </c>
      <c r="E46" s="8">
        <v>62530.782660838602</v>
      </c>
      <c r="F46" s="8">
        <v>62530.542660838604</v>
      </c>
      <c r="G46" s="8">
        <v>62530.302660838606</v>
      </c>
      <c r="H46" s="8">
        <v>62530.062660838601</v>
      </c>
      <c r="I46" s="8">
        <v>62529.822660838603</v>
      </c>
      <c r="J46" s="8">
        <v>63079.179481799365</v>
      </c>
      <c r="K46" s="8">
        <v>63078.939481799367</v>
      </c>
      <c r="L46" s="8">
        <v>63148.460646132597</v>
      </c>
      <c r="M46" s="8">
        <v>64121.382093325396</v>
      </c>
      <c r="N46" s="8">
        <v>64121.142093325398</v>
      </c>
      <c r="O46" s="8">
        <v>64120.9020933254</v>
      </c>
      <c r="P46" s="8">
        <v>65267.574270325393</v>
      </c>
      <c r="Q46" s="8">
        <v>63240.008932697274</v>
      </c>
    </row>
    <row r="47" spans="1:17" x14ac:dyDescent="0.3">
      <c r="A47" s="6">
        <f t="shared" si="0"/>
        <v>33</v>
      </c>
      <c r="B47" s="7" t="s">
        <v>61</v>
      </c>
      <c r="C47" s="7" t="s">
        <v>36</v>
      </c>
      <c r="D47" s="8">
        <f>+'B-8 2026'!P47</f>
        <v>26670.912013307829</v>
      </c>
      <c r="E47" s="8">
        <v>26669.692013307827</v>
      </c>
      <c r="F47" s="8">
        <v>26668.47201330783</v>
      </c>
      <c r="G47" s="8">
        <v>26667.252013307829</v>
      </c>
      <c r="H47" s="8">
        <v>26666.032013307828</v>
      </c>
      <c r="I47" s="8">
        <v>26664.81201330783</v>
      </c>
      <c r="J47" s="8">
        <v>26898.524131987408</v>
      </c>
      <c r="K47" s="8">
        <v>26897.304131987406</v>
      </c>
      <c r="L47" s="8">
        <v>26925.90442572362</v>
      </c>
      <c r="M47" s="8">
        <v>27340.67462989223</v>
      </c>
      <c r="N47" s="8">
        <v>27339.454629892229</v>
      </c>
      <c r="O47" s="8">
        <v>27338.234629892231</v>
      </c>
      <c r="P47" s="8">
        <v>27827.276680592233</v>
      </c>
      <c r="Q47" s="8">
        <v>26967.272718447257</v>
      </c>
    </row>
    <row r="48" spans="1:17" x14ac:dyDescent="0.3">
      <c r="A48" s="6">
        <f t="shared" si="0"/>
        <v>34</v>
      </c>
      <c r="B48" s="7" t="s">
        <v>62</v>
      </c>
      <c r="C48" s="7" t="s">
        <v>38</v>
      </c>
      <c r="D48" s="8">
        <f>+'B-8 2026'!P48</f>
        <v>3076.9306443539731</v>
      </c>
      <c r="E48" s="8">
        <v>3076.1106443539734</v>
      </c>
      <c r="F48" s="8">
        <v>3075.2906443539732</v>
      </c>
      <c r="G48" s="8">
        <v>3074.4706443539731</v>
      </c>
      <c r="H48" s="8">
        <v>3073.6506443539733</v>
      </c>
      <c r="I48" s="8">
        <v>3072.8306443539732</v>
      </c>
      <c r="J48" s="8">
        <v>3083.8990694865665</v>
      </c>
      <c r="K48" s="8">
        <v>3083.0790694865664</v>
      </c>
      <c r="L48" s="8">
        <v>3083.6494570941163</v>
      </c>
      <c r="M48" s="8">
        <v>3100.6204366693532</v>
      </c>
      <c r="N48" s="8">
        <v>3099.8004366693535</v>
      </c>
      <c r="O48" s="8">
        <v>3098.9804366693534</v>
      </c>
      <c r="P48" s="8">
        <v>3147.2600617393537</v>
      </c>
      <c r="Q48" s="8">
        <v>3088.1979103029616</v>
      </c>
    </row>
    <row r="49" spans="1:17" x14ac:dyDescent="0.3">
      <c r="A49" s="6">
        <f t="shared" si="0"/>
        <v>35</v>
      </c>
      <c r="B49" s="7" t="s">
        <v>63</v>
      </c>
      <c r="C49" s="7"/>
      <c r="D49" s="10">
        <f t="shared" ref="D49:Q49" si="4">SUM(D42:D48)</f>
        <v>281256.6550985353</v>
      </c>
      <c r="E49" s="10">
        <f t="shared" si="4"/>
        <v>281243.51426520228</v>
      </c>
      <c r="F49" s="10">
        <f t="shared" si="4"/>
        <v>281230.37343186926</v>
      </c>
      <c r="G49" s="10">
        <f t="shared" si="4"/>
        <v>281217.23259853525</v>
      </c>
      <c r="H49" s="10">
        <f t="shared" si="4"/>
        <v>281204.09176520229</v>
      </c>
      <c r="I49" s="10">
        <f t="shared" si="4"/>
        <v>281190.95093186927</v>
      </c>
      <c r="J49" s="10">
        <f t="shared" si="4"/>
        <v>283365.08183254441</v>
      </c>
      <c r="K49" s="10">
        <f t="shared" si="4"/>
        <v>283351.94099921145</v>
      </c>
      <c r="L49" s="10">
        <f t="shared" si="4"/>
        <v>283616.31529060542</v>
      </c>
      <c r="M49" s="10">
        <f t="shared" si="4"/>
        <v>287472.87874067732</v>
      </c>
      <c r="N49" s="10">
        <f t="shared" si="4"/>
        <v>287459.73790734436</v>
      </c>
      <c r="O49" s="10">
        <f t="shared" si="4"/>
        <v>287446.5970740114</v>
      </c>
      <c r="P49" s="10">
        <f t="shared" si="4"/>
        <v>292022.20624774735</v>
      </c>
      <c r="Q49" s="10">
        <f t="shared" si="4"/>
        <v>284005.96739871963</v>
      </c>
    </row>
    <row r="50" spans="1:17" x14ac:dyDescent="0.3">
      <c r="A50" s="6">
        <f t="shared" si="0"/>
        <v>36</v>
      </c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3">
      <c r="A51" s="6">
        <f t="shared" si="0"/>
        <v>37</v>
      </c>
      <c r="B51" s="7" t="s">
        <v>64</v>
      </c>
      <c r="C51" s="7" t="s">
        <v>27</v>
      </c>
      <c r="D51" s="8">
        <f>+'B-8 2026'!P51</f>
        <v>16836.015567394159</v>
      </c>
      <c r="E51" s="8">
        <v>16834.05556739416</v>
      </c>
      <c r="F51" s="8">
        <v>16832.095567394161</v>
      </c>
      <c r="G51" s="8">
        <v>16830.135567394158</v>
      </c>
      <c r="H51" s="8">
        <v>16828.175567394159</v>
      </c>
      <c r="I51" s="8">
        <v>16826.21556739416</v>
      </c>
      <c r="J51" s="8">
        <v>16824.255567394161</v>
      </c>
      <c r="K51" s="8">
        <v>16822.295567394161</v>
      </c>
      <c r="L51" s="8">
        <v>16820.335567394159</v>
      </c>
      <c r="M51" s="8">
        <v>16818.37556739416</v>
      </c>
      <c r="N51" s="8">
        <v>16816.41556739416</v>
      </c>
      <c r="O51" s="8">
        <v>16934.762750765429</v>
      </c>
      <c r="P51" s="8">
        <v>18411.97252373118</v>
      </c>
      <c r="Q51" s="8">
        <v>16956.54665506403</v>
      </c>
    </row>
    <row r="52" spans="1:17" x14ac:dyDescent="0.3">
      <c r="A52" s="6">
        <f t="shared" si="0"/>
        <v>38</v>
      </c>
      <c r="B52" s="7" t="s">
        <v>65</v>
      </c>
      <c r="C52" s="7" t="s">
        <v>29</v>
      </c>
      <c r="D52" s="8">
        <f>+'B-8 2026'!P52</f>
        <v>8551.3524805694415</v>
      </c>
      <c r="E52" s="8">
        <v>8550.2724805694415</v>
      </c>
      <c r="F52" s="8">
        <v>8549.1924805694416</v>
      </c>
      <c r="G52" s="8">
        <v>8548.1124805694417</v>
      </c>
      <c r="H52" s="8">
        <v>8547.0324805694418</v>
      </c>
      <c r="I52" s="8">
        <v>8545.95248056944</v>
      </c>
      <c r="J52" s="8">
        <v>8544.8724805694401</v>
      </c>
      <c r="K52" s="8">
        <v>8543.7924805694402</v>
      </c>
      <c r="L52" s="8">
        <v>8542.7124805694402</v>
      </c>
      <c r="M52" s="8">
        <v>8541.6324805694403</v>
      </c>
      <c r="N52" s="8">
        <v>8540.5524805694404</v>
      </c>
      <c r="O52" s="8">
        <v>8606.2643451281892</v>
      </c>
      <c r="P52" s="8">
        <v>9408.8122733809414</v>
      </c>
      <c r="Q52" s="8">
        <v>8616.9656849825369</v>
      </c>
    </row>
    <row r="53" spans="1:17" x14ac:dyDescent="0.3">
      <c r="A53" s="6">
        <f t="shared" si="0"/>
        <v>39</v>
      </c>
      <c r="B53" s="7" t="s">
        <v>66</v>
      </c>
      <c r="C53" s="7" t="s">
        <v>31</v>
      </c>
      <c r="D53" s="8">
        <f>+'B-8 2026'!P53</f>
        <v>165843.3566776411</v>
      </c>
      <c r="E53" s="8">
        <v>165763.93667764109</v>
      </c>
      <c r="F53" s="8">
        <v>165684.51667764111</v>
      </c>
      <c r="G53" s="8">
        <v>165605.09667764109</v>
      </c>
      <c r="H53" s="8">
        <v>165525.67667764108</v>
      </c>
      <c r="I53" s="8">
        <v>165446.2566776411</v>
      </c>
      <c r="J53" s="8">
        <v>165366.83667764108</v>
      </c>
      <c r="K53" s="8">
        <v>165287.4166776411</v>
      </c>
      <c r="L53" s="8">
        <v>165207.99667764109</v>
      </c>
      <c r="M53" s="8">
        <v>165128.5766776411</v>
      </c>
      <c r="N53" s="8">
        <v>165049.15667764109</v>
      </c>
      <c r="O53" s="8">
        <v>166181.39944679817</v>
      </c>
      <c r="P53" s="8">
        <v>180680.564316826</v>
      </c>
      <c r="Q53" s="8">
        <v>166674.67593982123</v>
      </c>
    </row>
    <row r="54" spans="1:17" x14ac:dyDescent="0.3">
      <c r="A54" s="6">
        <f t="shared" si="0"/>
        <v>40</v>
      </c>
      <c r="B54" s="7" t="s">
        <v>67</v>
      </c>
      <c r="C54" s="7" t="s">
        <v>31</v>
      </c>
      <c r="D54" s="8">
        <f>+'B-8 2026'!P54</f>
        <v>57837.10714</v>
      </c>
      <c r="E54" s="8">
        <v>57837.10714</v>
      </c>
      <c r="F54" s="8">
        <v>57837.10714</v>
      </c>
      <c r="G54" s="8">
        <v>57837.10714</v>
      </c>
      <c r="H54" s="8">
        <v>57837.10714</v>
      </c>
      <c r="I54" s="8">
        <v>57837.10714</v>
      </c>
      <c r="J54" s="8">
        <v>57837.10714</v>
      </c>
      <c r="K54" s="8">
        <v>57837.10714</v>
      </c>
      <c r="L54" s="8">
        <v>57837.10714</v>
      </c>
      <c r="M54" s="8">
        <v>57837.10714</v>
      </c>
      <c r="N54" s="8">
        <v>57837.10714</v>
      </c>
      <c r="O54" s="8">
        <v>57837.10714</v>
      </c>
      <c r="P54" s="8">
        <v>57837.10714</v>
      </c>
      <c r="Q54" s="8">
        <v>57837.107139999986</v>
      </c>
    </row>
    <row r="55" spans="1:17" x14ac:dyDescent="0.3">
      <c r="A55" s="6">
        <f t="shared" si="0"/>
        <v>41</v>
      </c>
      <c r="B55" s="7" t="s">
        <v>68</v>
      </c>
      <c r="C55" s="7" t="s">
        <v>34</v>
      </c>
      <c r="D55" s="8">
        <f>+'B-8 2026'!P55</f>
        <v>52283.902954633872</v>
      </c>
      <c r="E55" s="8">
        <v>52283.902954633872</v>
      </c>
      <c r="F55" s="8">
        <v>52283.902954633872</v>
      </c>
      <c r="G55" s="8">
        <v>52283.902954633872</v>
      </c>
      <c r="H55" s="8">
        <v>52283.902954633872</v>
      </c>
      <c r="I55" s="8">
        <v>52283.902954633872</v>
      </c>
      <c r="J55" s="8">
        <v>52283.902954633872</v>
      </c>
      <c r="K55" s="8">
        <v>52283.902954633872</v>
      </c>
      <c r="L55" s="8">
        <v>52283.902954633872</v>
      </c>
      <c r="M55" s="8">
        <v>52283.902954633872</v>
      </c>
      <c r="N55" s="8">
        <v>52283.902954633872</v>
      </c>
      <c r="O55" s="8">
        <v>52689.697194640656</v>
      </c>
      <c r="P55" s="8">
        <v>57572.162737895</v>
      </c>
      <c r="Q55" s="8">
        <v>52721.907110269873</v>
      </c>
    </row>
    <row r="56" spans="1:17" x14ac:dyDescent="0.3">
      <c r="A56" s="6">
        <f t="shared" si="0"/>
        <v>42</v>
      </c>
      <c r="B56" s="7" t="s">
        <v>69</v>
      </c>
      <c r="C56" s="7" t="s">
        <v>36</v>
      </c>
      <c r="D56" s="8">
        <f>+'B-8 2026'!P56</f>
        <v>29627.09348964379</v>
      </c>
      <c r="E56" s="8">
        <v>29626.863489643791</v>
      </c>
      <c r="F56" s="8">
        <v>29626.633489643791</v>
      </c>
      <c r="G56" s="8">
        <v>29626.403489643792</v>
      </c>
      <c r="H56" s="8">
        <v>29626.173489643788</v>
      </c>
      <c r="I56" s="8">
        <v>29625.943489643789</v>
      </c>
      <c r="J56" s="8">
        <v>29625.713489643789</v>
      </c>
      <c r="K56" s="8">
        <v>29625.48348964379</v>
      </c>
      <c r="L56" s="8">
        <v>29625.25348964379</v>
      </c>
      <c r="M56" s="8">
        <v>29625.023489643791</v>
      </c>
      <c r="N56" s="8">
        <v>29624.793489643791</v>
      </c>
      <c r="O56" s="8">
        <v>29854.504598051488</v>
      </c>
      <c r="P56" s="8">
        <v>32620.89671204835</v>
      </c>
      <c r="Q56" s="8">
        <v>29873.906130475501</v>
      </c>
    </row>
    <row r="57" spans="1:17" x14ac:dyDescent="0.3">
      <c r="A57" s="6">
        <f t="shared" si="0"/>
        <v>43</v>
      </c>
      <c r="B57" s="7" t="s">
        <v>70</v>
      </c>
      <c r="C57" s="7" t="s">
        <v>38</v>
      </c>
      <c r="D57" s="8">
        <f>+'B-8 2026'!P57</f>
        <v>8569.4970461018693</v>
      </c>
      <c r="E57" s="8">
        <v>8548.3470461018696</v>
      </c>
      <c r="F57" s="8">
        <v>8527.19704610187</v>
      </c>
      <c r="G57" s="8">
        <v>8506.0470461018704</v>
      </c>
      <c r="H57" s="8">
        <v>8484.8970461018707</v>
      </c>
      <c r="I57" s="8">
        <v>8463.7470461018693</v>
      </c>
      <c r="J57" s="8">
        <v>8442.5970461018787</v>
      </c>
      <c r="K57" s="8">
        <v>8421.4470461018791</v>
      </c>
      <c r="L57" s="8">
        <v>8400.2970461018795</v>
      </c>
      <c r="M57" s="8">
        <v>8379.1470461018798</v>
      </c>
      <c r="N57" s="8">
        <v>8357.9970461018802</v>
      </c>
      <c r="O57" s="8">
        <v>8413.2194030281498</v>
      </c>
      <c r="P57" s="8">
        <v>9310.9771934825003</v>
      </c>
      <c r="Q57" s="8">
        <v>8525.0318541254837</v>
      </c>
    </row>
    <row r="58" spans="1:17" x14ac:dyDescent="0.3">
      <c r="A58" s="6">
        <f t="shared" si="0"/>
        <v>44</v>
      </c>
      <c r="B58" s="7" t="s">
        <v>71</v>
      </c>
      <c r="C58" s="7"/>
      <c r="D58" s="10">
        <f t="shared" ref="D58:Q58" si="5">SUM(D51:D57)</f>
        <v>339548.32535598421</v>
      </c>
      <c r="E58" s="10">
        <f t="shared" si="5"/>
        <v>339444.48535598424</v>
      </c>
      <c r="F58" s="10">
        <f t="shared" si="5"/>
        <v>339340.64535598428</v>
      </c>
      <c r="G58" s="10">
        <f t="shared" si="5"/>
        <v>339236.80535598419</v>
      </c>
      <c r="H58" s="10">
        <f t="shared" si="5"/>
        <v>339132.96535598423</v>
      </c>
      <c r="I58" s="10">
        <f t="shared" si="5"/>
        <v>339029.12535598432</v>
      </c>
      <c r="J58" s="10">
        <f t="shared" si="5"/>
        <v>338925.28535598418</v>
      </c>
      <c r="K58" s="10">
        <f t="shared" si="5"/>
        <v>338821.44535598427</v>
      </c>
      <c r="L58" s="10">
        <f t="shared" si="5"/>
        <v>338717.60535598424</v>
      </c>
      <c r="M58" s="10">
        <f t="shared" si="5"/>
        <v>338613.76535598421</v>
      </c>
      <c r="N58" s="10">
        <f t="shared" si="5"/>
        <v>338509.92535598425</v>
      </c>
      <c r="O58" s="10">
        <f t="shared" si="5"/>
        <v>340516.95487841207</v>
      </c>
      <c r="P58" s="10">
        <f t="shared" si="5"/>
        <v>365842.4928973639</v>
      </c>
      <c r="Q58" s="10">
        <f t="shared" si="5"/>
        <v>341206.14051473868</v>
      </c>
    </row>
    <row r="59" spans="1:17" x14ac:dyDescent="0.3">
      <c r="A59" s="6">
        <f t="shared" si="0"/>
        <v>45</v>
      </c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3">
      <c r="A60" s="6">
        <f t="shared" si="0"/>
        <v>46</v>
      </c>
      <c r="B60" s="7" t="s">
        <v>72</v>
      </c>
      <c r="C60" s="7" t="s">
        <v>29</v>
      </c>
      <c r="D60" s="8">
        <f>+'B-8 2026'!P60</f>
        <v>1020.24</v>
      </c>
      <c r="E60" s="8">
        <v>1019.97</v>
      </c>
      <c r="F60" s="8">
        <v>1019.7</v>
      </c>
      <c r="G60" s="8">
        <v>1019.43</v>
      </c>
      <c r="H60" s="8">
        <v>1019.16</v>
      </c>
      <c r="I60" s="8">
        <v>1018.89</v>
      </c>
      <c r="J60" s="8">
        <v>1018.62</v>
      </c>
      <c r="K60" s="8">
        <v>1018.35</v>
      </c>
      <c r="L60" s="8">
        <v>1018.08</v>
      </c>
      <c r="M60" s="8">
        <v>1017.81</v>
      </c>
      <c r="N60" s="8">
        <v>1017.54</v>
      </c>
      <c r="O60" s="8">
        <v>1017.27</v>
      </c>
      <c r="P60" s="8">
        <v>1017</v>
      </c>
      <c r="Q60" s="8">
        <v>1018.6200000000001</v>
      </c>
    </row>
    <row r="61" spans="1:17" x14ac:dyDescent="0.3">
      <c r="A61" s="6">
        <f t="shared" si="0"/>
        <v>47</v>
      </c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3">
      <c r="A62" s="6">
        <f t="shared" si="0"/>
        <v>48</v>
      </c>
      <c r="B62" s="7" t="s">
        <v>73</v>
      </c>
      <c r="C62" s="7" t="s">
        <v>27</v>
      </c>
      <c r="D62" s="8">
        <f>+'B-8 2026'!P62</f>
        <v>133316.23759031366</v>
      </c>
      <c r="E62" s="8">
        <v>133308.34759031364</v>
      </c>
      <c r="F62" s="8">
        <v>133300.45759031366</v>
      </c>
      <c r="G62" s="8">
        <v>133292.56759031364</v>
      </c>
      <c r="H62" s="8">
        <v>133284.67759031363</v>
      </c>
      <c r="I62" s="8">
        <v>133276.78759031364</v>
      </c>
      <c r="J62" s="8">
        <v>133558.70019303897</v>
      </c>
      <c r="K62" s="8">
        <v>133840.61279576426</v>
      </c>
      <c r="L62" s="8">
        <v>133832.72279576428</v>
      </c>
      <c r="M62" s="8">
        <v>133868.30089430657</v>
      </c>
      <c r="N62" s="8">
        <v>133860.41089430655</v>
      </c>
      <c r="O62" s="8">
        <v>134109.54518709364</v>
      </c>
      <c r="P62" s="8">
        <v>137019.30739616108</v>
      </c>
      <c r="Q62" s="8">
        <v>133836.05197679362</v>
      </c>
    </row>
    <row r="63" spans="1:17" x14ac:dyDescent="0.3">
      <c r="A63" s="6">
        <f t="shared" si="0"/>
        <v>49</v>
      </c>
      <c r="B63" s="7" t="s">
        <v>74</v>
      </c>
      <c r="C63" s="7" t="s">
        <v>29</v>
      </c>
      <c r="D63" s="8">
        <f>+'B-8 2026'!P63</f>
        <v>243448.0038441116</v>
      </c>
      <c r="E63" s="8">
        <v>243443.7438441116</v>
      </c>
      <c r="F63" s="8">
        <v>243439.48384411159</v>
      </c>
      <c r="G63" s="8">
        <v>243435.22384411161</v>
      </c>
      <c r="H63" s="8">
        <v>243430.9638441116</v>
      </c>
      <c r="I63" s="8">
        <v>243426.70384411159</v>
      </c>
      <c r="J63" s="8">
        <v>244171.49260925999</v>
      </c>
      <c r="K63" s="8">
        <v>244916.28137440831</v>
      </c>
      <c r="L63" s="8">
        <v>244912.0213744083</v>
      </c>
      <c r="M63" s="8">
        <v>244995.53105467599</v>
      </c>
      <c r="N63" s="8">
        <v>244991.27105467601</v>
      </c>
      <c r="O63" s="8">
        <v>245597.22889099622</v>
      </c>
      <c r="P63" s="8">
        <v>252860.51012314091</v>
      </c>
      <c r="Q63" s="8">
        <v>244851.41996509506</v>
      </c>
    </row>
    <row r="64" spans="1:17" x14ac:dyDescent="0.3">
      <c r="A64" s="6">
        <f t="shared" si="0"/>
        <v>50</v>
      </c>
      <c r="B64" s="7" t="s">
        <v>75</v>
      </c>
      <c r="C64" s="7" t="s">
        <v>31</v>
      </c>
      <c r="D64" s="8">
        <f>+'B-8 2026'!P64</f>
        <v>772536.35166832991</v>
      </c>
      <c r="E64" s="8">
        <v>772499.17166832997</v>
      </c>
      <c r="F64" s="8">
        <v>772461.99166832992</v>
      </c>
      <c r="G64" s="8">
        <v>772424.81166832999</v>
      </c>
      <c r="H64" s="8">
        <v>772387.63166832994</v>
      </c>
      <c r="I64" s="8">
        <v>772350.45166833</v>
      </c>
      <c r="J64" s="8">
        <v>774085.77190114278</v>
      </c>
      <c r="K64" s="8">
        <v>775821.09213395591</v>
      </c>
      <c r="L64" s="8">
        <v>775783.91213395598</v>
      </c>
      <c r="M64" s="8">
        <v>776013.61086094764</v>
      </c>
      <c r="N64" s="8">
        <v>775976.43086094758</v>
      </c>
      <c r="O64" s="8">
        <v>777513.51149741269</v>
      </c>
      <c r="P64" s="8">
        <v>795334.79600769514</v>
      </c>
      <c r="Q64" s="8">
        <v>775783.81041584897</v>
      </c>
    </row>
    <row r="65" spans="1:17" x14ac:dyDescent="0.3">
      <c r="A65" s="6">
        <f t="shared" si="0"/>
        <v>51</v>
      </c>
      <c r="B65" s="7" t="s">
        <v>76</v>
      </c>
      <c r="C65" s="7" t="s">
        <v>31</v>
      </c>
      <c r="D65" s="8">
        <f>+'B-8 2026'!P65</f>
        <v>193345.30420362193</v>
      </c>
      <c r="E65" s="8">
        <v>193345.30420362193</v>
      </c>
      <c r="F65" s="8">
        <v>193345.30420362193</v>
      </c>
      <c r="G65" s="8">
        <v>193345.30420362193</v>
      </c>
      <c r="H65" s="8">
        <v>193345.30420362193</v>
      </c>
      <c r="I65" s="8">
        <v>193345.30420362193</v>
      </c>
      <c r="J65" s="8">
        <v>193345.30420362193</v>
      </c>
      <c r="K65" s="8">
        <v>193345.30420362193</v>
      </c>
      <c r="L65" s="8">
        <v>193345.30420362193</v>
      </c>
      <c r="M65" s="8">
        <v>193345.30420362193</v>
      </c>
      <c r="N65" s="8">
        <v>193345.30420362193</v>
      </c>
      <c r="O65" s="8">
        <v>193345.30420362193</v>
      </c>
      <c r="P65" s="8">
        <v>193345.30420362193</v>
      </c>
      <c r="Q65" s="8">
        <v>193345.30420362198</v>
      </c>
    </row>
    <row r="66" spans="1:17" x14ac:dyDescent="0.3">
      <c r="A66" s="6">
        <f t="shared" si="0"/>
        <v>52</v>
      </c>
      <c r="B66" s="7" t="s">
        <v>77</v>
      </c>
      <c r="C66" s="7" t="s">
        <v>34</v>
      </c>
      <c r="D66" s="8">
        <f>+'B-8 2026'!P66</f>
        <v>16356.059820886168</v>
      </c>
      <c r="E66" s="8">
        <v>16330.319820886169</v>
      </c>
      <c r="F66" s="8">
        <v>16304.579820886169</v>
      </c>
      <c r="G66" s="8">
        <v>16278.839820886169</v>
      </c>
      <c r="H66" s="8">
        <v>16253.099820886169</v>
      </c>
      <c r="I66" s="8">
        <v>16227.359820886169</v>
      </c>
      <c r="J66" s="8">
        <v>16244.28069896446</v>
      </c>
      <c r="K66" s="8">
        <v>16261.201577042761</v>
      </c>
      <c r="L66" s="8">
        <v>16235.461577042761</v>
      </c>
      <c r="M66" s="8">
        <v>16216.14487408449</v>
      </c>
      <c r="N66" s="8">
        <v>16190.40487408449</v>
      </c>
      <c r="O66" s="8">
        <v>16202.55450147052</v>
      </c>
      <c r="P66" s="8">
        <v>16606.361791361542</v>
      </c>
      <c r="Q66" s="8">
        <v>16285.128370720615</v>
      </c>
    </row>
    <row r="67" spans="1:17" x14ac:dyDescent="0.3">
      <c r="A67" s="6">
        <f t="shared" si="0"/>
        <v>53</v>
      </c>
      <c r="B67" s="7" t="s">
        <v>78</v>
      </c>
      <c r="C67" s="7" t="s">
        <v>36</v>
      </c>
      <c r="D67" s="8">
        <f>+'B-8 2026'!P67</f>
        <v>127421.45955848838</v>
      </c>
      <c r="E67" s="8">
        <v>127419.88955848839</v>
      </c>
      <c r="F67" s="8">
        <v>127418.31955848838</v>
      </c>
      <c r="G67" s="8">
        <v>127416.74955848839</v>
      </c>
      <c r="H67" s="8">
        <v>127415.17955848838</v>
      </c>
      <c r="I67" s="8">
        <v>127413.60955848839</v>
      </c>
      <c r="J67" s="8">
        <v>127718.81874704733</v>
      </c>
      <c r="K67" s="8">
        <v>128024.0279356063</v>
      </c>
      <c r="L67" s="8">
        <v>128022.4579356063</v>
      </c>
      <c r="M67" s="8">
        <v>128067.07854582394</v>
      </c>
      <c r="N67" s="8">
        <v>128065.50854582395</v>
      </c>
      <c r="O67" s="8">
        <v>128336.40703606608</v>
      </c>
      <c r="P67" s="8">
        <v>131426.07201405949</v>
      </c>
      <c r="Q67" s="8">
        <v>128012.73677776643</v>
      </c>
    </row>
    <row r="68" spans="1:17" x14ac:dyDescent="0.3">
      <c r="A68" s="6">
        <f t="shared" si="0"/>
        <v>54</v>
      </c>
      <c r="B68" s="7" t="s">
        <v>79</v>
      </c>
      <c r="C68" s="7" t="s">
        <v>38</v>
      </c>
      <c r="D68" s="8">
        <f>+'B-8 2026'!P68</f>
        <v>6429.6439857272926</v>
      </c>
      <c r="E68" s="8">
        <v>6426.7139857272923</v>
      </c>
      <c r="F68" s="8">
        <v>6423.7839857272929</v>
      </c>
      <c r="G68" s="8">
        <v>6420.8539857272926</v>
      </c>
      <c r="H68" s="8">
        <v>6417.9239857272923</v>
      </c>
      <c r="I68" s="8">
        <v>6414.9939857272921</v>
      </c>
      <c r="J68" s="8">
        <v>6427.0167053959394</v>
      </c>
      <c r="K68" s="8">
        <v>6439.0394250645859</v>
      </c>
      <c r="L68" s="8">
        <v>6436.1094250645865</v>
      </c>
      <c r="M68" s="8">
        <v>6435.4308049317005</v>
      </c>
      <c r="N68" s="8">
        <v>6432.5008049317003</v>
      </c>
      <c r="O68" s="8">
        <v>6442.8511963039391</v>
      </c>
      <c r="P68" s="8">
        <v>6590.3477904586043</v>
      </c>
      <c r="Q68" s="8">
        <v>6441.3238512703683</v>
      </c>
    </row>
    <row r="69" spans="1:17" x14ac:dyDescent="0.3">
      <c r="A69" s="6">
        <f t="shared" si="0"/>
        <v>55</v>
      </c>
      <c r="B69" s="7" t="s">
        <v>80</v>
      </c>
      <c r="C69" s="7"/>
      <c r="D69" s="10">
        <f t="shared" ref="D69:Q69" si="6">SUM(D62:D68)</f>
        <v>1492853.060671479</v>
      </c>
      <c r="E69" s="10">
        <f t="shared" si="6"/>
        <v>1492773.4906714789</v>
      </c>
      <c r="F69" s="10">
        <f t="shared" si="6"/>
        <v>1492693.9206714788</v>
      </c>
      <c r="G69" s="10">
        <f t="shared" si="6"/>
        <v>1492614.3506714792</v>
      </c>
      <c r="H69" s="10">
        <f t="shared" si="6"/>
        <v>1492534.7806714792</v>
      </c>
      <c r="I69" s="10">
        <f t="shared" si="6"/>
        <v>1492455.2106714791</v>
      </c>
      <c r="J69" s="10">
        <f t="shared" si="6"/>
        <v>1495551.3850584712</v>
      </c>
      <c r="K69" s="10">
        <f t="shared" si="6"/>
        <v>1498647.5594454641</v>
      </c>
      <c r="L69" s="10">
        <f t="shared" si="6"/>
        <v>1498567.9894454642</v>
      </c>
      <c r="M69" s="10">
        <f t="shared" si="6"/>
        <v>1498941.4012383923</v>
      </c>
      <c r="N69" s="10">
        <f t="shared" si="6"/>
        <v>1498861.831238392</v>
      </c>
      <c r="O69" s="10">
        <f t="shared" si="6"/>
        <v>1501547.402512965</v>
      </c>
      <c r="P69" s="10">
        <f t="shared" si="6"/>
        <v>1533182.6993264989</v>
      </c>
      <c r="Q69" s="10">
        <f t="shared" si="6"/>
        <v>1498555.7755611171</v>
      </c>
    </row>
    <row r="70" spans="1:17" x14ac:dyDescent="0.3">
      <c r="A70" s="6">
        <f t="shared" si="0"/>
        <v>56</v>
      </c>
      <c r="B70" s="7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3">
      <c r="A71" s="6">
        <f t="shared" si="0"/>
        <v>57</v>
      </c>
      <c r="B71" s="7" t="s">
        <v>81</v>
      </c>
      <c r="C71" s="7" t="s">
        <v>27</v>
      </c>
      <c r="D71" s="8">
        <f>+'B-8 2026'!P71</f>
        <v>12611.576074837008</v>
      </c>
      <c r="E71" s="8">
        <v>12611.406074837008</v>
      </c>
      <c r="F71" s="8">
        <v>12611.236074837008</v>
      </c>
      <c r="G71" s="8">
        <v>12611.066074837008</v>
      </c>
      <c r="H71" s="8">
        <v>12610.896074837008</v>
      </c>
      <c r="I71" s="8">
        <v>12610.726074837008</v>
      </c>
      <c r="J71" s="8">
        <v>12610.556074837008</v>
      </c>
      <c r="K71" s="8">
        <v>12610.386074837008</v>
      </c>
      <c r="L71" s="8">
        <v>12610.216074837008</v>
      </c>
      <c r="M71" s="8">
        <v>12610.046074837008</v>
      </c>
      <c r="N71" s="8">
        <v>12609.876074837008</v>
      </c>
      <c r="O71" s="8">
        <v>12609.706074837008</v>
      </c>
      <c r="P71" s="8">
        <v>17291.274370988089</v>
      </c>
      <c r="Q71" s="8">
        <v>12970.689789925555</v>
      </c>
    </row>
    <row r="72" spans="1:17" x14ac:dyDescent="0.3">
      <c r="A72" s="6">
        <f t="shared" si="0"/>
        <v>58</v>
      </c>
      <c r="B72" s="7" t="s">
        <v>82</v>
      </c>
      <c r="C72" s="7" t="s">
        <v>29</v>
      </c>
      <c r="D72" s="8">
        <f>+'B-8 2026'!P72</f>
        <v>7007.4062585856263</v>
      </c>
      <c r="E72" s="8">
        <v>7003.0662585856262</v>
      </c>
      <c r="F72" s="8">
        <v>6998.7262585856261</v>
      </c>
      <c r="G72" s="8">
        <v>6994.3862585856259</v>
      </c>
      <c r="H72" s="8">
        <v>6990.0462585856267</v>
      </c>
      <c r="I72" s="8">
        <v>6985.7062585856265</v>
      </c>
      <c r="J72" s="8">
        <v>6981.3662585856264</v>
      </c>
      <c r="K72" s="8">
        <v>6977.0262585856262</v>
      </c>
      <c r="L72" s="8">
        <v>6972.6862585856261</v>
      </c>
      <c r="M72" s="8">
        <v>6968.3462585856259</v>
      </c>
      <c r="N72" s="8">
        <v>6964.0062585856267</v>
      </c>
      <c r="O72" s="8">
        <v>6959.6662585856266</v>
      </c>
      <c r="P72" s="8">
        <v>10190.454865547021</v>
      </c>
      <c r="Q72" s="8">
        <v>7230.222305274965</v>
      </c>
    </row>
    <row r="73" spans="1:17" x14ac:dyDescent="0.3">
      <c r="A73" s="6">
        <f t="shared" si="0"/>
        <v>59</v>
      </c>
      <c r="B73" s="7" t="s">
        <v>83</v>
      </c>
      <c r="C73" s="7" t="s">
        <v>31</v>
      </c>
      <c r="D73" s="8">
        <f>+'B-8 2026'!P73</f>
        <v>34301.246182077819</v>
      </c>
      <c r="E73" s="8">
        <v>34297.502570966717</v>
      </c>
      <c r="F73" s="8">
        <v>34293.758959855615</v>
      </c>
      <c r="G73" s="8">
        <v>34290.01534874452</v>
      </c>
      <c r="H73" s="8">
        <v>34286.271737633419</v>
      </c>
      <c r="I73" s="8">
        <v>34282.528126522317</v>
      </c>
      <c r="J73" s="8">
        <v>34278.784515411222</v>
      </c>
      <c r="K73" s="8">
        <v>34275.040904300018</v>
      </c>
      <c r="L73" s="8">
        <v>34271.297293188924</v>
      </c>
      <c r="M73" s="8">
        <v>34267.553682077814</v>
      </c>
      <c r="N73" s="8">
        <v>34263.81007096672</v>
      </c>
      <c r="O73" s="8">
        <v>34260.066459855618</v>
      </c>
      <c r="P73" s="8">
        <v>49741.460441455798</v>
      </c>
      <c r="Q73" s="8">
        <v>35469.948945619733</v>
      </c>
    </row>
    <row r="74" spans="1:17" x14ac:dyDescent="0.3">
      <c r="A74" s="6">
        <f t="shared" si="0"/>
        <v>60</v>
      </c>
      <c r="B74" s="7" t="s">
        <v>84</v>
      </c>
      <c r="C74" s="7" t="s">
        <v>34</v>
      </c>
      <c r="D74" s="8">
        <f>+'B-8 2026'!P74</f>
        <v>5874.3335881939402</v>
      </c>
      <c r="E74" s="8">
        <v>5859.4635881939403</v>
      </c>
      <c r="F74" s="8">
        <v>5844.5935881939404</v>
      </c>
      <c r="G74" s="8">
        <v>5829.7235881939396</v>
      </c>
      <c r="H74" s="8">
        <v>5814.8535881939397</v>
      </c>
      <c r="I74" s="8">
        <v>5799.9835881939398</v>
      </c>
      <c r="J74" s="8">
        <v>5785.1135881939399</v>
      </c>
      <c r="K74" s="8">
        <v>5770.24358819394</v>
      </c>
      <c r="L74" s="8">
        <v>5755.3735881939401</v>
      </c>
      <c r="M74" s="8">
        <v>5740.5035881939402</v>
      </c>
      <c r="N74" s="8">
        <v>5725.6335881939403</v>
      </c>
      <c r="O74" s="8">
        <v>5710.7635881939404</v>
      </c>
      <c r="P74" s="8">
        <v>8671.3238551284503</v>
      </c>
      <c r="Q74" s="8">
        <v>6013.9928394965937</v>
      </c>
    </row>
    <row r="75" spans="1:17" x14ac:dyDescent="0.3">
      <c r="A75" s="6">
        <f t="shared" si="0"/>
        <v>61</v>
      </c>
      <c r="B75" s="7" t="s">
        <v>85</v>
      </c>
      <c r="C75" s="7" t="s">
        <v>36</v>
      </c>
      <c r="D75" s="8">
        <f>+'B-8 2026'!P75</f>
        <v>6825.1849275055283</v>
      </c>
      <c r="E75" s="8">
        <v>6825.0249275055285</v>
      </c>
      <c r="F75" s="8">
        <v>6824.8649275055286</v>
      </c>
      <c r="G75" s="8">
        <v>6824.7049275055288</v>
      </c>
      <c r="H75" s="8">
        <v>6824.5449275055289</v>
      </c>
      <c r="I75" s="8">
        <v>6824.3849275055281</v>
      </c>
      <c r="J75" s="8">
        <v>6824.2249275055283</v>
      </c>
      <c r="K75" s="8">
        <v>6824.0649275055284</v>
      </c>
      <c r="L75" s="8">
        <v>6823.9049275055286</v>
      </c>
      <c r="M75" s="8">
        <v>6823.7449275055287</v>
      </c>
      <c r="N75" s="8">
        <v>6823.5849275055289</v>
      </c>
      <c r="O75" s="8">
        <v>6823.4249275055281</v>
      </c>
      <c r="P75" s="8">
        <v>9909.4189493630693</v>
      </c>
      <c r="Q75" s="8">
        <v>7061.6213907253396</v>
      </c>
    </row>
    <row r="76" spans="1:17" x14ac:dyDescent="0.3">
      <c r="A76" s="6">
        <f t="shared" si="0"/>
        <v>62</v>
      </c>
      <c r="B76" s="7" t="s">
        <v>86</v>
      </c>
      <c r="C76" s="7" t="s">
        <v>38</v>
      </c>
      <c r="D76" s="8">
        <f>+'B-8 2026'!P76</f>
        <v>1704.382576926155</v>
      </c>
      <c r="E76" s="8">
        <v>1704.0725769261551</v>
      </c>
      <c r="F76" s="8">
        <v>1703.7625769261549</v>
      </c>
      <c r="G76" s="8">
        <v>1703.452576926155</v>
      </c>
      <c r="H76" s="8">
        <v>1703.142576926155</v>
      </c>
      <c r="I76" s="8">
        <v>1702.8325769261551</v>
      </c>
      <c r="J76" s="8">
        <v>1702.5225769261551</v>
      </c>
      <c r="K76" s="8">
        <v>1702.212576926155</v>
      </c>
      <c r="L76" s="8">
        <v>1701.902576926155</v>
      </c>
      <c r="M76" s="8">
        <v>1701.5925769261551</v>
      </c>
      <c r="N76" s="8">
        <v>1701.2825769261551</v>
      </c>
      <c r="O76" s="8">
        <v>1700.9725769261549</v>
      </c>
      <c r="P76" s="8">
        <v>2469.683709319248</v>
      </c>
      <c r="Q76" s="8">
        <v>1761.6780486487005</v>
      </c>
    </row>
    <row r="77" spans="1:17" x14ac:dyDescent="0.3">
      <c r="A77" s="6">
        <f t="shared" si="0"/>
        <v>63</v>
      </c>
      <c r="B77" s="7" t="s">
        <v>87</v>
      </c>
      <c r="C77" s="7"/>
      <c r="D77" s="10">
        <f t="shared" ref="D77:Q77" si="7">SUM(D71:D76)</f>
        <v>68324.129608126081</v>
      </c>
      <c r="E77" s="10">
        <f t="shared" si="7"/>
        <v>68300.535997014973</v>
      </c>
      <c r="F77" s="10">
        <f t="shared" si="7"/>
        <v>68276.94238590388</v>
      </c>
      <c r="G77" s="10">
        <f t="shared" si="7"/>
        <v>68253.348774792772</v>
      </c>
      <c r="H77" s="10">
        <f t="shared" si="7"/>
        <v>68229.755163681664</v>
      </c>
      <c r="I77" s="10">
        <f t="shared" si="7"/>
        <v>68206.161552570571</v>
      </c>
      <c r="J77" s="10">
        <f t="shared" si="7"/>
        <v>68182.567941459478</v>
      </c>
      <c r="K77" s="10">
        <f t="shared" si="7"/>
        <v>68158.974330348283</v>
      </c>
      <c r="L77" s="10">
        <f t="shared" si="7"/>
        <v>68135.380719237175</v>
      </c>
      <c r="M77" s="10">
        <f t="shared" si="7"/>
        <v>68111.787108126067</v>
      </c>
      <c r="N77" s="10">
        <f t="shared" si="7"/>
        <v>68088.193497014974</v>
      </c>
      <c r="O77" s="10">
        <f t="shared" si="7"/>
        <v>68064.599885903881</v>
      </c>
      <c r="P77" s="10">
        <f t="shared" si="7"/>
        <v>98273.616191801673</v>
      </c>
      <c r="Q77" s="10">
        <f t="shared" si="7"/>
        <v>70508.153319690886</v>
      </c>
    </row>
    <row r="78" spans="1:17" x14ac:dyDescent="0.3">
      <c r="A78" s="6">
        <f t="shared" si="0"/>
        <v>64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>
        <f t="shared" si="0"/>
        <v>65</v>
      </c>
      <c r="B79" s="11" t="s">
        <v>88</v>
      </c>
      <c r="C79" s="11" t="s">
        <v>27</v>
      </c>
      <c r="D79" s="8">
        <f>+'B-8 2026'!P79</f>
        <v>93243.286981903191</v>
      </c>
      <c r="E79" s="8">
        <v>93243.286981903191</v>
      </c>
      <c r="F79" s="8">
        <v>93243.286981903191</v>
      </c>
      <c r="G79" s="8">
        <v>93243.286981903191</v>
      </c>
      <c r="H79" s="8">
        <v>93243.286981903191</v>
      </c>
      <c r="I79" s="8">
        <v>93847.638221647911</v>
      </c>
      <c r="J79" s="8">
        <v>95411.761662634803</v>
      </c>
      <c r="K79" s="8">
        <v>95411.761662634803</v>
      </c>
      <c r="L79" s="8">
        <v>95411.761662634803</v>
      </c>
      <c r="M79" s="8">
        <v>95442.787570269502</v>
      </c>
      <c r="N79" s="8">
        <v>95442.787570269502</v>
      </c>
      <c r="O79" s="8">
        <v>95442.787570269502</v>
      </c>
      <c r="P79" s="8">
        <v>96747.144168341605</v>
      </c>
      <c r="Q79" s="8">
        <v>94567.297307555258</v>
      </c>
    </row>
    <row r="80" spans="1:17" x14ac:dyDescent="0.3">
      <c r="A80" s="6">
        <f t="shared" si="0"/>
        <v>66</v>
      </c>
      <c r="B80" s="11" t="s">
        <v>89</v>
      </c>
      <c r="C80" s="11" t="s">
        <v>29</v>
      </c>
      <c r="D80" s="8">
        <f>+'B-8 2026'!P80</f>
        <v>14654.073950918109</v>
      </c>
      <c r="E80" s="8">
        <v>14654.073950918109</v>
      </c>
      <c r="F80" s="8">
        <v>14654.073950918109</v>
      </c>
      <c r="G80" s="8">
        <v>14654.073950918109</v>
      </c>
      <c r="H80" s="8">
        <v>14654.073950918109</v>
      </c>
      <c r="I80" s="8">
        <v>14705.27002253036</v>
      </c>
      <c r="J80" s="8">
        <v>14794.432774156232</v>
      </c>
      <c r="K80" s="8">
        <v>14794.432774156232</v>
      </c>
      <c r="L80" s="8">
        <v>14794.432774156232</v>
      </c>
      <c r="M80" s="8">
        <v>14797.449358614525</v>
      </c>
      <c r="N80" s="8">
        <v>14797.449358614525</v>
      </c>
      <c r="O80" s="8">
        <v>14797.449358614525</v>
      </c>
      <c r="P80" s="8">
        <v>14873.443414678261</v>
      </c>
      <c r="Q80" s="8">
        <v>14740.363814623955</v>
      </c>
    </row>
    <row r="81" spans="1:17" x14ac:dyDescent="0.3">
      <c r="A81" s="6">
        <f t="shared" ref="A81:A147" si="8">+A80+1</f>
        <v>67</v>
      </c>
      <c r="B81" s="11" t="s">
        <v>90</v>
      </c>
      <c r="C81" s="11" t="s">
        <v>31</v>
      </c>
      <c r="D81" s="8">
        <f>+'B-8 2026'!P81</f>
        <v>186597.05682015751</v>
      </c>
      <c r="E81" s="8">
        <v>186597.05682015751</v>
      </c>
      <c r="F81" s="8">
        <v>186597.05682015751</v>
      </c>
      <c r="G81" s="8">
        <v>186597.05682015751</v>
      </c>
      <c r="H81" s="8">
        <v>186597.05682015751</v>
      </c>
      <c r="I81" s="8">
        <v>187265.50076104893</v>
      </c>
      <c r="J81" s="8">
        <v>188429.65508088341</v>
      </c>
      <c r="K81" s="8">
        <v>188429.65508088341</v>
      </c>
      <c r="L81" s="8">
        <v>188429.65508088341</v>
      </c>
      <c r="M81" s="8">
        <v>188469.04128945869</v>
      </c>
      <c r="N81" s="8">
        <v>188469.04128945869</v>
      </c>
      <c r="O81" s="8">
        <v>188469.04128945869</v>
      </c>
      <c r="P81" s="8">
        <v>189461.25860071791</v>
      </c>
      <c r="Q81" s="8">
        <v>187723.70250566004</v>
      </c>
    </row>
    <row r="82" spans="1:17" x14ac:dyDescent="0.3">
      <c r="A82" s="6">
        <f t="shared" si="8"/>
        <v>68</v>
      </c>
      <c r="B82" s="11" t="s">
        <v>91</v>
      </c>
      <c r="C82" s="11" t="s">
        <v>31</v>
      </c>
      <c r="D82" s="8">
        <f>+'B-8 2026'!P82</f>
        <v>56895.776161000002</v>
      </c>
      <c r="E82" s="8">
        <v>56895.776161000002</v>
      </c>
      <c r="F82" s="8">
        <v>56895.776161000002</v>
      </c>
      <c r="G82" s="8">
        <v>56895.776161000002</v>
      </c>
      <c r="H82" s="8">
        <v>56895.776161000002</v>
      </c>
      <c r="I82" s="8">
        <v>56895.776161000002</v>
      </c>
      <c r="J82" s="8">
        <v>56895.776161000002</v>
      </c>
      <c r="K82" s="8">
        <v>56895.776161000002</v>
      </c>
      <c r="L82" s="8">
        <v>56895.776161000002</v>
      </c>
      <c r="M82" s="8">
        <v>56895.776161000002</v>
      </c>
      <c r="N82" s="8">
        <v>56895.776161000002</v>
      </c>
      <c r="O82" s="8">
        <v>56895.776161000002</v>
      </c>
      <c r="P82" s="8">
        <v>56895.776161000002</v>
      </c>
      <c r="Q82" s="8">
        <v>56895.776161000009</v>
      </c>
    </row>
    <row r="83" spans="1:17" x14ac:dyDescent="0.3">
      <c r="A83" s="6">
        <f t="shared" si="8"/>
        <v>69</v>
      </c>
      <c r="B83" s="11" t="s">
        <v>92</v>
      </c>
      <c r="C83" s="11" t="s">
        <v>34</v>
      </c>
      <c r="D83" s="8">
        <f>+'B-8 2026'!P83</f>
        <v>33471.801860237611</v>
      </c>
      <c r="E83" s="8">
        <v>33471.801860237611</v>
      </c>
      <c r="F83" s="8">
        <v>33471.801860237611</v>
      </c>
      <c r="G83" s="8">
        <v>33471.801860237611</v>
      </c>
      <c r="H83" s="8">
        <v>33471.801860237611</v>
      </c>
      <c r="I83" s="8">
        <v>33592.287366310942</v>
      </c>
      <c r="J83" s="8">
        <v>33808.265057203535</v>
      </c>
      <c r="K83" s="8">
        <v>33808.265057203535</v>
      </c>
      <c r="L83" s="8">
        <v>33808.265057203535</v>
      </c>
      <c r="M83" s="8">
        <v>33815.309304733382</v>
      </c>
      <c r="N83" s="8">
        <v>33815.309304733382</v>
      </c>
      <c r="O83" s="8">
        <v>33815.309304733382</v>
      </c>
      <c r="P83" s="8">
        <v>33999.043459975597</v>
      </c>
      <c r="Q83" s="8">
        <v>33678.543324098879</v>
      </c>
    </row>
    <row r="84" spans="1:17" x14ac:dyDescent="0.3">
      <c r="A84" s="6">
        <f t="shared" si="8"/>
        <v>70</v>
      </c>
      <c r="B84" s="11" t="s">
        <v>93</v>
      </c>
      <c r="C84" s="11" t="s">
        <v>36</v>
      </c>
      <c r="D84" s="8">
        <f>+'B-8 2026'!P84</f>
        <v>43330.607465198598</v>
      </c>
      <c r="E84" s="8">
        <v>43330.607465198598</v>
      </c>
      <c r="F84" s="8">
        <v>43330.607465198598</v>
      </c>
      <c r="G84" s="8">
        <v>43330.607465198598</v>
      </c>
      <c r="H84" s="8">
        <v>43330.607465198598</v>
      </c>
      <c r="I84" s="8">
        <v>43481.963225231069</v>
      </c>
      <c r="J84" s="8">
        <v>43745.563084821733</v>
      </c>
      <c r="K84" s="8">
        <v>43745.563084821733</v>
      </c>
      <c r="L84" s="8">
        <v>43745.563084821733</v>
      </c>
      <c r="M84" s="8">
        <v>43754.481300360741</v>
      </c>
      <c r="N84" s="8">
        <v>43754.481300360741</v>
      </c>
      <c r="O84" s="8">
        <v>43754.481300360741</v>
      </c>
      <c r="P84" s="8">
        <v>43979.149381962146</v>
      </c>
      <c r="Q84" s="8">
        <v>43585.714083748746</v>
      </c>
    </row>
    <row r="85" spans="1:17" x14ac:dyDescent="0.3">
      <c r="A85" s="6">
        <f t="shared" si="8"/>
        <v>71</v>
      </c>
      <c r="B85" s="11" t="s">
        <v>94</v>
      </c>
      <c r="C85" s="11" t="s">
        <v>38</v>
      </c>
      <c r="D85" s="8">
        <f>+'B-8 2026'!P85</f>
        <v>10037.75073455466</v>
      </c>
      <c r="E85" s="8">
        <v>10037.75073455466</v>
      </c>
      <c r="F85" s="8">
        <v>10037.75073455466</v>
      </c>
      <c r="G85" s="8">
        <v>10037.75073455466</v>
      </c>
      <c r="H85" s="8">
        <v>10037.75073455466</v>
      </c>
      <c r="I85" s="8">
        <v>10107.86938321</v>
      </c>
      <c r="J85" s="8">
        <v>10164.323356871721</v>
      </c>
      <c r="K85" s="8">
        <v>10166.010074037651</v>
      </c>
      <c r="L85" s="8">
        <v>10166.010074037651</v>
      </c>
      <c r="M85" s="8">
        <v>10250.413224756621</v>
      </c>
      <c r="N85" s="8">
        <v>10250.413224756621</v>
      </c>
      <c r="O85" s="8">
        <v>10250.413224756621</v>
      </c>
      <c r="P85" s="8">
        <v>10298.529374563361</v>
      </c>
      <c r="Q85" s="8">
        <v>10141.748893058733</v>
      </c>
    </row>
    <row r="86" spans="1:17" x14ac:dyDescent="0.3">
      <c r="A86" s="6">
        <f t="shared" si="8"/>
        <v>72</v>
      </c>
      <c r="B86" s="7" t="s">
        <v>95</v>
      </c>
      <c r="C86" s="7"/>
      <c r="D86" s="10">
        <f t="shared" ref="D86:Q86" si="9">SUM(D79:D85)</f>
        <v>438230.3539739697</v>
      </c>
      <c r="E86" s="10">
        <f t="shared" si="9"/>
        <v>438230.3539739697</v>
      </c>
      <c r="F86" s="10">
        <f t="shared" si="9"/>
        <v>438230.3539739697</v>
      </c>
      <c r="G86" s="10">
        <f t="shared" si="9"/>
        <v>438230.3539739697</v>
      </c>
      <c r="H86" s="10">
        <f t="shared" si="9"/>
        <v>438230.3539739697</v>
      </c>
      <c r="I86" s="10">
        <f t="shared" si="9"/>
        <v>439896.3051409793</v>
      </c>
      <c r="J86" s="10">
        <f t="shared" si="9"/>
        <v>443249.77717757144</v>
      </c>
      <c r="K86" s="10">
        <f t="shared" si="9"/>
        <v>443251.46389473736</v>
      </c>
      <c r="L86" s="10">
        <f t="shared" si="9"/>
        <v>443251.46389473736</v>
      </c>
      <c r="M86" s="10">
        <f t="shared" si="9"/>
        <v>443425.25820919347</v>
      </c>
      <c r="N86" s="10">
        <f t="shared" si="9"/>
        <v>443425.25820919347</v>
      </c>
      <c r="O86" s="10">
        <f t="shared" si="9"/>
        <v>443425.25820919347</v>
      </c>
      <c r="P86" s="10">
        <f t="shared" si="9"/>
        <v>446254.34456123889</v>
      </c>
      <c r="Q86" s="10">
        <f t="shared" si="9"/>
        <v>441333.14608974563</v>
      </c>
    </row>
    <row r="87" spans="1:17" x14ac:dyDescent="0.3">
      <c r="A87" s="6">
        <f t="shared" si="8"/>
        <v>73</v>
      </c>
      <c r="B87" s="7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3">
      <c r="A88" s="6">
        <f t="shared" si="8"/>
        <v>74</v>
      </c>
      <c r="B88" s="11" t="s">
        <v>96</v>
      </c>
      <c r="C88" s="11" t="s">
        <v>27</v>
      </c>
      <c r="D88" s="8">
        <f>+'B-8 2026'!P88</f>
        <v>498976.2728456069</v>
      </c>
      <c r="E88" s="8">
        <v>498960.4628456069</v>
      </c>
      <c r="F88" s="8">
        <v>498944.65284560691</v>
      </c>
      <c r="G88" s="8">
        <v>498928.84284560691</v>
      </c>
      <c r="H88" s="8">
        <v>498913.03284560691</v>
      </c>
      <c r="I88" s="8">
        <v>498897.22284560691</v>
      </c>
      <c r="J88" s="8">
        <v>498881.41284560692</v>
      </c>
      <c r="K88" s="8">
        <v>498865.60284560692</v>
      </c>
      <c r="L88" s="8">
        <v>498849.79284560692</v>
      </c>
      <c r="M88" s="8">
        <v>498833.98284560692</v>
      </c>
      <c r="N88" s="8">
        <v>498818.17284560692</v>
      </c>
      <c r="O88" s="8">
        <v>498802.36284560693</v>
      </c>
      <c r="P88" s="8">
        <v>499758.80389032839</v>
      </c>
      <c r="Q88" s="8">
        <v>498956.20138750854</v>
      </c>
    </row>
    <row r="89" spans="1:17" x14ac:dyDescent="0.3">
      <c r="A89" s="6">
        <f t="shared" si="8"/>
        <v>75</v>
      </c>
      <c r="B89" s="11" t="s">
        <v>97</v>
      </c>
      <c r="C89" s="11" t="s">
        <v>98</v>
      </c>
      <c r="D89" s="8">
        <f>+'B-8 2026'!P89</f>
        <v>1756152.8565318829</v>
      </c>
      <c r="E89" s="8">
        <v>1755548.496531883</v>
      </c>
      <c r="F89" s="8">
        <v>1754944.1365318829</v>
      </c>
      <c r="G89" s="8">
        <v>1754339.776531883</v>
      </c>
      <c r="H89" s="8">
        <v>1753735.4165318829</v>
      </c>
      <c r="I89" s="8">
        <v>1753131.0565318831</v>
      </c>
      <c r="J89" s="8">
        <v>1752526.696531883</v>
      </c>
      <c r="K89" s="8">
        <v>1751922.3365318831</v>
      </c>
      <c r="L89" s="8">
        <v>1751317.976531883</v>
      </c>
      <c r="M89" s="8">
        <v>1750713.6165318829</v>
      </c>
      <c r="N89" s="8">
        <v>1750109.256531883</v>
      </c>
      <c r="O89" s="8">
        <v>1749504.8965318829</v>
      </c>
      <c r="P89" s="8">
        <v>1751963.8623313014</v>
      </c>
      <c r="Q89" s="8">
        <v>1752762.3369779922</v>
      </c>
    </row>
    <row r="90" spans="1:17" x14ac:dyDescent="0.3">
      <c r="A90" s="6">
        <f t="shared" si="8"/>
        <v>76</v>
      </c>
      <c r="B90" s="11" t="s">
        <v>99</v>
      </c>
      <c r="C90" s="11" t="s">
        <v>98</v>
      </c>
      <c r="D90" s="8">
        <f>+'B-8 2026'!P90</f>
        <v>2912.4166666666601</v>
      </c>
      <c r="E90" s="8">
        <v>2880.46305555555</v>
      </c>
      <c r="F90" s="8">
        <v>2848.5094444444399</v>
      </c>
      <c r="G90" s="8">
        <v>2816.5558333333302</v>
      </c>
      <c r="H90" s="8">
        <v>2784.60222222222</v>
      </c>
      <c r="I90" s="8">
        <v>2752.6486111111099</v>
      </c>
      <c r="J90" s="8">
        <v>2720.6950000000002</v>
      </c>
      <c r="K90" s="8">
        <v>2688.74138888889</v>
      </c>
      <c r="L90" s="8">
        <v>2656.7877777777799</v>
      </c>
      <c r="M90" s="8">
        <v>2624.8341666666602</v>
      </c>
      <c r="N90" s="8">
        <v>2592.88055555555</v>
      </c>
      <c r="O90" s="8">
        <v>2560.9269444444399</v>
      </c>
      <c r="P90" s="8">
        <v>2528.9733333333302</v>
      </c>
      <c r="Q90" s="8">
        <v>2720.694999999997</v>
      </c>
    </row>
    <row r="91" spans="1:17" x14ac:dyDescent="0.3">
      <c r="A91" s="6">
        <f t="shared" si="8"/>
        <v>77</v>
      </c>
      <c r="B91" s="11" t="s">
        <v>100</v>
      </c>
      <c r="C91" s="11" t="s">
        <v>98</v>
      </c>
      <c r="D91" s="8">
        <f>+'B-8 2026'!P91</f>
        <v>1712.74</v>
      </c>
      <c r="E91" s="8">
        <v>1712.74</v>
      </c>
      <c r="F91" s="8">
        <v>1712.74</v>
      </c>
      <c r="G91" s="8">
        <v>1712.74</v>
      </c>
      <c r="H91" s="8">
        <v>1712.74</v>
      </c>
      <c r="I91" s="8">
        <v>1712.74</v>
      </c>
      <c r="J91" s="8">
        <v>1712.74</v>
      </c>
      <c r="K91" s="8">
        <v>1712.74</v>
      </c>
      <c r="L91" s="8">
        <v>1712.74</v>
      </c>
      <c r="M91" s="8">
        <v>1712.74</v>
      </c>
      <c r="N91" s="8">
        <v>1712.74</v>
      </c>
      <c r="O91" s="8">
        <v>1712.74</v>
      </c>
      <c r="P91" s="8">
        <v>1712.74</v>
      </c>
      <c r="Q91" s="8">
        <v>1712.7400000000005</v>
      </c>
    </row>
    <row r="92" spans="1:17" x14ac:dyDescent="0.3">
      <c r="A92" s="6">
        <f t="shared" si="8"/>
        <v>78</v>
      </c>
      <c r="B92" s="11" t="s">
        <v>101</v>
      </c>
      <c r="C92" s="11" t="s">
        <v>102</v>
      </c>
      <c r="D92" s="8">
        <f>+'B-8 2026'!P92</f>
        <v>294302.28618862707</v>
      </c>
      <c r="E92" s="8">
        <v>294250.52618862706</v>
      </c>
      <c r="F92" s="8">
        <v>294198.76618862705</v>
      </c>
      <c r="G92" s="8">
        <v>294147.00618862704</v>
      </c>
      <c r="H92" s="8">
        <v>294095.24618862709</v>
      </c>
      <c r="I92" s="8">
        <v>294043.48618862708</v>
      </c>
      <c r="J92" s="8">
        <v>293991.72618862707</v>
      </c>
      <c r="K92" s="8">
        <v>293939.96618862706</v>
      </c>
      <c r="L92" s="8">
        <v>293888.20618862705</v>
      </c>
      <c r="M92" s="8">
        <v>293836.44618862704</v>
      </c>
      <c r="N92" s="8">
        <v>293784.68618862709</v>
      </c>
      <c r="O92" s="8">
        <v>293732.92618862708</v>
      </c>
      <c r="P92" s="8">
        <v>294285.13139899861</v>
      </c>
      <c r="Q92" s="8">
        <v>294038.18505096337</v>
      </c>
    </row>
    <row r="93" spans="1:17" x14ac:dyDescent="0.3">
      <c r="A93" s="6">
        <f t="shared" si="8"/>
        <v>79</v>
      </c>
      <c r="B93" s="11" t="s">
        <v>103</v>
      </c>
      <c r="C93" s="11" t="s">
        <v>36</v>
      </c>
      <c r="D93" s="8">
        <f>+'B-8 2026'!P93</f>
        <v>177970.26644428066</v>
      </c>
      <c r="E93" s="8">
        <v>177923.55644428066</v>
      </c>
      <c r="F93" s="8">
        <v>177876.84644428064</v>
      </c>
      <c r="G93" s="8">
        <v>177830.13644428065</v>
      </c>
      <c r="H93" s="8">
        <v>177783.42644428066</v>
      </c>
      <c r="I93" s="8">
        <v>177736.71644428067</v>
      </c>
      <c r="J93" s="8">
        <v>177690.00644428065</v>
      </c>
      <c r="K93" s="8">
        <v>177643.29644428066</v>
      </c>
      <c r="L93" s="8">
        <v>177596.58644428066</v>
      </c>
      <c r="M93" s="8">
        <v>177549.87644428064</v>
      </c>
      <c r="N93" s="8">
        <v>177503.16644428065</v>
      </c>
      <c r="O93" s="8">
        <v>177456.45644428066</v>
      </c>
      <c r="P93" s="8">
        <v>177735.10948167904</v>
      </c>
      <c r="Q93" s="8">
        <v>177715.03437023438</v>
      </c>
    </row>
    <row r="94" spans="1:17" x14ac:dyDescent="0.3">
      <c r="A94" s="6">
        <f t="shared" si="8"/>
        <v>80</v>
      </c>
      <c r="B94" s="11" t="s">
        <v>104</v>
      </c>
      <c r="C94" s="11" t="s">
        <v>38</v>
      </c>
      <c r="D94" s="8">
        <f>+'B-8 2026'!P94</f>
        <v>39350.385585977281</v>
      </c>
      <c r="E94" s="8">
        <v>39333.885585977281</v>
      </c>
      <c r="F94" s="8">
        <v>39317.385585977281</v>
      </c>
      <c r="G94" s="8">
        <v>39300.885585977281</v>
      </c>
      <c r="H94" s="8">
        <v>39284.385585977281</v>
      </c>
      <c r="I94" s="8">
        <v>39267.885585977281</v>
      </c>
      <c r="J94" s="8">
        <v>39251.385585977281</v>
      </c>
      <c r="K94" s="8">
        <v>39234.885585977281</v>
      </c>
      <c r="L94" s="8">
        <v>39218.385585977281</v>
      </c>
      <c r="M94" s="8">
        <v>39201.885585977281</v>
      </c>
      <c r="N94" s="8">
        <v>39185.385585977281</v>
      </c>
      <c r="O94" s="8">
        <v>39168.885585977281</v>
      </c>
      <c r="P94" s="8">
        <v>39222.938042792324</v>
      </c>
      <c r="Q94" s="8">
        <v>39256.812698039976</v>
      </c>
    </row>
    <row r="95" spans="1:17" x14ac:dyDescent="0.3">
      <c r="A95" s="6">
        <f t="shared" si="8"/>
        <v>81</v>
      </c>
      <c r="B95" s="11" t="s">
        <v>105</v>
      </c>
      <c r="C95" s="11" t="s">
        <v>38</v>
      </c>
      <c r="D95" s="8">
        <f>+'B-8 2026'!P95</f>
        <v>875.11</v>
      </c>
      <c r="E95" s="8">
        <v>875.11</v>
      </c>
      <c r="F95" s="8">
        <v>875.11</v>
      </c>
      <c r="G95" s="8">
        <v>875.11</v>
      </c>
      <c r="H95" s="8">
        <v>875.11</v>
      </c>
      <c r="I95" s="8">
        <v>875.11</v>
      </c>
      <c r="J95" s="8">
        <v>875.11</v>
      </c>
      <c r="K95" s="8">
        <v>875.11</v>
      </c>
      <c r="L95" s="8">
        <v>875.11</v>
      </c>
      <c r="M95" s="8">
        <v>875.11</v>
      </c>
      <c r="N95" s="8">
        <v>875.11</v>
      </c>
      <c r="O95" s="8">
        <v>875.11</v>
      </c>
      <c r="P95" s="8">
        <v>875.11</v>
      </c>
      <c r="Q95" s="8">
        <v>875.11</v>
      </c>
    </row>
    <row r="96" spans="1:17" x14ac:dyDescent="0.3">
      <c r="A96" s="6">
        <f t="shared" si="8"/>
        <v>82</v>
      </c>
      <c r="B96" s="11" t="s">
        <v>106</v>
      </c>
      <c r="C96" s="11" t="s">
        <v>38</v>
      </c>
      <c r="D96" s="8">
        <f>+'B-8 2026'!P96</f>
        <v>1437.28</v>
      </c>
      <c r="E96" s="8">
        <v>1437.28</v>
      </c>
      <c r="F96" s="8">
        <v>1437.28</v>
      </c>
      <c r="G96" s="8">
        <v>1437.28</v>
      </c>
      <c r="H96" s="8">
        <v>1437.28</v>
      </c>
      <c r="I96" s="8">
        <v>1437.28</v>
      </c>
      <c r="J96" s="8">
        <v>1437.28</v>
      </c>
      <c r="K96" s="8">
        <v>1437.28</v>
      </c>
      <c r="L96" s="8">
        <v>1437.28</v>
      </c>
      <c r="M96" s="8">
        <v>1437.28</v>
      </c>
      <c r="N96" s="8">
        <v>1437.28</v>
      </c>
      <c r="O96" s="8">
        <v>1437.28</v>
      </c>
      <c r="P96" s="8">
        <v>1437.28</v>
      </c>
      <c r="Q96" s="8">
        <v>1437.2800000000002</v>
      </c>
    </row>
    <row r="97" spans="1:17" x14ac:dyDescent="0.3">
      <c r="A97" s="6">
        <f t="shared" si="8"/>
        <v>83</v>
      </c>
      <c r="B97" s="11" t="s">
        <v>107</v>
      </c>
      <c r="C97" s="11" t="s">
        <v>108</v>
      </c>
      <c r="D97" s="8">
        <f>+'B-8 2026'!P97</f>
        <v>75147.250262000001</v>
      </c>
      <c r="E97" s="8">
        <v>75146.150261999996</v>
      </c>
      <c r="F97" s="8">
        <v>75145.05026199999</v>
      </c>
      <c r="G97" s="8">
        <v>75151.424149500002</v>
      </c>
      <c r="H97" s="8">
        <v>75150.324149499997</v>
      </c>
      <c r="I97" s="8">
        <v>75149.224149499991</v>
      </c>
      <c r="J97" s="8">
        <v>75155.598037000003</v>
      </c>
      <c r="K97" s="8">
        <v>75154.498036999998</v>
      </c>
      <c r="L97" s="8">
        <v>75153.398037000006</v>
      </c>
      <c r="M97" s="8">
        <v>75159.771924500004</v>
      </c>
      <c r="N97" s="8">
        <v>75158.671924499999</v>
      </c>
      <c r="O97" s="8">
        <v>75157.571924500007</v>
      </c>
      <c r="P97" s="8">
        <v>75163.945812000005</v>
      </c>
      <c r="Q97" s="8">
        <v>75153.2983793077</v>
      </c>
    </row>
    <row r="98" spans="1:17" x14ac:dyDescent="0.3">
      <c r="A98" s="6">
        <f t="shared" si="8"/>
        <v>84</v>
      </c>
      <c r="B98" s="7" t="s">
        <v>109</v>
      </c>
      <c r="C98" s="7"/>
      <c r="D98" s="10">
        <f t="shared" ref="D98:Q98" si="10">SUM(D88:D97)</f>
        <v>2848836.8645250415</v>
      </c>
      <c r="E98" s="10">
        <f t="shared" si="10"/>
        <v>2848068.6709139305</v>
      </c>
      <c r="F98" s="10">
        <f t="shared" si="10"/>
        <v>2847300.4773028195</v>
      </c>
      <c r="G98" s="10">
        <f t="shared" si="10"/>
        <v>2846539.7575792084</v>
      </c>
      <c r="H98" s="10">
        <f t="shared" si="10"/>
        <v>2845771.5639680969</v>
      </c>
      <c r="I98" s="10">
        <f t="shared" si="10"/>
        <v>2845003.3703569854</v>
      </c>
      <c r="J98" s="10">
        <f t="shared" si="10"/>
        <v>2844242.6506333742</v>
      </c>
      <c r="K98" s="10">
        <f t="shared" si="10"/>
        <v>2843474.4570222637</v>
      </c>
      <c r="L98" s="10">
        <f t="shared" si="10"/>
        <v>2842706.2634111526</v>
      </c>
      <c r="M98" s="10">
        <f t="shared" si="10"/>
        <v>2841945.5436875406</v>
      </c>
      <c r="N98" s="10">
        <f t="shared" si="10"/>
        <v>2841177.35007643</v>
      </c>
      <c r="O98" s="10">
        <f t="shared" si="10"/>
        <v>2840409.1564653195</v>
      </c>
      <c r="P98" s="10">
        <f t="shared" si="10"/>
        <v>2844683.8942904333</v>
      </c>
      <c r="Q98" s="10">
        <f t="shared" si="10"/>
        <v>2844627.6938640461</v>
      </c>
    </row>
    <row r="99" spans="1:17" x14ac:dyDescent="0.3">
      <c r="A99" s="6">
        <f t="shared" si="8"/>
        <v>85</v>
      </c>
      <c r="B99" s="7"/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3">
      <c r="A100" s="6">
        <f t="shared" si="8"/>
        <v>86</v>
      </c>
      <c r="B100" s="7" t="s">
        <v>110</v>
      </c>
      <c r="C100" s="7" t="s">
        <v>111</v>
      </c>
      <c r="D100" s="8">
        <f>+'B-8 2026'!P100</f>
        <v>24055.7</v>
      </c>
      <c r="E100" s="8">
        <v>24055.7</v>
      </c>
      <c r="F100" s="8">
        <v>24055.7</v>
      </c>
      <c r="G100" s="8">
        <v>24055.7</v>
      </c>
      <c r="H100" s="8">
        <v>24055.7</v>
      </c>
      <c r="I100" s="8">
        <v>24055.7</v>
      </c>
      <c r="J100" s="8">
        <v>24055.7</v>
      </c>
      <c r="K100" s="8">
        <v>24055.7</v>
      </c>
      <c r="L100" s="8">
        <v>24055.7</v>
      </c>
      <c r="M100" s="8">
        <v>24055.7</v>
      </c>
      <c r="N100" s="8">
        <v>24055.7</v>
      </c>
      <c r="O100" s="8">
        <v>24055.7</v>
      </c>
      <c r="P100" s="8">
        <v>24055.7</v>
      </c>
      <c r="Q100" s="8">
        <v>24055.700000000008</v>
      </c>
    </row>
    <row r="101" spans="1:17" x14ac:dyDescent="0.3">
      <c r="A101" s="6">
        <f t="shared" si="8"/>
        <v>87</v>
      </c>
      <c r="B101" s="7"/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3">
      <c r="A102" s="6">
        <f t="shared" si="8"/>
        <v>88</v>
      </c>
      <c r="B102" s="11" t="s">
        <v>112</v>
      </c>
      <c r="C102" s="11" t="s">
        <v>38</v>
      </c>
      <c r="D102" s="8">
        <f>+'B-8 2026'!P102</f>
        <v>685.53</v>
      </c>
      <c r="E102" s="8">
        <v>685.53</v>
      </c>
      <c r="F102" s="8">
        <v>685.53</v>
      </c>
      <c r="G102" s="8">
        <v>685.53</v>
      </c>
      <c r="H102" s="8">
        <v>685.53</v>
      </c>
      <c r="I102" s="8">
        <v>685.53</v>
      </c>
      <c r="J102" s="8">
        <v>685.53</v>
      </c>
      <c r="K102" s="8">
        <v>685.53</v>
      </c>
      <c r="L102" s="8">
        <v>685.53</v>
      </c>
      <c r="M102" s="8">
        <v>685.53</v>
      </c>
      <c r="N102" s="8">
        <v>685.53</v>
      </c>
      <c r="O102" s="8">
        <v>685.53</v>
      </c>
      <c r="P102" s="8">
        <v>685.53</v>
      </c>
      <c r="Q102" s="8">
        <v>685.53</v>
      </c>
    </row>
    <row r="103" spans="1:17" x14ac:dyDescent="0.3">
      <c r="A103" s="6">
        <f t="shared" si="8"/>
        <v>89</v>
      </c>
      <c r="B103" s="11" t="s">
        <v>113</v>
      </c>
      <c r="C103" s="11" t="s">
        <v>114</v>
      </c>
      <c r="D103" s="8">
        <f>+'B-8 2026'!P103</f>
        <v>1446.15</v>
      </c>
      <c r="E103" s="8">
        <v>1446.15</v>
      </c>
      <c r="F103" s="8">
        <v>1446.15</v>
      </c>
      <c r="G103" s="8">
        <v>1446.15</v>
      </c>
      <c r="H103" s="8">
        <v>1446.15</v>
      </c>
      <c r="I103" s="8">
        <v>1446.15</v>
      </c>
      <c r="J103" s="8">
        <v>1446.15</v>
      </c>
      <c r="K103" s="8">
        <v>1446.15</v>
      </c>
      <c r="L103" s="8">
        <v>1446.15</v>
      </c>
      <c r="M103" s="8">
        <v>1446.15</v>
      </c>
      <c r="N103" s="8">
        <v>1446.15</v>
      </c>
      <c r="O103" s="8">
        <v>1446.15</v>
      </c>
      <c r="P103" s="8">
        <v>1446.15</v>
      </c>
      <c r="Q103" s="8">
        <v>1446.15</v>
      </c>
    </row>
    <row r="104" spans="1:17" x14ac:dyDescent="0.3">
      <c r="A104" s="6">
        <f t="shared" si="8"/>
        <v>90</v>
      </c>
      <c r="B104" s="7" t="s">
        <v>115</v>
      </c>
      <c r="C104" s="7" t="s">
        <v>116</v>
      </c>
      <c r="D104" s="8">
        <f>+'B-8 2026'!P104</f>
        <v>4299.6710000000003</v>
      </c>
      <c r="E104" s="8">
        <v>4299.6710000000003</v>
      </c>
      <c r="F104" s="8">
        <v>4299.6710000000003</v>
      </c>
      <c r="G104" s="8">
        <v>4299.6710000000003</v>
      </c>
      <c r="H104" s="8">
        <v>4299.6710000000003</v>
      </c>
      <c r="I104" s="8">
        <v>4299.6710000000003</v>
      </c>
      <c r="J104" s="8">
        <v>4299.6710000000003</v>
      </c>
      <c r="K104" s="8">
        <v>4299.6710000000003</v>
      </c>
      <c r="L104" s="8">
        <v>4299.6710000000003</v>
      </c>
      <c r="M104" s="8">
        <v>4299.6710000000003</v>
      </c>
      <c r="N104" s="8">
        <v>4299.6710000000003</v>
      </c>
      <c r="O104" s="8">
        <v>4299.6710000000003</v>
      </c>
      <c r="P104" s="8">
        <v>4299.6710000000003</v>
      </c>
      <c r="Q104" s="8">
        <v>4299.6710000000012</v>
      </c>
    </row>
    <row r="105" spans="1:17" x14ac:dyDescent="0.3">
      <c r="A105" s="6">
        <f t="shared" si="8"/>
        <v>91</v>
      </c>
      <c r="B105" s="7" t="s">
        <v>117</v>
      </c>
      <c r="C105" s="7" t="s">
        <v>118</v>
      </c>
      <c r="D105" s="8">
        <f>+'B-8 2026'!P105</f>
        <v>4.0000000008149003E-3</v>
      </c>
      <c r="E105" s="8">
        <v>4.0000000008149003E-3</v>
      </c>
      <c r="F105" s="8">
        <v>4.0000000008149003E-3</v>
      </c>
      <c r="G105" s="8">
        <v>4.0000000008149003E-3</v>
      </c>
      <c r="H105" s="8">
        <v>4.0000000008149003E-3</v>
      </c>
      <c r="I105" s="8">
        <v>4.0000000008149003E-3</v>
      </c>
      <c r="J105" s="8">
        <v>4.0000000008149003E-3</v>
      </c>
      <c r="K105" s="8">
        <v>4.0000000008149003E-3</v>
      </c>
      <c r="L105" s="8">
        <v>4.0000000008149003E-3</v>
      </c>
      <c r="M105" s="8">
        <v>4.0000000008149003E-3</v>
      </c>
      <c r="N105" s="8">
        <v>4.0000000008149003E-3</v>
      </c>
      <c r="O105" s="8">
        <v>4.0000000008149003E-3</v>
      </c>
      <c r="P105" s="8">
        <v>4.0000000008149003E-3</v>
      </c>
      <c r="Q105" s="8">
        <v>4.0000000008149003E-3</v>
      </c>
    </row>
    <row r="106" spans="1:17" x14ac:dyDescent="0.3">
      <c r="A106" s="6">
        <f t="shared" si="8"/>
        <v>92</v>
      </c>
      <c r="B106" s="7" t="s">
        <v>119</v>
      </c>
      <c r="C106" s="7" t="s">
        <v>120</v>
      </c>
      <c r="D106" s="8">
        <f>+'B-8 2026'!P106</f>
        <v>38799.292999999903</v>
      </c>
      <c r="E106" s="8">
        <v>38797.612999999903</v>
      </c>
      <c r="F106" s="8">
        <v>38795.932999999903</v>
      </c>
      <c r="G106" s="8">
        <v>38794.252999999902</v>
      </c>
      <c r="H106" s="8">
        <v>38792.572999999902</v>
      </c>
      <c r="I106" s="8">
        <v>38790.892999999902</v>
      </c>
      <c r="J106" s="8">
        <v>38789.212999999902</v>
      </c>
      <c r="K106" s="8">
        <v>38787.532999999901</v>
      </c>
      <c r="L106" s="8">
        <v>38785.852999999901</v>
      </c>
      <c r="M106" s="8">
        <v>38784.172999999901</v>
      </c>
      <c r="N106" s="8">
        <v>38782.4929999999</v>
      </c>
      <c r="O106" s="8">
        <v>38780.8129999999</v>
      </c>
      <c r="P106" s="8">
        <v>38779.1329999999</v>
      </c>
      <c r="Q106" s="8">
        <v>38789.212999999902</v>
      </c>
    </row>
    <row r="107" spans="1:17" x14ac:dyDescent="0.3">
      <c r="A107" s="6">
        <f t="shared" si="8"/>
        <v>93</v>
      </c>
      <c r="B107" s="7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3">
      <c r="A108" s="6">
        <f t="shared" si="8"/>
        <v>94</v>
      </c>
      <c r="B108" s="15" t="s">
        <v>121</v>
      </c>
      <c r="C108" s="15"/>
      <c r="D108" s="4">
        <f>SUM(D103,D102,D100,D98,D86,D77,D69,D60,D58,D49,D40,D31,D22,D104,D105,D106)</f>
        <v>7157310.9045037292</v>
      </c>
      <c r="E108" s="4">
        <f t="shared" ref="E108:O108" si="11">SUM(E103,E102,E100,E98,E86,E77,E69,E60,E58,E49,E40,E31,E22,E104,E105,E106)</f>
        <v>7155215.012003731</v>
      </c>
      <c r="F108" s="4">
        <f t="shared" si="11"/>
        <v>7153119.1195037309</v>
      </c>
      <c r="G108" s="4">
        <f t="shared" si="11"/>
        <v>7151030.7008912284</v>
      </c>
      <c r="H108" s="4">
        <f t="shared" si="11"/>
        <v>7148934.8083912311</v>
      </c>
      <c r="I108" s="4">
        <f t="shared" si="11"/>
        <v>7150770.2780663269</v>
      </c>
      <c r="J108" s="4">
        <f t="shared" si="11"/>
        <v>7163226.2492826609</v>
      </c>
      <c r="K108" s="4">
        <f t="shared" si="11"/>
        <v>7164307.7878868198</v>
      </c>
      <c r="L108" s="4">
        <f t="shared" si="11"/>
        <v>7162489.4105115486</v>
      </c>
      <c r="M108" s="4">
        <f t="shared" si="11"/>
        <v>7165081.9786375398</v>
      </c>
      <c r="N108" s="4">
        <f t="shared" si="11"/>
        <v>7162986.0861375416</v>
      </c>
      <c r="O108" s="4">
        <f t="shared" si="11"/>
        <v>7166207.9494529944</v>
      </c>
      <c r="P108" s="4">
        <f>SUM(P103,P102,P100,P98,P86,P77,P69,P60,P58,P49,P40,P31,P22,P104,P105,P106)</f>
        <v>7296090.8975811945</v>
      </c>
      <c r="Q108" s="4">
        <f>SUM(Q103,Q102,Q100,Q98,Q86,Q77,Q69,Q60,Q58,Q49,Q40,Q31,Q22,Q104,Q105,Q106)</f>
        <v>7168982.3986807913</v>
      </c>
    </row>
    <row r="109" spans="1:17" x14ac:dyDescent="0.3">
      <c r="A109" s="6">
        <f t="shared" si="8"/>
        <v>95</v>
      </c>
      <c r="B109" s="7"/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3">
      <c r="A110" s="6">
        <f t="shared" si="8"/>
        <v>96</v>
      </c>
      <c r="B110" s="7" t="s">
        <v>122</v>
      </c>
      <c r="C110" s="7" t="s">
        <v>27</v>
      </c>
      <c r="D110" s="8">
        <f>+'B-8 2026'!P110</f>
        <v>51141.125583216148</v>
      </c>
      <c r="E110" s="8">
        <v>51106.265583216147</v>
      </c>
      <c r="F110" s="8">
        <v>51071.405583216147</v>
      </c>
      <c r="G110" s="8">
        <v>51068.220943871507</v>
      </c>
      <c r="H110" s="8">
        <v>51127.718829577279</v>
      </c>
      <c r="I110" s="8">
        <v>51222.856734507368</v>
      </c>
      <c r="J110" s="8">
        <v>51212.34248571482</v>
      </c>
      <c r="K110" s="8">
        <v>51177.48248571482</v>
      </c>
      <c r="L110" s="8">
        <v>51142.622485714826</v>
      </c>
      <c r="M110" s="8">
        <v>51107.762485714826</v>
      </c>
      <c r="N110" s="8">
        <v>51687.696974839644</v>
      </c>
      <c r="O110" s="8">
        <v>51652.836974839644</v>
      </c>
      <c r="P110" s="8">
        <v>53429.556429125943</v>
      </c>
      <c r="Q110" s="8">
        <v>51395.991813789937</v>
      </c>
    </row>
    <row r="111" spans="1:17" x14ac:dyDescent="0.3">
      <c r="A111" s="6">
        <f t="shared" si="8"/>
        <v>97</v>
      </c>
      <c r="B111" s="7" t="s">
        <v>123</v>
      </c>
      <c r="C111" s="7" t="s">
        <v>98</v>
      </c>
      <c r="D111" s="8">
        <f>+'B-8 2026'!P111</f>
        <v>250022.87029840931</v>
      </c>
      <c r="E111" s="8">
        <v>249977.29029840932</v>
      </c>
      <c r="F111" s="8">
        <v>249931.71029840931</v>
      </c>
      <c r="G111" s="8">
        <v>250044.71198678249</v>
      </c>
      <c r="H111" s="8">
        <v>250471.53174852001</v>
      </c>
      <c r="I111" s="8">
        <v>251076.78213599641</v>
      </c>
      <c r="J111" s="8">
        <v>251153.05957700152</v>
      </c>
      <c r="K111" s="8">
        <v>251107.4795770015</v>
      </c>
      <c r="L111" s="8">
        <v>251061.89957700152</v>
      </c>
      <c r="M111" s="8">
        <v>251016.3195770015</v>
      </c>
      <c r="N111" s="8">
        <v>254041.057882047</v>
      </c>
      <c r="O111" s="8">
        <v>253995.47788204701</v>
      </c>
      <c r="P111" s="8">
        <v>263018.80346573534</v>
      </c>
      <c r="Q111" s="8">
        <v>252070.69186956633</v>
      </c>
    </row>
    <row r="112" spans="1:17" x14ac:dyDescent="0.3">
      <c r="A112" s="6">
        <f t="shared" si="8"/>
        <v>98</v>
      </c>
      <c r="B112" s="7" t="s">
        <v>124</v>
      </c>
      <c r="C112" s="7" t="s">
        <v>102</v>
      </c>
      <c r="D112" s="8">
        <f>+'B-8 2026'!P112</f>
        <v>176387.81988241148</v>
      </c>
      <c r="E112" s="8">
        <v>176331.68988241148</v>
      </c>
      <c r="F112" s="8">
        <v>176275.55988241147</v>
      </c>
      <c r="G112" s="8">
        <v>176331.6828024062</v>
      </c>
      <c r="H112" s="8">
        <v>176609.94357099888</v>
      </c>
      <c r="I112" s="8">
        <v>177014.50743902987</v>
      </c>
      <c r="J112" s="8">
        <v>177044.63490217668</v>
      </c>
      <c r="K112" s="8">
        <v>176988.50490217668</v>
      </c>
      <c r="L112" s="8">
        <v>176932.37490217667</v>
      </c>
      <c r="M112" s="8">
        <v>176876.24490217667</v>
      </c>
      <c r="N112" s="8">
        <v>178993.45753879598</v>
      </c>
      <c r="O112" s="8">
        <v>178937.32753879597</v>
      </c>
      <c r="P112" s="8">
        <v>185300.09292615158</v>
      </c>
      <c r="Q112" s="8">
        <v>177694.14162093229</v>
      </c>
    </row>
    <row r="113" spans="1:17" x14ac:dyDescent="0.3">
      <c r="A113" s="6">
        <f t="shared" si="8"/>
        <v>99</v>
      </c>
      <c r="B113" s="7" t="s">
        <v>125</v>
      </c>
      <c r="C113" s="7" t="s">
        <v>36</v>
      </c>
      <c r="D113" s="8">
        <f>+'B-8 2026'!P113</f>
        <v>43018.732329712475</v>
      </c>
      <c r="E113" s="8">
        <v>42993.812329712469</v>
      </c>
      <c r="F113" s="8">
        <v>42968.892329712471</v>
      </c>
      <c r="G113" s="8">
        <v>42971.328919815925</v>
      </c>
      <c r="H113" s="8">
        <v>43027.901598948061</v>
      </c>
      <c r="I113" s="8">
        <v>43115.254966193163</v>
      </c>
      <c r="J113" s="8">
        <v>43111.356338261481</v>
      </c>
      <c r="K113" s="8">
        <v>43086.436338261577</v>
      </c>
      <c r="L113" s="8">
        <v>43061.516338261572</v>
      </c>
      <c r="M113" s="8">
        <v>43036.596338261574</v>
      </c>
      <c r="N113" s="8">
        <v>43541.331444524185</v>
      </c>
      <c r="O113" s="8">
        <v>43516.411444524187</v>
      </c>
      <c r="P113" s="8">
        <v>45056.308600165874</v>
      </c>
      <c r="Q113" s="8">
        <v>43269.683024334998</v>
      </c>
    </row>
    <row r="114" spans="1:17" x14ac:dyDescent="0.3">
      <c r="A114" s="6">
        <f t="shared" si="8"/>
        <v>100</v>
      </c>
      <c r="B114" s="7" t="s">
        <v>126</v>
      </c>
      <c r="C114" s="7" t="s">
        <v>38</v>
      </c>
      <c r="D114" s="8">
        <f>+'B-8 2026'!P114</f>
        <v>11289.81917487389</v>
      </c>
      <c r="E114" s="8">
        <v>11286.06917487389</v>
      </c>
      <c r="F114" s="8">
        <v>11282.31917487389</v>
      </c>
      <c r="G114" s="8">
        <v>11285.565803019119</v>
      </c>
      <c r="H114" s="8">
        <v>11302.65809258407</v>
      </c>
      <c r="I114" s="8">
        <v>11327.62274591827</v>
      </c>
      <c r="J114" s="8">
        <v>11329.249101083269</v>
      </c>
      <c r="K114" s="8">
        <v>11325.499101083269</v>
      </c>
      <c r="L114" s="8">
        <v>11321.749101083269</v>
      </c>
      <c r="M114" s="8">
        <v>11317.999101083269</v>
      </c>
      <c r="N114" s="8">
        <v>11449.71208770149</v>
      </c>
      <c r="O114" s="8">
        <v>11445.96208770149</v>
      </c>
      <c r="P114" s="8">
        <v>11842.09132620805</v>
      </c>
      <c r="Q114" s="8">
        <v>11369.716620929788</v>
      </c>
    </row>
    <row r="115" spans="1:17" x14ac:dyDescent="0.3">
      <c r="A115" s="6">
        <f t="shared" si="8"/>
        <v>101</v>
      </c>
      <c r="B115" s="7" t="s">
        <v>127</v>
      </c>
      <c r="C115" s="7"/>
      <c r="D115" s="10">
        <f t="shared" ref="D115:Q115" si="12">SUM(D110:D114)</f>
        <v>531860.36726862332</v>
      </c>
      <c r="E115" s="10">
        <f t="shared" si="12"/>
        <v>531695.12726862321</v>
      </c>
      <c r="F115" s="10">
        <f t="shared" si="12"/>
        <v>531529.88726862334</v>
      </c>
      <c r="G115" s="10">
        <f t="shared" si="12"/>
        <v>531701.51045589533</v>
      </c>
      <c r="H115" s="10">
        <f t="shared" si="12"/>
        <v>532539.75384062831</v>
      </c>
      <c r="I115" s="10">
        <f t="shared" si="12"/>
        <v>533757.02402164508</v>
      </c>
      <c r="J115" s="10">
        <f t="shared" si="12"/>
        <v>533850.64240423776</v>
      </c>
      <c r="K115" s="10">
        <f t="shared" si="12"/>
        <v>533685.40240423789</v>
      </c>
      <c r="L115" s="10">
        <f t="shared" si="12"/>
        <v>533520.1624042379</v>
      </c>
      <c r="M115" s="10">
        <f t="shared" si="12"/>
        <v>533354.92240423779</v>
      </c>
      <c r="N115" s="10">
        <f t="shared" si="12"/>
        <v>539713.25592790835</v>
      </c>
      <c r="O115" s="10">
        <f t="shared" si="12"/>
        <v>539548.01592790836</v>
      </c>
      <c r="P115" s="10">
        <f t="shared" si="12"/>
        <v>558646.85274738679</v>
      </c>
      <c r="Q115" s="10">
        <f t="shared" si="12"/>
        <v>535800.22494955326</v>
      </c>
    </row>
    <row r="116" spans="1:17" x14ac:dyDescent="0.3">
      <c r="A116" s="6">
        <f t="shared" si="8"/>
        <v>102</v>
      </c>
      <c r="B116" s="7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3">
      <c r="A117" s="6">
        <f t="shared" si="8"/>
        <v>103</v>
      </c>
      <c r="B117" s="7" t="s">
        <v>128</v>
      </c>
      <c r="C117" s="7" t="s">
        <v>27</v>
      </c>
      <c r="D117" s="8">
        <f>+'B-8 2026'!P117</f>
        <v>15547.0946533229</v>
      </c>
      <c r="E117" s="8">
        <v>15544.9546533229</v>
      </c>
      <c r="F117" s="8">
        <v>15542.814653322899</v>
      </c>
      <c r="G117" s="8">
        <v>15540.6746533229</v>
      </c>
      <c r="H117" s="8">
        <v>15838.38664592544</v>
      </c>
      <c r="I117" s="8">
        <v>15836.246645925439</v>
      </c>
      <c r="J117" s="8">
        <v>15992.960563231301</v>
      </c>
      <c r="K117" s="8">
        <v>15990.8205632313</v>
      </c>
      <c r="L117" s="8">
        <v>15988.680563231301</v>
      </c>
      <c r="M117" s="8">
        <v>15986.540563231301</v>
      </c>
      <c r="N117" s="8">
        <v>15984.4005632313</v>
      </c>
      <c r="O117" s="8">
        <v>15982.260563231301</v>
      </c>
      <c r="P117" s="8">
        <v>16254.33207916118</v>
      </c>
      <c r="Q117" s="8">
        <v>15848.474412591651</v>
      </c>
    </row>
    <row r="118" spans="1:17" x14ac:dyDescent="0.3">
      <c r="A118" s="6">
        <f t="shared" si="8"/>
        <v>104</v>
      </c>
      <c r="B118" s="7" t="s">
        <v>129</v>
      </c>
      <c r="C118" s="7" t="s">
        <v>29</v>
      </c>
      <c r="D118" s="8">
        <f>+'B-8 2026'!P118</f>
        <v>6970.5260241860997</v>
      </c>
      <c r="E118" s="8">
        <v>6970.2260241860995</v>
      </c>
      <c r="F118" s="8">
        <v>6969.9260241861002</v>
      </c>
      <c r="G118" s="8">
        <v>6969.6260241861</v>
      </c>
      <c r="H118" s="8">
        <v>7112.1848179812096</v>
      </c>
      <c r="I118" s="8">
        <v>7111.8848179812094</v>
      </c>
      <c r="J118" s="8">
        <v>7187.8869547752893</v>
      </c>
      <c r="K118" s="8">
        <v>7187.58695477529</v>
      </c>
      <c r="L118" s="8">
        <v>7187.2869547752898</v>
      </c>
      <c r="M118" s="8">
        <v>7186.9869547752896</v>
      </c>
      <c r="N118" s="8">
        <v>7186.6869547752895</v>
      </c>
      <c r="O118" s="8">
        <v>7186.3869547752893</v>
      </c>
      <c r="P118" s="8">
        <v>7318.7903556280999</v>
      </c>
      <c r="Q118" s="8">
        <v>7118.9219859220502</v>
      </c>
    </row>
    <row r="119" spans="1:17" x14ac:dyDescent="0.3">
      <c r="A119" s="6">
        <f t="shared" si="8"/>
        <v>105</v>
      </c>
      <c r="B119" s="7" t="s">
        <v>130</v>
      </c>
      <c r="C119" s="7" t="s">
        <v>31</v>
      </c>
      <c r="D119" s="8">
        <f>+'B-8 2026'!P119</f>
        <v>37797.095271189632</v>
      </c>
      <c r="E119" s="8">
        <v>37787.805271189631</v>
      </c>
      <c r="F119" s="8">
        <v>37778.51527118963</v>
      </c>
      <c r="G119" s="8">
        <v>37769.225271189629</v>
      </c>
      <c r="H119" s="8">
        <v>38508.573171311364</v>
      </c>
      <c r="I119" s="8">
        <v>38499.283171311363</v>
      </c>
      <c r="J119" s="8">
        <v>38889.846850739661</v>
      </c>
      <c r="K119" s="8">
        <v>38880.55685073966</v>
      </c>
      <c r="L119" s="8">
        <v>38871.266850739659</v>
      </c>
      <c r="M119" s="8">
        <v>38861.976850739658</v>
      </c>
      <c r="N119" s="8">
        <v>38852.686850739658</v>
      </c>
      <c r="O119" s="8">
        <v>38843.396850739657</v>
      </c>
      <c r="P119" s="8">
        <v>39529.525050649179</v>
      </c>
      <c r="Q119" s="8">
        <v>38528.442583266798</v>
      </c>
    </row>
    <row r="120" spans="1:17" x14ac:dyDescent="0.3">
      <c r="A120" s="6">
        <f t="shared" si="8"/>
        <v>106</v>
      </c>
      <c r="B120" s="7" t="s">
        <v>131</v>
      </c>
      <c r="C120" s="7" t="s">
        <v>31</v>
      </c>
      <c r="D120" s="8">
        <f>+'B-8 2026'!P120</f>
        <v>23463.9</v>
      </c>
      <c r="E120" s="8">
        <v>23463.9</v>
      </c>
      <c r="F120" s="8">
        <v>23463.9</v>
      </c>
      <c r="G120" s="8">
        <v>23463.9</v>
      </c>
      <c r="H120" s="8">
        <v>23463.9</v>
      </c>
      <c r="I120" s="8">
        <v>23463.9</v>
      </c>
      <c r="J120" s="8">
        <v>23463.9</v>
      </c>
      <c r="K120" s="8">
        <v>23463.9</v>
      </c>
      <c r="L120" s="8">
        <v>23463.9</v>
      </c>
      <c r="M120" s="8">
        <v>23463.9</v>
      </c>
      <c r="N120" s="8">
        <v>23463.9</v>
      </c>
      <c r="O120" s="8">
        <v>23463.9</v>
      </c>
      <c r="P120" s="8">
        <v>23463.9</v>
      </c>
      <c r="Q120" s="8">
        <v>23463.9</v>
      </c>
    </row>
    <row r="121" spans="1:17" x14ac:dyDescent="0.3">
      <c r="A121" s="6">
        <f t="shared" si="8"/>
        <v>107</v>
      </c>
      <c r="B121" s="7" t="s">
        <v>132</v>
      </c>
      <c r="C121" s="7" t="s">
        <v>34</v>
      </c>
      <c r="D121" s="8">
        <f>+'B-8 2026'!P121</f>
        <v>13394.25396757298</v>
      </c>
      <c r="E121" s="8">
        <v>13394.25396757298</v>
      </c>
      <c r="F121" s="8">
        <v>13394.25396757298</v>
      </c>
      <c r="G121" s="8">
        <v>13394.25396757298</v>
      </c>
      <c r="H121" s="8">
        <v>13668.301471243431</v>
      </c>
      <c r="I121" s="8">
        <v>13668.301471243431</v>
      </c>
      <c r="J121" s="8">
        <v>13814.67240623929</v>
      </c>
      <c r="K121" s="8">
        <v>13814.67240623929</v>
      </c>
      <c r="L121" s="8">
        <v>13814.67240623929</v>
      </c>
      <c r="M121" s="8">
        <v>13814.67240623929</v>
      </c>
      <c r="N121" s="8">
        <v>13814.67240623929</v>
      </c>
      <c r="O121" s="8">
        <v>13814.67240623929</v>
      </c>
      <c r="P121" s="8">
        <v>14069.237901640379</v>
      </c>
      <c r="Q121" s="8">
        <v>13682.376242450378</v>
      </c>
    </row>
    <row r="122" spans="1:17" x14ac:dyDescent="0.3">
      <c r="A122" s="6">
        <f t="shared" si="8"/>
        <v>108</v>
      </c>
      <c r="B122" s="7" t="s">
        <v>133</v>
      </c>
      <c r="C122" s="7" t="s">
        <v>36</v>
      </c>
      <c r="D122" s="8">
        <f>+'B-8 2026'!P122</f>
        <v>11151.817891414199</v>
      </c>
      <c r="E122" s="8">
        <v>11151.817891414199</v>
      </c>
      <c r="F122" s="8">
        <v>11151.817891414199</v>
      </c>
      <c r="G122" s="8">
        <v>11151.817891414199</v>
      </c>
      <c r="H122" s="8">
        <v>11379.989102878581</v>
      </c>
      <c r="I122" s="8">
        <v>11379.989102878581</v>
      </c>
      <c r="J122" s="8">
        <v>11501.857256813921</v>
      </c>
      <c r="K122" s="8">
        <v>11501.857256813921</v>
      </c>
      <c r="L122" s="8">
        <v>11501.857256813921</v>
      </c>
      <c r="M122" s="8">
        <v>11501.857256813921</v>
      </c>
      <c r="N122" s="8">
        <v>11501.857256813921</v>
      </c>
      <c r="O122" s="8">
        <v>11501.857256813921</v>
      </c>
      <c r="P122" s="8">
        <v>11713.80816263821</v>
      </c>
      <c r="Q122" s="8">
        <v>11391.707805764283</v>
      </c>
    </row>
    <row r="123" spans="1:17" x14ac:dyDescent="0.3">
      <c r="A123" s="6">
        <f t="shared" si="8"/>
        <v>109</v>
      </c>
      <c r="B123" s="7" t="s">
        <v>134</v>
      </c>
      <c r="C123" s="7" t="s">
        <v>38</v>
      </c>
      <c r="D123" s="8">
        <f>+'B-8 2026'!P123</f>
        <v>2144.534513304669</v>
      </c>
      <c r="E123" s="8">
        <v>2143.974513304669</v>
      </c>
      <c r="F123" s="8">
        <v>2143.4145133046691</v>
      </c>
      <c r="G123" s="8">
        <v>2142.8545133046691</v>
      </c>
      <c r="H123" s="8">
        <v>2186.7331439034006</v>
      </c>
      <c r="I123" s="8">
        <v>2186.1731439034006</v>
      </c>
      <c r="J123" s="8">
        <v>2209.3480576998359</v>
      </c>
      <c r="K123" s="8">
        <v>2208.7880576998359</v>
      </c>
      <c r="L123" s="8">
        <v>2208.228057699836</v>
      </c>
      <c r="M123" s="8">
        <v>2207.668057699836</v>
      </c>
      <c r="N123" s="8">
        <v>2207.1080576998361</v>
      </c>
      <c r="O123" s="8">
        <v>2206.5480576998357</v>
      </c>
      <c r="P123" s="8">
        <v>2247.267186014009</v>
      </c>
      <c r="Q123" s="8">
        <v>2187.8953748644999</v>
      </c>
    </row>
    <row r="124" spans="1:17" x14ac:dyDescent="0.3">
      <c r="A124" s="6">
        <f t="shared" si="8"/>
        <v>110</v>
      </c>
      <c r="B124" s="7" t="s">
        <v>135</v>
      </c>
      <c r="C124" s="7"/>
      <c r="D124" s="10">
        <f t="shared" ref="D124:Q124" si="13">SUM(D117:D123)</f>
        <v>110469.22232099048</v>
      </c>
      <c r="E124" s="10">
        <f t="shared" si="13"/>
        <v>110456.93232099048</v>
      </c>
      <c r="F124" s="10">
        <f t="shared" si="13"/>
        <v>110444.64232099049</v>
      </c>
      <c r="G124" s="10">
        <f t="shared" si="13"/>
        <v>110432.35232099048</v>
      </c>
      <c r="H124" s="10">
        <f t="shared" si="13"/>
        <v>112158.06835324343</v>
      </c>
      <c r="I124" s="10">
        <f t="shared" si="13"/>
        <v>112145.77835324343</v>
      </c>
      <c r="J124" s="10">
        <f t="shared" si="13"/>
        <v>113060.47208949929</v>
      </c>
      <c r="K124" s="10">
        <f t="shared" si="13"/>
        <v>113048.18208949931</v>
      </c>
      <c r="L124" s="10">
        <f t="shared" si="13"/>
        <v>113035.89208949929</v>
      </c>
      <c r="M124" s="10">
        <f t="shared" si="13"/>
        <v>113023.60208949928</v>
      </c>
      <c r="N124" s="10">
        <f t="shared" si="13"/>
        <v>113011.3120894993</v>
      </c>
      <c r="O124" s="10">
        <f t="shared" si="13"/>
        <v>112999.0220894993</v>
      </c>
      <c r="P124" s="10">
        <f t="shared" si="13"/>
        <v>114596.86073573107</v>
      </c>
      <c r="Q124" s="10">
        <f t="shared" si="13"/>
        <v>112221.71840485967</v>
      </c>
    </row>
    <row r="125" spans="1:17" x14ac:dyDescent="0.3">
      <c r="A125" s="6">
        <f t="shared" si="8"/>
        <v>111</v>
      </c>
      <c r="B125" s="7"/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3">
      <c r="A126" s="6">
        <f t="shared" si="8"/>
        <v>112</v>
      </c>
      <c r="B126" s="15" t="s">
        <v>136</v>
      </c>
      <c r="C126" s="15"/>
      <c r="D126" s="4">
        <f>SUM(D124,D115)</f>
        <v>642329.58958961384</v>
      </c>
      <c r="E126" s="4">
        <f t="shared" ref="E126:O126" si="14">SUM(E124,E115)</f>
        <v>642152.05958961369</v>
      </c>
      <c r="F126" s="4">
        <f t="shared" si="14"/>
        <v>641974.52958961378</v>
      </c>
      <c r="G126" s="4">
        <f t="shared" si="14"/>
        <v>642133.86277688586</v>
      </c>
      <c r="H126" s="4">
        <f t="shared" si="14"/>
        <v>644697.82219387172</v>
      </c>
      <c r="I126" s="4">
        <f t="shared" si="14"/>
        <v>645902.80237488844</v>
      </c>
      <c r="J126" s="4">
        <f t="shared" si="14"/>
        <v>646911.114493737</v>
      </c>
      <c r="K126" s="4">
        <f t="shared" si="14"/>
        <v>646733.5844937372</v>
      </c>
      <c r="L126" s="4">
        <f t="shared" si="14"/>
        <v>646556.05449373717</v>
      </c>
      <c r="M126" s="4">
        <f t="shared" si="14"/>
        <v>646378.52449373703</v>
      </c>
      <c r="N126" s="4">
        <f t="shared" si="14"/>
        <v>652724.56801740767</v>
      </c>
      <c r="O126" s="4">
        <f t="shared" si="14"/>
        <v>652547.03801740764</v>
      </c>
      <c r="P126" s="4">
        <f>SUM(P124,P115)</f>
        <v>673243.71348311787</v>
      </c>
      <c r="Q126" s="4">
        <f>SUM(Q124,Q115)</f>
        <v>648021.94335441291</v>
      </c>
    </row>
    <row r="127" spans="1:17" x14ac:dyDescent="0.3">
      <c r="A127" s="6">
        <f t="shared" si="8"/>
        <v>113</v>
      </c>
      <c r="B127" s="7"/>
      <c r="C127" s="7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3">
      <c r="A128" s="6">
        <f t="shared" si="8"/>
        <v>114</v>
      </c>
      <c r="B128" s="11" t="s">
        <v>137</v>
      </c>
      <c r="C128" s="11" t="s">
        <v>27</v>
      </c>
      <c r="D128" s="8">
        <f>+'B-8 2026'!P128</f>
        <v>22.69</v>
      </c>
      <c r="E128" s="8">
        <v>22.69</v>
      </c>
      <c r="F128" s="8">
        <v>22.69</v>
      </c>
      <c r="G128" s="8">
        <v>22.69</v>
      </c>
      <c r="H128" s="8">
        <v>22.69</v>
      </c>
      <c r="I128" s="8">
        <v>22.69</v>
      </c>
      <c r="J128" s="8">
        <v>22.69</v>
      </c>
      <c r="K128" s="8">
        <v>22.69</v>
      </c>
      <c r="L128" s="8">
        <v>22.69</v>
      </c>
      <c r="M128" s="8">
        <v>22.69</v>
      </c>
      <c r="N128" s="8">
        <v>22.69</v>
      </c>
      <c r="O128" s="8">
        <v>22.69</v>
      </c>
      <c r="P128" s="8">
        <v>22.69</v>
      </c>
      <c r="Q128" s="8">
        <v>22.69</v>
      </c>
    </row>
    <row r="129" spans="1:17" x14ac:dyDescent="0.3">
      <c r="A129" s="6">
        <f t="shared" si="8"/>
        <v>115</v>
      </c>
      <c r="B129" s="7"/>
      <c r="C129" s="7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x14ac:dyDescent="0.3">
      <c r="A130" s="6">
        <f t="shared" si="8"/>
        <v>116</v>
      </c>
      <c r="B130" s="7" t="s">
        <v>138</v>
      </c>
      <c r="C130" s="7" t="s">
        <v>27</v>
      </c>
      <c r="D130" s="8">
        <f>+'B-8 2026'!P130</f>
        <v>2498.5591259291991</v>
      </c>
      <c r="E130" s="8">
        <v>2498.4791259291992</v>
      </c>
      <c r="F130" s="8">
        <v>2498.3991259291993</v>
      </c>
      <c r="G130" s="8">
        <v>2498.3191259291993</v>
      </c>
      <c r="H130" s="8">
        <v>2498.239125929199</v>
      </c>
      <c r="I130" s="8">
        <v>2498.159125929199</v>
      </c>
      <c r="J130" s="8">
        <v>2498.0791259291991</v>
      </c>
      <c r="K130" s="8">
        <v>2497.9991259291992</v>
      </c>
      <c r="L130" s="8">
        <v>2497.9191259291993</v>
      </c>
      <c r="M130" s="8">
        <v>2497.8391259291993</v>
      </c>
      <c r="N130" s="8">
        <v>2497.7591259291989</v>
      </c>
      <c r="O130" s="8">
        <v>2497.679125929199</v>
      </c>
      <c r="P130" s="8">
        <v>2497.5991259291991</v>
      </c>
      <c r="Q130" s="8">
        <v>2498.0791259291991</v>
      </c>
    </row>
    <row r="131" spans="1:17" x14ac:dyDescent="0.3">
      <c r="A131" s="6">
        <f t="shared" si="8"/>
        <v>117</v>
      </c>
      <c r="B131" s="7" t="s">
        <v>139</v>
      </c>
      <c r="C131" s="7" t="s">
        <v>29</v>
      </c>
      <c r="D131" s="8">
        <f>+'B-8 2026'!P131</f>
        <v>3501.1862266974003</v>
      </c>
      <c r="E131" s="8">
        <v>3499.4362266974003</v>
      </c>
      <c r="F131" s="8">
        <v>3497.6862266974003</v>
      </c>
      <c r="G131" s="8">
        <v>3495.9362266974003</v>
      </c>
      <c r="H131" s="8">
        <v>3494.1862266974003</v>
      </c>
      <c r="I131" s="8">
        <v>3492.4362266974003</v>
      </c>
      <c r="J131" s="8">
        <v>3490.6862266974003</v>
      </c>
      <c r="K131" s="8">
        <v>3488.9362266974003</v>
      </c>
      <c r="L131" s="8">
        <v>3487.1862266974003</v>
      </c>
      <c r="M131" s="8">
        <v>3485.4362266974003</v>
      </c>
      <c r="N131" s="8">
        <v>3483.6862266974003</v>
      </c>
      <c r="O131" s="8">
        <v>3481.9362266974003</v>
      </c>
      <c r="P131" s="8">
        <v>3480.1862266974003</v>
      </c>
      <c r="Q131" s="8">
        <v>3490.686226697399</v>
      </c>
    </row>
    <row r="132" spans="1:17" x14ac:dyDescent="0.3">
      <c r="A132" s="6">
        <f t="shared" si="8"/>
        <v>118</v>
      </c>
      <c r="B132" s="7" t="s">
        <v>140</v>
      </c>
      <c r="C132" s="7" t="s">
        <v>31</v>
      </c>
      <c r="D132" s="8">
        <f>+'B-8 2026'!P132</f>
        <v>12140.4974073623</v>
      </c>
      <c r="E132" s="8">
        <v>12139.637407362299</v>
      </c>
      <c r="F132" s="8">
        <v>12138.777407362299</v>
      </c>
      <c r="G132" s="8">
        <v>12137.9174073623</v>
      </c>
      <c r="H132" s="8">
        <v>12137.057407362299</v>
      </c>
      <c r="I132" s="8">
        <v>12136.197407362299</v>
      </c>
      <c r="J132" s="8">
        <v>12135.3374073623</v>
      </c>
      <c r="K132" s="8">
        <v>12134.477407362299</v>
      </c>
      <c r="L132" s="8">
        <v>12133.617407362299</v>
      </c>
      <c r="M132" s="8">
        <v>12132.757407362298</v>
      </c>
      <c r="N132" s="8">
        <v>12131.897407362299</v>
      </c>
      <c r="O132" s="8">
        <v>12131.037407362299</v>
      </c>
      <c r="P132" s="8">
        <v>12130.177407362298</v>
      </c>
      <c r="Q132" s="8">
        <v>12135.337407362298</v>
      </c>
    </row>
    <row r="133" spans="1:17" x14ac:dyDescent="0.3">
      <c r="A133" s="6">
        <f t="shared" si="8"/>
        <v>119</v>
      </c>
      <c r="B133" s="7" t="s">
        <v>141</v>
      </c>
      <c r="C133" s="7" t="s">
        <v>34</v>
      </c>
      <c r="D133" s="8">
        <f>+'B-8 2026'!P133</f>
        <v>469.39815400059996</v>
      </c>
      <c r="E133" s="8">
        <v>469.39815400059996</v>
      </c>
      <c r="F133" s="8">
        <v>469.39815400059996</v>
      </c>
      <c r="G133" s="8">
        <v>469.39815400059996</v>
      </c>
      <c r="H133" s="8">
        <v>469.39815400059996</v>
      </c>
      <c r="I133" s="8">
        <v>469.39815400059996</v>
      </c>
      <c r="J133" s="8">
        <v>469.39815400059996</v>
      </c>
      <c r="K133" s="8">
        <v>469.39815400059996</v>
      </c>
      <c r="L133" s="8">
        <v>469.39815400059996</v>
      </c>
      <c r="M133" s="8">
        <v>469.39815400059996</v>
      </c>
      <c r="N133" s="8">
        <v>469.39815400059996</v>
      </c>
      <c r="O133" s="8">
        <v>469.39815400059996</v>
      </c>
      <c r="P133" s="8">
        <v>469.39815400059996</v>
      </c>
      <c r="Q133" s="8">
        <v>469.39815400059985</v>
      </c>
    </row>
    <row r="134" spans="1:17" x14ac:dyDescent="0.3">
      <c r="A134" s="6">
        <f t="shared" si="8"/>
        <v>120</v>
      </c>
      <c r="B134" s="7" t="s">
        <v>142</v>
      </c>
      <c r="C134" s="7" t="s">
        <v>34</v>
      </c>
      <c r="D134" s="8">
        <f>+'B-8 2026'!P134</f>
        <v>4455.9200000000101</v>
      </c>
      <c r="E134" s="8">
        <v>4450.7700000000104</v>
      </c>
      <c r="F134" s="8">
        <v>4445.6200000000099</v>
      </c>
      <c r="G134" s="8">
        <v>4440.4700000000103</v>
      </c>
      <c r="H134" s="8">
        <v>4435.3200000000106</v>
      </c>
      <c r="I134" s="8">
        <v>4430.1700000000192</v>
      </c>
      <c r="J134" s="8">
        <v>4425.0200000000195</v>
      </c>
      <c r="K134" s="8">
        <v>4419.8700000000199</v>
      </c>
      <c r="L134" s="8">
        <v>4414.7200000000194</v>
      </c>
      <c r="M134" s="8">
        <v>4409.5700000000197</v>
      </c>
      <c r="N134" s="8">
        <v>4404.4200000000192</v>
      </c>
      <c r="O134" s="8">
        <v>4399.2700000000195</v>
      </c>
      <c r="P134" s="8">
        <v>4394.1200000000199</v>
      </c>
      <c r="Q134" s="8">
        <v>4425.0200000000168</v>
      </c>
    </row>
    <row r="135" spans="1:17" x14ac:dyDescent="0.3">
      <c r="A135" s="6">
        <f t="shared" si="8"/>
        <v>121</v>
      </c>
      <c r="B135" s="7" t="s">
        <v>143</v>
      </c>
      <c r="C135" s="7" t="s">
        <v>36</v>
      </c>
      <c r="D135" s="8">
        <f>+'B-8 2026'!P135</f>
        <v>3972.1921032095902</v>
      </c>
      <c r="E135" s="8">
        <v>3971.9821032095902</v>
      </c>
      <c r="F135" s="8">
        <v>3971.7721032095901</v>
      </c>
      <c r="G135" s="8">
        <v>3971.5621032095901</v>
      </c>
      <c r="H135" s="8">
        <v>3971.35210320959</v>
      </c>
      <c r="I135" s="8">
        <v>3971.14210320959</v>
      </c>
      <c r="J135" s="8">
        <v>3970.93210320959</v>
      </c>
      <c r="K135" s="8">
        <v>3970.7221032095899</v>
      </c>
      <c r="L135" s="8">
        <v>3970.5121032095899</v>
      </c>
      <c r="M135" s="8">
        <v>3970.3021032095899</v>
      </c>
      <c r="N135" s="8">
        <v>3970.0921032095903</v>
      </c>
      <c r="O135" s="8">
        <v>3969.8821032095902</v>
      </c>
      <c r="P135" s="8">
        <v>3969.6721032095902</v>
      </c>
      <c r="Q135" s="8">
        <v>3970.93210320959</v>
      </c>
    </row>
    <row r="136" spans="1:17" x14ac:dyDescent="0.3">
      <c r="A136" s="6">
        <f t="shared" si="8"/>
        <v>122</v>
      </c>
      <c r="B136" s="7" t="s">
        <v>144</v>
      </c>
      <c r="C136" s="7" t="s">
        <v>38</v>
      </c>
      <c r="D136" s="8">
        <f>+'B-8 2026'!P136</f>
        <v>306.4127228008</v>
      </c>
      <c r="E136" s="8">
        <v>306.4127228008</v>
      </c>
      <c r="F136" s="8">
        <v>306.4127228008</v>
      </c>
      <c r="G136" s="8">
        <v>306.4127228008</v>
      </c>
      <c r="H136" s="8">
        <v>306.4127228008</v>
      </c>
      <c r="I136" s="8">
        <v>306.4127228008</v>
      </c>
      <c r="J136" s="8">
        <v>306.4127228008</v>
      </c>
      <c r="K136" s="8">
        <v>306.4127228008</v>
      </c>
      <c r="L136" s="8">
        <v>306.4127228008</v>
      </c>
      <c r="M136" s="8">
        <v>306.4127228008</v>
      </c>
      <c r="N136" s="8">
        <v>306.4127228008</v>
      </c>
      <c r="O136" s="8">
        <v>306.4127228008</v>
      </c>
      <c r="P136" s="8">
        <v>306.4127228008</v>
      </c>
      <c r="Q136" s="8">
        <v>306.41272280080005</v>
      </c>
    </row>
    <row r="137" spans="1:17" x14ac:dyDescent="0.3">
      <c r="A137" s="6">
        <f t="shared" si="8"/>
        <v>123</v>
      </c>
      <c r="B137" s="7" t="s">
        <v>145</v>
      </c>
      <c r="C137" s="7"/>
      <c r="D137" s="10">
        <f t="shared" ref="D137:Q137" si="15">SUM(D130:D136)</f>
        <v>27344.165739999895</v>
      </c>
      <c r="E137" s="10">
        <f t="shared" si="15"/>
        <v>27336.115739999899</v>
      </c>
      <c r="F137" s="10">
        <f t="shared" si="15"/>
        <v>27328.0657399999</v>
      </c>
      <c r="G137" s="10">
        <f t="shared" si="15"/>
        <v>27320.015739999897</v>
      </c>
      <c r="H137" s="10">
        <f t="shared" si="15"/>
        <v>27311.965739999898</v>
      </c>
      <c r="I137" s="10">
        <f t="shared" si="15"/>
        <v>27303.915739999906</v>
      </c>
      <c r="J137" s="10">
        <f t="shared" si="15"/>
        <v>27295.865739999907</v>
      </c>
      <c r="K137" s="10">
        <f t="shared" si="15"/>
        <v>27287.815739999911</v>
      </c>
      <c r="L137" s="10">
        <f t="shared" si="15"/>
        <v>27279.765739999904</v>
      </c>
      <c r="M137" s="10">
        <f t="shared" si="15"/>
        <v>27271.715739999909</v>
      </c>
      <c r="N137" s="10">
        <f t="shared" si="15"/>
        <v>27263.665739999906</v>
      </c>
      <c r="O137" s="10">
        <f t="shared" si="15"/>
        <v>27255.615739999907</v>
      </c>
      <c r="P137" s="10">
        <f t="shared" si="15"/>
        <v>27247.565739999911</v>
      </c>
      <c r="Q137" s="10">
        <f t="shared" si="15"/>
        <v>27295.865739999907</v>
      </c>
    </row>
    <row r="138" spans="1:17" x14ac:dyDescent="0.3">
      <c r="A138" s="6">
        <f t="shared" si="8"/>
        <v>124</v>
      </c>
      <c r="B138" s="7"/>
      <c r="C138" s="7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x14ac:dyDescent="0.3">
      <c r="A139" s="6">
        <f t="shared" si="8"/>
        <v>125</v>
      </c>
      <c r="B139" s="7" t="s">
        <v>146</v>
      </c>
      <c r="C139" s="7" t="s">
        <v>27</v>
      </c>
      <c r="D139" s="8">
        <f>+'B-8 2026'!P139</f>
        <v>202.0572798824999</v>
      </c>
      <c r="E139" s="8">
        <v>202.0572798824999</v>
      </c>
      <c r="F139" s="8">
        <v>202.0572798824999</v>
      </c>
      <c r="G139" s="8">
        <v>202.0572798824999</v>
      </c>
      <c r="H139" s="8">
        <v>202.0572798824999</v>
      </c>
      <c r="I139" s="8">
        <v>202.0572798824999</v>
      </c>
      <c r="J139" s="8">
        <v>202.0572798824999</v>
      </c>
      <c r="K139" s="8">
        <v>202.0572798824999</v>
      </c>
      <c r="L139" s="8">
        <v>202.0572798824999</v>
      </c>
      <c r="M139" s="8">
        <v>202.0572798824999</v>
      </c>
      <c r="N139" s="8">
        <v>202.0572798824999</v>
      </c>
      <c r="O139" s="8">
        <v>202.0572798824999</v>
      </c>
      <c r="P139" s="8">
        <v>202.0572798824999</v>
      </c>
      <c r="Q139" s="8">
        <v>202.05727988249993</v>
      </c>
    </row>
    <row r="140" spans="1:17" x14ac:dyDescent="0.3">
      <c r="A140" s="6">
        <f t="shared" si="8"/>
        <v>126</v>
      </c>
      <c r="B140" s="7" t="s">
        <v>147</v>
      </c>
      <c r="C140" s="7" t="s">
        <v>29</v>
      </c>
      <c r="D140" s="8">
        <f>+'B-8 2026'!P140</f>
        <v>167.14124220499991</v>
      </c>
      <c r="E140" s="8">
        <v>167.14124220499991</v>
      </c>
      <c r="F140" s="8">
        <v>167.14124220499991</v>
      </c>
      <c r="G140" s="8">
        <v>167.14124220499991</v>
      </c>
      <c r="H140" s="8">
        <v>167.14124220499991</v>
      </c>
      <c r="I140" s="8">
        <v>167.14124220499991</v>
      </c>
      <c r="J140" s="8">
        <v>167.14124220499991</v>
      </c>
      <c r="K140" s="8">
        <v>167.14124220499991</v>
      </c>
      <c r="L140" s="8">
        <v>167.14124220499991</v>
      </c>
      <c r="M140" s="8">
        <v>167.14124220499991</v>
      </c>
      <c r="N140" s="8">
        <v>167.14124220499991</v>
      </c>
      <c r="O140" s="8">
        <v>167.14124220499991</v>
      </c>
      <c r="P140" s="8">
        <v>167.14124220499991</v>
      </c>
      <c r="Q140" s="8">
        <v>167.14124220499986</v>
      </c>
    </row>
    <row r="141" spans="1:17" x14ac:dyDescent="0.3">
      <c r="A141" s="6">
        <f t="shared" si="8"/>
        <v>127</v>
      </c>
      <c r="B141" s="7" t="s">
        <v>148</v>
      </c>
      <c r="C141" s="7" t="s">
        <v>31</v>
      </c>
      <c r="D141" s="8">
        <f>+'B-8 2026'!P141</f>
        <v>13228.137449127498</v>
      </c>
      <c r="E141" s="8">
        <v>13228.137449127498</v>
      </c>
      <c r="F141" s="8">
        <v>13228.137449127498</v>
      </c>
      <c r="G141" s="8">
        <v>13228.137449127498</v>
      </c>
      <c r="H141" s="8">
        <v>13228.137449127498</v>
      </c>
      <c r="I141" s="8">
        <v>13228.137449127498</v>
      </c>
      <c r="J141" s="8">
        <v>13228.137449127498</v>
      </c>
      <c r="K141" s="8">
        <v>13228.137449127498</v>
      </c>
      <c r="L141" s="8">
        <v>13228.137449127498</v>
      </c>
      <c r="M141" s="8">
        <v>13228.137449127498</v>
      </c>
      <c r="N141" s="8">
        <v>13228.137449127498</v>
      </c>
      <c r="O141" s="8">
        <v>13228.137449127498</v>
      </c>
      <c r="P141" s="8">
        <v>13228.137449127498</v>
      </c>
      <c r="Q141" s="8">
        <v>13228.137449127504</v>
      </c>
    </row>
    <row r="142" spans="1:17" x14ac:dyDescent="0.3">
      <c r="A142" s="6">
        <f t="shared" si="8"/>
        <v>128</v>
      </c>
      <c r="B142" s="7" t="s">
        <v>149</v>
      </c>
      <c r="C142" s="7" t="s">
        <v>34</v>
      </c>
      <c r="D142" s="8">
        <f>+'B-8 2026'!P142</f>
        <v>2434.2322116075002</v>
      </c>
      <c r="E142" s="8">
        <v>2434.2322116075002</v>
      </c>
      <c r="F142" s="8">
        <v>2434.2322116075002</v>
      </c>
      <c r="G142" s="8">
        <v>2434.2322116075002</v>
      </c>
      <c r="H142" s="8">
        <v>2434.2322116075002</v>
      </c>
      <c r="I142" s="8">
        <v>2434.2322116075002</v>
      </c>
      <c r="J142" s="8">
        <v>2434.2322116075002</v>
      </c>
      <c r="K142" s="8">
        <v>2434.2322116075002</v>
      </c>
      <c r="L142" s="8">
        <v>2434.2322116075002</v>
      </c>
      <c r="M142" s="8">
        <v>2434.2322116075002</v>
      </c>
      <c r="N142" s="8">
        <v>2434.2322116075002</v>
      </c>
      <c r="O142" s="8">
        <v>2434.2322116075002</v>
      </c>
      <c r="P142" s="8">
        <v>2434.2322116075002</v>
      </c>
      <c r="Q142" s="8">
        <v>2434.2322116075006</v>
      </c>
    </row>
    <row r="143" spans="1:17" x14ac:dyDescent="0.3">
      <c r="A143" s="6">
        <f t="shared" si="8"/>
        <v>129</v>
      </c>
      <c r="B143" s="7" t="s">
        <v>150</v>
      </c>
      <c r="C143" s="7" t="s">
        <v>36</v>
      </c>
      <c r="D143" s="8">
        <f>+'B-8 2026'!P143</f>
        <v>277.69665206249891</v>
      </c>
      <c r="E143" s="8">
        <v>277.26665206249891</v>
      </c>
      <c r="F143" s="8">
        <v>276.8366520624989</v>
      </c>
      <c r="G143" s="8">
        <v>276.40665206249889</v>
      </c>
      <c r="H143" s="8">
        <v>275.97665206249889</v>
      </c>
      <c r="I143" s="8">
        <v>275.54665206249888</v>
      </c>
      <c r="J143" s="8">
        <v>275.11665206249893</v>
      </c>
      <c r="K143" s="8">
        <v>274.68665206249892</v>
      </c>
      <c r="L143" s="8">
        <v>274.25665206249892</v>
      </c>
      <c r="M143" s="8">
        <v>273.82665206249891</v>
      </c>
      <c r="N143" s="8">
        <v>273.3966520624989</v>
      </c>
      <c r="O143" s="8">
        <v>272.96665206249889</v>
      </c>
      <c r="P143" s="8">
        <v>272.53665206249889</v>
      </c>
      <c r="Q143" s="8">
        <v>275.11665206249893</v>
      </c>
    </row>
    <row r="144" spans="1:17" x14ac:dyDescent="0.3">
      <c r="A144" s="6">
        <f t="shared" si="8"/>
        <v>130</v>
      </c>
      <c r="B144" s="7" t="s">
        <v>151</v>
      </c>
      <c r="C144" s="7" t="s">
        <v>38</v>
      </c>
      <c r="D144" s="8">
        <f>+'B-8 2026'!P144</f>
        <v>4304.6522151149993</v>
      </c>
      <c r="E144" s="8">
        <v>4304.6522151149993</v>
      </c>
      <c r="F144" s="8">
        <v>4304.6522151149993</v>
      </c>
      <c r="G144" s="8">
        <v>4304.6522151149993</v>
      </c>
      <c r="H144" s="8">
        <v>4304.6522151149993</v>
      </c>
      <c r="I144" s="8">
        <v>4304.6522151149993</v>
      </c>
      <c r="J144" s="8">
        <v>4304.6522151149993</v>
      </c>
      <c r="K144" s="8">
        <v>4304.6522151149993</v>
      </c>
      <c r="L144" s="8">
        <v>4304.6522151149993</v>
      </c>
      <c r="M144" s="8">
        <v>4304.6522151149993</v>
      </c>
      <c r="N144" s="8">
        <v>4304.6522151149993</v>
      </c>
      <c r="O144" s="8">
        <v>4304.6522151149993</v>
      </c>
      <c r="P144" s="8">
        <v>4304.6522151149993</v>
      </c>
      <c r="Q144" s="8">
        <v>4304.6522151149993</v>
      </c>
    </row>
    <row r="145" spans="1:17" x14ac:dyDescent="0.3">
      <c r="A145" s="6">
        <f t="shared" si="8"/>
        <v>131</v>
      </c>
      <c r="B145" s="7" t="s">
        <v>152</v>
      </c>
      <c r="C145" s="7"/>
      <c r="D145" s="10">
        <f t="shared" ref="D145:Q145" si="16">SUM(D139:D144)</f>
        <v>20613.917049999996</v>
      </c>
      <c r="E145" s="10">
        <f t="shared" si="16"/>
        <v>20613.487049999996</v>
      </c>
      <c r="F145" s="10">
        <f t="shared" si="16"/>
        <v>20613.057049999996</v>
      </c>
      <c r="G145" s="10">
        <f t="shared" si="16"/>
        <v>20612.627049999996</v>
      </c>
      <c r="H145" s="10">
        <f t="shared" si="16"/>
        <v>20612.197049999995</v>
      </c>
      <c r="I145" s="10">
        <f t="shared" si="16"/>
        <v>20611.767049999999</v>
      </c>
      <c r="J145" s="10">
        <f t="shared" si="16"/>
        <v>20611.337049999998</v>
      </c>
      <c r="K145" s="10">
        <f t="shared" si="16"/>
        <v>20610.907049999998</v>
      </c>
      <c r="L145" s="10">
        <f t="shared" si="16"/>
        <v>20610.477049999998</v>
      </c>
      <c r="M145" s="10">
        <f t="shared" si="16"/>
        <v>20610.047049999997</v>
      </c>
      <c r="N145" s="10">
        <f t="shared" si="16"/>
        <v>20609.617049999997</v>
      </c>
      <c r="O145" s="10">
        <f t="shared" si="16"/>
        <v>20609.187049999997</v>
      </c>
      <c r="P145" s="10">
        <f t="shared" si="16"/>
        <v>20608.757049999997</v>
      </c>
      <c r="Q145" s="10">
        <f t="shared" si="16"/>
        <v>20611.337050000002</v>
      </c>
    </row>
    <row r="146" spans="1:17" x14ac:dyDescent="0.3">
      <c r="A146" s="6">
        <f t="shared" si="8"/>
        <v>132</v>
      </c>
      <c r="B146" s="7"/>
      <c r="C146" s="7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x14ac:dyDescent="0.3">
      <c r="A147" s="6">
        <f t="shared" si="8"/>
        <v>133</v>
      </c>
      <c r="B147" s="7" t="s">
        <v>153</v>
      </c>
      <c r="C147" s="7" t="s">
        <v>27</v>
      </c>
      <c r="D147" s="8">
        <f>+'B-8 2026'!P147</f>
        <v>2000.35</v>
      </c>
      <c r="E147" s="8">
        <v>2000.35</v>
      </c>
      <c r="F147" s="8">
        <v>2000.35</v>
      </c>
      <c r="G147" s="8">
        <v>2000.35</v>
      </c>
      <c r="H147" s="8">
        <v>2000.35</v>
      </c>
      <c r="I147" s="8">
        <v>2000.35</v>
      </c>
      <c r="J147" s="8">
        <v>2000.35</v>
      </c>
      <c r="K147" s="8">
        <v>2000.35</v>
      </c>
      <c r="L147" s="8">
        <v>2000.35</v>
      </c>
      <c r="M147" s="8">
        <v>2000.35</v>
      </c>
      <c r="N147" s="8">
        <v>2000.35</v>
      </c>
      <c r="O147" s="8">
        <v>2000.35</v>
      </c>
      <c r="P147" s="8">
        <v>2000.35</v>
      </c>
      <c r="Q147" s="8">
        <v>2000.3499999999997</v>
      </c>
    </row>
    <row r="148" spans="1:17" x14ac:dyDescent="0.3">
      <c r="A148" s="6">
        <f t="shared" ref="A148:A211" si="17">+A147+1</f>
        <v>134</v>
      </c>
      <c r="B148" s="7" t="s">
        <v>154</v>
      </c>
      <c r="C148" s="7" t="s">
        <v>29</v>
      </c>
      <c r="D148" s="8">
        <f>+'B-8 2026'!P148</f>
        <v>1918.7</v>
      </c>
      <c r="E148" s="8">
        <v>1918.7</v>
      </c>
      <c r="F148" s="8">
        <v>1918.7</v>
      </c>
      <c r="G148" s="8">
        <v>1918.7</v>
      </c>
      <c r="H148" s="8">
        <v>1918.7</v>
      </c>
      <c r="I148" s="8">
        <v>1918.7</v>
      </c>
      <c r="J148" s="8">
        <v>1918.7</v>
      </c>
      <c r="K148" s="8">
        <v>1918.7</v>
      </c>
      <c r="L148" s="8">
        <v>1918.7</v>
      </c>
      <c r="M148" s="8">
        <v>1918.7</v>
      </c>
      <c r="N148" s="8">
        <v>1918.7</v>
      </c>
      <c r="O148" s="8">
        <v>1918.7</v>
      </c>
      <c r="P148" s="8">
        <v>1918.7</v>
      </c>
      <c r="Q148" s="8">
        <v>1918.7000000000005</v>
      </c>
    </row>
    <row r="149" spans="1:17" x14ac:dyDescent="0.3">
      <c r="A149" s="6">
        <f t="shared" si="17"/>
        <v>135</v>
      </c>
      <c r="B149" s="7" t="s">
        <v>155</v>
      </c>
      <c r="C149" s="7" t="s">
        <v>31</v>
      </c>
      <c r="D149" s="8">
        <f>+'B-8 2026'!P149</f>
        <v>17747.82</v>
      </c>
      <c r="E149" s="8">
        <v>17747.82</v>
      </c>
      <c r="F149" s="8">
        <v>17747.82</v>
      </c>
      <c r="G149" s="8">
        <v>17747.82</v>
      </c>
      <c r="H149" s="8">
        <v>17747.82</v>
      </c>
      <c r="I149" s="8">
        <v>17747.82</v>
      </c>
      <c r="J149" s="8">
        <v>17747.82</v>
      </c>
      <c r="K149" s="8">
        <v>17747.82</v>
      </c>
      <c r="L149" s="8">
        <v>17747.82</v>
      </c>
      <c r="M149" s="8">
        <v>17747.82</v>
      </c>
      <c r="N149" s="8">
        <v>17747.82</v>
      </c>
      <c r="O149" s="8">
        <v>17747.82</v>
      </c>
      <c r="P149" s="8">
        <v>17747.82</v>
      </c>
      <c r="Q149" s="8">
        <v>17747.820000000003</v>
      </c>
    </row>
    <row r="150" spans="1:17" x14ac:dyDescent="0.3">
      <c r="A150" s="6">
        <f t="shared" si="17"/>
        <v>136</v>
      </c>
      <c r="B150" s="7" t="s">
        <v>156</v>
      </c>
      <c r="C150" s="7" t="s">
        <v>34</v>
      </c>
      <c r="D150" s="8">
        <f>+'B-8 2026'!P150</f>
        <v>3896</v>
      </c>
      <c r="E150" s="8">
        <v>3896</v>
      </c>
      <c r="F150" s="8">
        <v>3896</v>
      </c>
      <c r="G150" s="8">
        <v>3896</v>
      </c>
      <c r="H150" s="8">
        <v>3896</v>
      </c>
      <c r="I150" s="8">
        <v>3896</v>
      </c>
      <c r="J150" s="8">
        <v>3896</v>
      </c>
      <c r="K150" s="8">
        <v>3896</v>
      </c>
      <c r="L150" s="8">
        <v>3896</v>
      </c>
      <c r="M150" s="8">
        <v>3896</v>
      </c>
      <c r="N150" s="8">
        <v>3896</v>
      </c>
      <c r="O150" s="8">
        <v>3896</v>
      </c>
      <c r="P150" s="8">
        <v>3896</v>
      </c>
      <c r="Q150" s="8">
        <v>3896</v>
      </c>
    </row>
    <row r="151" spans="1:17" x14ac:dyDescent="0.3">
      <c r="A151" s="6">
        <f t="shared" si="17"/>
        <v>137</v>
      </c>
      <c r="B151" s="7" t="s">
        <v>157</v>
      </c>
      <c r="C151" s="7" t="s">
        <v>36</v>
      </c>
      <c r="D151" s="8">
        <f>+'B-8 2026'!P151</f>
        <v>1512.28</v>
      </c>
      <c r="E151" s="8">
        <v>1512.28</v>
      </c>
      <c r="F151" s="8">
        <v>1512.28</v>
      </c>
      <c r="G151" s="8">
        <v>1512.28</v>
      </c>
      <c r="H151" s="8">
        <v>1512.28</v>
      </c>
      <c r="I151" s="8">
        <v>1512.28</v>
      </c>
      <c r="J151" s="8">
        <v>1512.28</v>
      </c>
      <c r="K151" s="8">
        <v>1512.28</v>
      </c>
      <c r="L151" s="8">
        <v>1512.28</v>
      </c>
      <c r="M151" s="8">
        <v>1512.28</v>
      </c>
      <c r="N151" s="8">
        <v>1512.28</v>
      </c>
      <c r="O151" s="8">
        <v>1512.28</v>
      </c>
      <c r="P151" s="8">
        <v>1512.28</v>
      </c>
      <c r="Q151" s="8">
        <v>1512.28</v>
      </c>
    </row>
    <row r="152" spans="1:17" x14ac:dyDescent="0.3">
      <c r="A152" s="6">
        <f t="shared" si="17"/>
        <v>138</v>
      </c>
      <c r="B152" s="7" t="s">
        <v>158</v>
      </c>
      <c r="C152" s="7" t="s">
        <v>38</v>
      </c>
      <c r="D152" s="8">
        <f>+'B-8 2026'!P152</f>
        <v>573.20000000000198</v>
      </c>
      <c r="E152" s="8">
        <v>573.03000000000202</v>
      </c>
      <c r="F152" s="8">
        <v>572.86000000000195</v>
      </c>
      <c r="G152" s="8">
        <v>572.69000000000199</v>
      </c>
      <c r="H152" s="8">
        <v>572.52000000000203</v>
      </c>
      <c r="I152" s="8">
        <v>572.35000000000196</v>
      </c>
      <c r="J152" s="8">
        <v>572.180000000002</v>
      </c>
      <c r="K152" s="8">
        <v>572.01000000000192</v>
      </c>
      <c r="L152" s="8">
        <v>571.84000000000196</v>
      </c>
      <c r="M152" s="8">
        <v>571.67000000000201</v>
      </c>
      <c r="N152" s="8">
        <v>571.50000000000193</v>
      </c>
      <c r="O152" s="8">
        <v>571.33000000000197</v>
      </c>
      <c r="P152" s="8">
        <v>571.16000000000201</v>
      </c>
      <c r="Q152" s="8">
        <v>572.180000000002</v>
      </c>
    </row>
    <row r="153" spans="1:17" x14ac:dyDescent="0.3">
      <c r="A153" s="6">
        <f t="shared" si="17"/>
        <v>139</v>
      </c>
      <c r="B153" s="7" t="s">
        <v>159</v>
      </c>
      <c r="C153" s="7" t="s">
        <v>38</v>
      </c>
      <c r="D153" s="8">
        <f>+'B-8 2026'!P153</f>
        <v>19.87</v>
      </c>
      <c r="E153" s="8">
        <v>19.87</v>
      </c>
      <c r="F153" s="8">
        <v>19.87</v>
      </c>
      <c r="G153" s="8">
        <v>19.87</v>
      </c>
      <c r="H153" s="8">
        <v>19.87</v>
      </c>
      <c r="I153" s="8">
        <v>19.87</v>
      </c>
      <c r="J153" s="8">
        <v>19.87</v>
      </c>
      <c r="K153" s="8">
        <v>19.87</v>
      </c>
      <c r="L153" s="8">
        <v>19.87</v>
      </c>
      <c r="M153" s="8">
        <v>19.87</v>
      </c>
      <c r="N153" s="8">
        <v>19.87</v>
      </c>
      <c r="O153" s="8">
        <v>19.87</v>
      </c>
      <c r="P153" s="8">
        <v>19.87</v>
      </c>
      <c r="Q153" s="8">
        <v>19.87</v>
      </c>
    </row>
    <row r="154" spans="1:17" x14ac:dyDescent="0.3">
      <c r="A154" s="6">
        <f t="shared" si="17"/>
        <v>140</v>
      </c>
      <c r="B154" s="7" t="s">
        <v>160</v>
      </c>
      <c r="C154" s="7"/>
      <c r="D154" s="10">
        <f t="shared" ref="D154:Q154" si="18">SUM(D147:D153)</f>
        <v>27668.219999999998</v>
      </c>
      <c r="E154" s="10">
        <f t="shared" si="18"/>
        <v>27668.05</v>
      </c>
      <c r="F154" s="10">
        <f t="shared" si="18"/>
        <v>27667.879999999997</v>
      </c>
      <c r="G154" s="10">
        <f t="shared" si="18"/>
        <v>27667.71</v>
      </c>
      <c r="H154" s="10">
        <f t="shared" si="18"/>
        <v>27667.539999999997</v>
      </c>
      <c r="I154" s="10">
        <f t="shared" si="18"/>
        <v>27667.37</v>
      </c>
      <c r="J154" s="10">
        <f t="shared" si="18"/>
        <v>27667.199999999997</v>
      </c>
      <c r="K154" s="10">
        <f t="shared" si="18"/>
        <v>27667.03</v>
      </c>
      <c r="L154" s="10">
        <f t="shared" si="18"/>
        <v>27666.859999999997</v>
      </c>
      <c r="M154" s="10">
        <f t="shared" si="18"/>
        <v>27666.69</v>
      </c>
      <c r="N154" s="10">
        <f t="shared" si="18"/>
        <v>27666.52</v>
      </c>
      <c r="O154" s="10">
        <f t="shared" si="18"/>
        <v>27666.35</v>
      </c>
      <c r="P154" s="10">
        <f t="shared" si="18"/>
        <v>27666.18</v>
      </c>
      <c r="Q154" s="10">
        <f t="shared" si="18"/>
        <v>27667.200000000001</v>
      </c>
    </row>
    <row r="155" spans="1:17" x14ac:dyDescent="0.3">
      <c r="A155" s="6">
        <f t="shared" si="17"/>
        <v>141</v>
      </c>
      <c r="B155" s="7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3">
      <c r="A156" s="6">
        <f t="shared" si="17"/>
        <v>142</v>
      </c>
      <c r="B156" s="11" t="s">
        <v>161</v>
      </c>
      <c r="C156" s="11" t="s">
        <v>27</v>
      </c>
      <c r="D156" s="8">
        <f>+'B-8 2026'!P156</f>
        <v>7816.5861756311806</v>
      </c>
      <c r="E156" s="8">
        <v>7811.8461756311808</v>
      </c>
      <c r="F156" s="8">
        <v>7807.1061756311801</v>
      </c>
      <c r="G156" s="8">
        <v>7802.3661756311803</v>
      </c>
      <c r="H156" s="8">
        <v>7797.6261756311806</v>
      </c>
      <c r="I156" s="8">
        <v>7792.8861756311808</v>
      </c>
      <c r="J156" s="8">
        <v>7788.1461756311801</v>
      </c>
      <c r="K156" s="8">
        <v>7783.4061756311803</v>
      </c>
      <c r="L156" s="8">
        <v>7778.6661756311805</v>
      </c>
      <c r="M156" s="8">
        <v>7773.9261756311807</v>
      </c>
      <c r="N156" s="8">
        <v>7769.18617563118</v>
      </c>
      <c r="O156" s="8">
        <v>7764.4461756311803</v>
      </c>
      <c r="P156" s="8">
        <v>7943.8618995198904</v>
      </c>
      <c r="Q156" s="8">
        <v>7802.3120005456967</v>
      </c>
    </row>
    <row r="157" spans="1:17" x14ac:dyDescent="0.3">
      <c r="A157" s="6">
        <f t="shared" si="17"/>
        <v>143</v>
      </c>
      <c r="B157" s="11" t="s">
        <v>162</v>
      </c>
      <c r="C157" s="11" t="s">
        <v>29</v>
      </c>
      <c r="D157" s="8">
        <f>+'B-8 2026'!P157</f>
        <v>785.742238646185</v>
      </c>
      <c r="E157" s="8">
        <v>785.742238646185</v>
      </c>
      <c r="F157" s="8">
        <v>785.742238646185</v>
      </c>
      <c r="G157" s="8">
        <v>785.742238646185</v>
      </c>
      <c r="H157" s="8">
        <v>785.742238646185</v>
      </c>
      <c r="I157" s="8">
        <v>785.742238646185</v>
      </c>
      <c r="J157" s="8">
        <v>785.742238646185</v>
      </c>
      <c r="K157" s="8">
        <v>785.742238646185</v>
      </c>
      <c r="L157" s="8">
        <v>785.742238646185</v>
      </c>
      <c r="M157" s="8">
        <v>785.742238646185</v>
      </c>
      <c r="N157" s="8">
        <v>785.742238646185</v>
      </c>
      <c r="O157" s="8">
        <v>785.742238646185</v>
      </c>
      <c r="P157" s="8">
        <v>796.12979976766803</v>
      </c>
      <c r="Q157" s="8">
        <v>786.54128180937607</v>
      </c>
    </row>
    <row r="158" spans="1:17" x14ac:dyDescent="0.3">
      <c r="A158" s="6">
        <f t="shared" si="17"/>
        <v>144</v>
      </c>
      <c r="B158" s="11" t="s">
        <v>163</v>
      </c>
      <c r="C158" s="11" t="s">
        <v>29</v>
      </c>
      <c r="D158" s="8">
        <f>+'B-8 2026'!P158</f>
        <v>5759.99999999998</v>
      </c>
      <c r="E158" s="8">
        <v>5745.5699999999806</v>
      </c>
      <c r="F158" s="8">
        <v>5731.1399999999803</v>
      </c>
      <c r="G158" s="8">
        <v>5716.70999999998</v>
      </c>
      <c r="H158" s="8">
        <v>5702.2799999999806</v>
      </c>
      <c r="I158" s="8">
        <v>5687.8499999999804</v>
      </c>
      <c r="J158" s="8">
        <v>5673.4199999999801</v>
      </c>
      <c r="K158" s="8">
        <v>5658.9899999999807</v>
      </c>
      <c r="L158" s="8">
        <v>5644.5599999999804</v>
      </c>
      <c r="M158" s="8">
        <v>5630.1299999999801</v>
      </c>
      <c r="N158" s="8">
        <v>5615.6999999999807</v>
      </c>
      <c r="O158" s="8">
        <v>5601.2699999999804</v>
      </c>
      <c r="P158" s="8">
        <v>5586.8399999999801</v>
      </c>
      <c r="Q158" s="8">
        <v>5673.4199999999819</v>
      </c>
    </row>
    <row r="159" spans="1:17" x14ac:dyDescent="0.3">
      <c r="A159" s="6">
        <f t="shared" si="17"/>
        <v>145</v>
      </c>
      <c r="B159" s="11" t="s">
        <v>164</v>
      </c>
      <c r="C159" s="11" t="s">
        <v>31</v>
      </c>
      <c r="D159" s="8">
        <f>+'B-8 2026'!P159</f>
        <v>79325.655447388563</v>
      </c>
      <c r="E159" s="8">
        <v>79324.055447388557</v>
      </c>
      <c r="F159" s="8">
        <v>79322.455447388566</v>
      </c>
      <c r="G159" s="8">
        <v>79320.85544738856</v>
      </c>
      <c r="H159" s="8">
        <v>79319.255447388554</v>
      </c>
      <c r="I159" s="8">
        <v>79317.655447388563</v>
      </c>
      <c r="J159" s="8">
        <v>79316.055447388455</v>
      </c>
      <c r="K159" s="8">
        <v>79314.455447388449</v>
      </c>
      <c r="L159" s="8">
        <v>79312.855447388458</v>
      </c>
      <c r="M159" s="8">
        <v>79311.255447388452</v>
      </c>
      <c r="N159" s="8">
        <v>79309.655447388461</v>
      </c>
      <c r="O159" s="8">
        <v>79308.055447388455</v>
      </c>
      <c r="P159" s="8">
        <v>79333.009850422997</v>
      </c>
      <c r="Q159" s="8">
        <v>79318.09809377577</v>
      </c>
    </row>
    <row r="160" spans="1:17" x14ac:dyDescent="0.3">
      <c r="A160" s="6">
        <f t="shared" si="17"/>
        <v>146</v>
      </c>
      <c r="B160" s="11" t="s">
        <v>165</v>
      </c>
      <c r="C160" s="11" t="s">
        <v>31</v>
      </c>
      <c r="D160" s="8">
        <f>+'B-8 2026'!P160</f>
        <v>-1211.0097620000001</v>
      </c>
      <c r="E160" s="8">
        <v>-1211.0097620000001</v>
      </c>
      <c r="F160" s="8">
        <v>-1211.0097620000001</v>
      </c>
      <c r="G160" s="8">
        <v>-1211.0097620000001</v>
      </c>
      <c r="H160" s="8">
        <v>-1211.0097620000001</v>
      </c>
      <c r="I160" s="8">
        <v>-1211.0097620000001</v>
      </c>
      <c r="J160" s="8">
        <v>-1211.0097620000001</v>
      </c>
      <c r="K160" s="8">
        <v>-1211.0097620000001</v>
      </c>
      <c r="L160" s="8">
        <v>-1211.0097620000001</v>
      </c>
      <c r="M160" s="8">
        <v>-1211.0097620000001</v>
      </c>
      <c r="N160" s="8">
        <v>-1211.0097620000001</v>
      </c>
      <c r="O160" s="8">
        <v>-1211.0097620000001</v>
      </c>
      <c r="P160" s="8">
        <v>-1211.0097620000001</v>
      </c>
      <c r="Q160" s="8">
        <v>-1211.0097619999999</v>
      </c>
    </row>
    <row r="161" spans="1:17" x14ac:dyDescent="0.3">
      <c r="A161" s="6">
        <f t="shared" si="17"/>
        <v>147</v>
      </c>
      <c r="B161" s="11" t="s">
        <v>166</v>
      </c>
      <c r="C161" s="11" t="s">
        <v>34</v>
      </c>
      <c r="D161" s="8">
        <f>+'B-8 2026'!P161</f>
        <v>20414.952793406443</v>
      </c>
      <c r="E161" s="8">
        <v>20414.952793406443</v>
      </c>
      <c r="F161" s="8">
        <v>20414.952793406443</v>
      </c>
      <c r="G161" s="8">
        <v>20414.952793406443</v>
      </c>
      <c r="H161" s="8">
        <v>20414.952793406443</v>
      </c>
      <c r="I161" s="8">
        <v>20414.952793406443</v>
      </c>
      <c r="J161" s="8">
        <v>20414.952793406443</v>
      </c>
      <c r="K161" s="8">
        <v>20414.952793406443</v>
      </c>
      <c r="L161" s="8">
        <v>20414.952793406443</v>
      </c>
      <c r="M161" s="8">
        <v>20414.952793406443</v>
      </c>
      <c r="N161" s="8">
        <v>20414.952793406443</v>
      </c>
      <c r="O161" s="8">
        <v>20414.952793406443</v>
      </c>
      <c r="P161" s="8">
        <v>20422.87851088939</v>
      </c>
      <c r="Q161" s="8">
        <v>20415.562463982053</v>
      </c>
    </row>
    <row r="162" spans="1:17" x14ac:dyDescent="0.3">
      <c r="A162" s="6">
        <f t="shared" si="17"/>
        <v>148</v>
      </c>
      <c r="B162" s="11" t="s">
        <v>167</v>
      </c>
      <c r="C162" s="11" t="s">
        <v>36</v>
      </c>
      <c r="D162" s="8">
        <f>+'B-8 2026'!P162</f>
        <v>7898.9338490986611</v>
      </c>
      <c r="E162" s="8">
        <v>7897.1938490986613</v>
      </c>
      <c r="F162" s="8">
        <v>7895.4538490986606</v>
      </c>
      <c r="G162" s="8">
        <v>7893.7138490986608</v>
      </c>
      <c r="H162" s="8">
        <v>7891.973849098661</v>
      </c>
      <c r="I162" s="8">
        <v>7890.2338490986613</v>
      </c>
      <c r="J162" s="8">
        <v>7888.4938490986606</v>
      </c>
      <c r="K162" s="8">
        <v>7886.7538490986608</v>
      </c>
      <c r="L162" s="8">
        <v>7885.013849098661</v>
      </c>
      <c r="M162" s="8">
        <v>7883.2738490986612</v>
      </c>
      <c r="N162" s="8">
        <v>7881.5338490986605</v>
      </c>
      <c r="O162" s="8">
        <v>7879.7938490986608</v>
      </c>
      <c r="P162" s="8">
        <v>7885.0971426084816</v>
      </c>
      <c r="Q162" s="8">
        <v>7889.0356409071092</v>
      </c>
    </row>
    <row r="163" spans="1:17" x14ac:dyDescent="0.3">
      <c r="A163" s="6">
        <f t="shared" si="17"/>
        <v>149</v>
      </c>
      <c r="B163" s="11" t="s">
        <v>168</v>
      </c>
      <c r="C163" s="11" t="s">
        <v>38</v>
      </c>
      <c r="D163" s="8">
        <f>+'B-8 2026'!P163</f>
        <v>1168.7476509556179</v>
      </c>
      <c r="E163" s="8">
        <v>1168.6176509556178</v>
      </c>
      <c r="F163" s="8">
        <v>1168.4876509556179</v>
      </c>
      <c r="G163" s="8">
        <v>1168.3576509556178</v>
      </c>
      <c r="H163" s="8">
        <v>1168.2276509556179</v>
      </c>
      <c r="I163" s="8">
        <v>1168.0976509556178</v>
      </c>
      <c r="J163" s="8">
        <v>1167.967650955618</v>
      </c>
      <c r="K163" s="8">
        <v>1167.8376509556178</v>
      </c>
      <c r="L163" s="8">
        <v>1167.707650955618</v>
      </c>
      <c r="M163" s="8">
        <v>1167.5776509556179</v>
      </c>
      <c r="N163" s="8">
        <v>1167.447650955618</v>
      </c>
      <c r="O163" s="8">
        <v>1167.3176509556179</v>
      </c>
      <c r="P163" s="8">
        <v>1168.5959519181331</v>
      </c>
      <c r="Q163" s="8">
        <v>1168.0759817988883</v>
      </c>
    </row>
    <row r="164" spans="1:17" x14ac:dyDescent="0.3">
      <c r="A164" s="6">
        <f t="shared" si="17"/>
        <v>150</v>
      </c>
      <c r="B164" s="7" t="s">
        <v>169</v>
      </c>
      <c r="C164" s="7"/>
      <c r="D164" s="10">
        <f t="shared" ref="D164:Q164" si="19">SUM(D156:D163)</f>
        <v>121959.60839312662</v>
      </c>
      <c r="E164" s="10">
        <f t="shared" si="19"/>
        <v>121936.96839312663</v>
      </c>
      <c r="F164" s="10">
        <f t="shared" si="19"/>
        <v>121914.32839312662</v>
      </c>
      <c r="G164" s="10">
        <f t="shared" si="19"/>
        <v>121891.68839312662</v>
      </c>
      <c r="H164" s="10">
        <f t="shared" si="19"/>
        <v>121869.04839312662</v>
      </c>
      <c r="I164" s="10">
        <f t="shared" si="19"/>
        <v>121846.40839312662</v>
      </c>
      <c r="J164" s="10">
        <f t="shared" si="19"/>
        <v>121823.76839312651</v>
      </c>
      <c r="K164" s="10">
        <f t="shared" si="19"/>
        <v>121801.12839312651</v>
      </c>
      <c r="L164" s="10">
        <f t="shared" si="19"/>
        <v>121778.48839312652</v>
      </c>
      <c r="M164" s="10">
        <f t="shared" si="19"/>
        <v>121755.84839312652</v>
      </c>
      <c r="N164" s="10">
        <f t="shared" si="19"/>
        <v>121733.20839312652</v>
      </c>
      <c r="O164" s="10">
        <f t="shared" si="19"/>
        <v>121710.56839312651</v>
      </c>
      <c r="P164" s="10">
        <f t="shared" si="19"/>
        <v>121925.40339312654</v>
      </c>
      <c r="Q164" s="10">
        <f t="shared" si="19"/>
        <v>121842.03570081887</v>
      </c>
    </row>
    <row r="165" spans="1:17" x14ac:dyDescent="0.3">
      <c r="A165" s="6">
        <f t="shared" si="17"/>
        <v>151</v>
      </c>
      <c r="B165" s="7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3">
      <c r="A166" s="6">
        <f t="shared" si="17"/>
        <v>152</v>
      </c>
      <c r="B166" s="11" t="s">
        <v>170</v>
      </c>
      <c r="C166" s="11" t="s">
        <v>27</v>
      </c>
      <c r="D166" s="8">
        <f>+'B-8 2026'!P166</f>
        <v>6161.7799999999706</v>
      </c>
      <c r="E166" s="8">
        <v>6159.7599999999702</v>
      </c>
      <c r="F166" s="8">
        <v>6157.7399999999698</v>
      </c>
      <c r="G166" s="8">
        <v>6155.7199999999702</v>
      </c>
      <c r="H166" s="8">
        <v>6153.6999999999698</v>
      </c>
      <c r="I166" s="8">
        <v>6151.6799999999703</v>
      </c>
      <c r="J166" s="8">
        <v>6149.6599999999698</v>
      </c>
      <c r="K166" s="8">
        <v>6147.6399999999703</v>
      </c>
      <c r="L166" s="8">
        <v>6145.6199999999699</v>
      </c>
      <c r="M166" s="8">
        <v>6143.5999999999704</v>
      </c>
      <c r="N166" s="8">
        <v>6141.5799999999699</v>
      </c>
      <c r="O166" s="8">
        <v>6139.5599999999704</v>
      </c>
      <c r="P166" s="8">
        <v>6137.53999999997</v>
      </c>
      <c r="Q166" s="8">
        <v>6149.6599999999689</v>
      </c>
    </row>
    <row r="167" spans="1:17" x14ac:dyDescent="0.3">
      <c r="A167" s="6">
        <f t="shared" si="17"/>
        <v>153</v>
      </c>
      <c r="B167" s="11" t="s">
        <v>171</v>
      </c>
      <c r="C167" s="11" t="s">
        <v>29</v>
      </c>
      <c r="D167" s="8">
        <f>+'B-8 2026'!P167</f>
        <v>10241.14</v>
      </c>
      <c r="E167" s="8">
        <v>10239.4</v>
      </c>
      <c r="F167" s="8">
        <v>10237.66</v>
      </c>
      <c r="G167" s="8">
        <v>10235.92</v>
      </c>
      <c r="H167" s="8">
        <v>10234.18</v>
      </c>
      <c r="I167" s="8">
        <v>10232.44</v>
      </c>
      <c r="J167" s="8">
        <v>10230.700000000001</v>
      </c>
      <c r="K167" s="8">
        <v>10228.959999999999</v>
      </c>
      <c r="L167" s="8">
        <v>10227.219999999999</v>
      </c>
      <c r="M167" s="8">
        <v>10225.48</v>
      </c>
      <c r="N167" s="8">
        <v>10223.74</v>
      </c>
      <c r="O167" s="8">
        <v>10222</v>
      </c>
      <c r="P167" s="8">
        <v>10220.26</v>
      </c>
      <c r="Q167" s="8">
        <v>10230.700000000001</v>
      </c>
    </row>
    <row r="168" spans="1:17" x14ac:dyDescent="0.3">
      <c r="A168" s="6">
        <f t="shared" si="17"/>
        <v>154</v>
      </c>
      <c r="B168" s="11" t="s">
        <v>172</v>
      </c>
      <c r="C168" s="11" t="s">
        <v>31</v>
      </c>
      <c r="D168" s="8">
        <f>+'B-8 2026'!P168</f>
        <v>26627.34</v>
      </c>
      <c r="E168" s="8">
        <v>26626.240000000002</v>
      </c>
      <c r="F168" s="8">
        <v>26625.14</v>
      </c>
      <c r="G168" s="8">
        <v>26624.04</v>
      </c>
      <c r="H168" s="8">
        <v>26622.94</v>
      </c>
      <c r="I168" s="8">
        <v>26621.84</v>
      </c>
      <c r="J168" s="8">
        <v>26620.74</v>
      </c>
      <c r="K168" s="8">
        <v>26619.64</v>
      </c>
      <c r="L168" s="8">
        <v>26618.54</v>
      </c>
      <c r="M168" s="8">
        <v>26617.439999999999</v>
      </c>
      <c r="N168" s="8">
        <v>26616.34</v>
      </c>
      <c r="O168" s="8">
        <v>26615.24</v>
      </c>
      <c r="P168" s="8">
        <v>26614.14</v>
      </c>
      <c r="Q168" s="8">
        <v>26620.739999999998</v>
      </c>
    </row>
    <row r="169" spans="1:17" x14ac:dyDescent="0.3">
      <c r="A169" s="6">
        <f t="shared" si="17"/>
        <v>155</v>
      </c>
      <c r="B169" s="11" t="s">
        <v>173</v>
      </c>
      <c r="C169" s="11" t="s">
        <v>34</v>
      </c>
      <c r="D169" s="8">
        <f>+'B-8 2026'!P169</f>
        <v>7868.74</v>
      </c>
      <c r="E169" s="8">
        <v>7868.74</v>
      </c>
      <c r="F169" s="8">
        <v>7868.74</v>
      </c>
      <c r="G169" s="8">
        <v>7868.74</v>
      </c>
      <c r="H169" s="8">
        <v>7868.74</v>
      </c>
      <c r="I169" s="8">
        <v>7868.74</v>
      </c>
      <c r="J169" s="8">
        <v>7868.74</v>
      </c>
      <c r="K169" s="8">
        <v>7868.74</v>
      </c>
      <c r="L169" s="8">
        <v>7868.74</v>
      </c>
      <c r="M169" s="8">
        <v>7868.74</v>
      </c>
      <c r="N169" s="8">
        <v>7868.74</v>
      </c>
      <c r="O169" s="8">
        <v>7868.74</v>
      </c>
      <c r="P169" s="8">
        <v>7868.74</v>
      </c>
      <c r="Q169" s="8">
        <v>7868.7400000000007</v>
      </c>
    </row>
    <row r="170" spans="1:17" x14ac:dyDescent="0.3">
      <c r="A170" s="6">
        <f t="shared" si="17"/>
        <v>156</v>
      </c>
      <c r="B170" s="11" t="s">
        <v>174</v>
      </c>
      <c r="C170" s="11" t="s">
        <v>36</v>
      </c>
      <c r="D170" s="8">
        <f>+'B-8 2026'!P170</f>
        <v>6964.2400000000107</v>
      </c>
      <c r="E170" s="8">
        <v>6962.4200000000101</v>
      </c>
      <c r="F170" s="8">
        <v>6960.6000000000104</v>
      </c>
      <c r="G170" s="8">
        <v>6958.7800000000107</v>
      </c>
      <c r="H170" s="8">
        <v>6956.96000000001</v>
      </c>
      <c r="I170" s="8">
        <v>6955.1400000000103</v>
      </c>
      <c r="J170" s="8">
        <v>6953.3200000000106</v>
      </c>
      <c r="K170" s="8">
        <v>6951.50000000001</v>
      </c>
      <c r="L170" s="8">
        <v>6949.6800000000103</v>
      </c>
      <c r="M170" s="8">
        <v>6947.8600000000106</v>
      </c>
      <c r="N170" s="8">
        <v>6946.04000000001</v>
      </c>
      <c r="O170" s="8">
        <v>6944.2200000000103</v>
      </c>
      <c r="P170" s="8">
        <v>6942.4000000000106</v>
      </c>
      <c r="Q170" s="8">
        <v>6953.3200000000088</v>
      </c>
    </row>
    <row r="171" spans="1:17" x14ac:dyDescent="0.3">
      <c r="A171" s="6">
        <f t="shared" si="17"/>
        <v>157</v>
      </c>
      <c r="B171" s="11" t="s">
        <v>175</v>
      </c>
      <c r="C171" s="11" t="s">
        <v>38</v>
      </c>
      <c r="D171" s="8">
        <f>+'B-8 2026'!P171</f>
        <v>1499.93</v>
      </c>
      <c r="E171" s="8">
        <v>1499.56</v>
      </c>
      <c r="F171" s="8">
        <v>1499.19</v>
      </c>
      <c r="G171" s="8">
        <v>1498.82</v>
      </c>
      <c r="H171" s="8">
        <v>1498.45</v>
      </c>
      <c r="I171" s="8">
        <v>1498.08</v>
      </c>
      <c r="J171" s="8">
        <v>1497.71</v>
      </c>
      <c r="K171" s="8">
        <v>1497.34</v>
      </c>
      <c r="L171" s="8">
        <v>1496.97</v>
      </c>
      <c r="M171" s="8">
        <v>1496.6</v>
      </c>
      <c r="N171" s="8">
        <v>1496.23</v>
      </c>
      <c r="O171" s="8">
        <v>1495.86</v>
      </c>
      <c r="P171" s="8">
        <v>1495.49</v>
      </c>
      <c r="Q171" s="8">
        <v>1497.71</v>
      </c>
    </row>
    <row r="172" spans="1:17" x14ac:dyDescent="0.3">
      <c r="A172" s="6">
        <f t="shared" si="17"/>
        <v>158</v>
      </c>
      <c r="B172" s="7" t="s">
        <v>176</v>
      </c>
      <c r="C172" s="7"/>
      <c r="D172" s="10">
        <f t="shared" ref="D172:Q172" si="20">SUM(D166:D171)</f>
        <v>59363.169999999976</v>
      </c>
      <c r="E172" s="10">
        <f t="shared" si="20"/>
        <v>59356.119999999981</v>
      </c>
      <c r="F172" s="10">
        <f t="shared" si="20"/>
        <v>59349.069999999978</v>
      </c>
      <c r="G172" s="10">
        <f t="shared" si="20"/>
        <v>59342.019999999982</v>
      </c>
      <c r="H172" s="10">
        <f t="shared" si="20"/>
        <v>59334.969999999972</v>
      </c>
      <c r="I172" s="10">
        <f t="shared" si="20"/>
        <v>59327.919999999984</v>
      </c>
      <c r="J172" s="10">
        <f t="shared" si="20"/>
        <v>59320.869999999988</v>
      </c>
      <c r="K172" s="10">
        <f t="shared" si="20"/>
        <v>59313.819999999971</v>
      </c>
      <c r="L172" s="10">
        <f t="shared" si="20"/>
        <v>59306.769999999975</v>
      </c>
      <c r="M172" s="10">
        <f t="shared" si="20"/>
        <v>59299.719999999972</v>
      </c>
      <c r="N172" s="10">
        <f t="shared" si="20"/>
        <v>59292.669999999984</v>
      </c>
      <c r="O172" s="10">
        <f t="shared" si="20"/>
        <v>59285.619999999981</v>
      </c>
      <c r="P172" s="10">
        <f t="shared" si="20"/>
        <v>59278.569999999978</v>
      </c>
      <c r="Q172" s="10">
        <f t="shared" si="20"/>
        <v>59320.869999999974</v>
      </c>
    </row>
    <row r="173" spans="1:17" x14ac:dyDescent="0.3">
      <c r="A173" s="6">
        <f t="shared" si="17"/>
        <v>159</v>
      </c>
      <c r="B173" s="7"/>
      <c r="C173" s="7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3">
      <c r="A174" s="6">
        <f t="shared" si="17"/>
        <v>160</v>
      </c>
      <c r="B174" s="11" t="s">
        <v>177</v>
      </c>
      <c r="C174" s="11" t="s">
        <v>27</v>
      </c>
      <c r="D174" s="8">
        <f>+'B-8 2026'!P174</f>
        <v>2.9999999999290499E-3</v>
      </c>
      <c r="E174" s="8">
        <v>2.9999999999290499E-3</v>
      </c>
      <c r="F174" s="8">
        <v>2.9999999999290499E-3</v>
      </c>
      <c r="G174" s="8">
        <v>2.9999999999290499E-3</v>
      </c>
      <c r="H174" s="8">
        <v>2.9999999999290499E-3</v>
      </c>
      <c r="I174" s="8">
        <v>2.9999999999290499E-3</v>
      </c>
      <c r="J174" s="8">
        <v>2.9999999999290499E-3</v>
      </c>
      <c r="K174" s="8">
        <v>2.9999999999290499E-3</v>
      </c>
      <c r="L174" s="8">
        <v>2.9999999999290499E-3</v>
      </c>
      <c r="M174" s="8">
        <v>2.9999999999290499E-3</v>
      </c>
      <c r="N174" s="8">
        <v>2.9999999999290499E-3</v>
      </c>
      <c r="O174" s="8">
        <v>2.9999999999290499E-3</v>
      </c>
      <c r="P174" s="8">
        <v>2.9999999999290499E-3</v>
      </c>
      <c r="Q174" s="8">
        <v>2.9999999999290499E-3</v>
      </c>
    </row>
    <row r="175" spans="1:17" x14ac:dyDescent="0.3">
      <c r="A175" s="6">
        <f t="shared" si="17"/>
        <v>161</v>
      </c>
      <c r="B175" s="11" t="s">
        <v>178</v>
      </c>
      <c r="C175" s="11" t="s">
        <v>38</v>
      </c>
      <c r="D175" s="8">
        <f>+'B-8 2026'!P175</f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</row>
    <row r="176" spans="1:17" x14ac:dyDescent="0.3">
      <c r="A176" s="6">
        <f t="shared" si="17"/>
        <v>162</v>
      </c>
      <c r="B176" s="7" t="s">
        <v>179</v>
      </c>
      <c r="C176" s="7"/>
      <c r="D176" s="10">
        <f t="shared" ref="D176:Q176" si="21">SUM(D174:D175)</f>
        <v>2.9999999999290499E-3</v>
      </c>
      <c r="E176" s="10">
        <f t="shared" si="21"/>
        <v>2.9999999999290499E-3</v>
      </c>
      <c r="F176" s="10">
        <f t="shared" si="21"/>
        <v>2.9999999999290499E-3</v>
      </c>
      <c r="G176" s="10">
        <f t="shared" si="21"/>
        <v>2.9999999999290499E-3</v>
      </c>
      <c r="H176" s="10">
        <f t="shared" si="21"/>
        <v>2.9999999999290499E-3</v>
      </c>
      <c r="I176" s="10">
        <f t="shared" si="21"/>
        <v>2.9999999999290499E-3</v>
      </c>
      <c r="J176" s="10">
        <f t="shared" si="21"/>
        <v>2.9999999999290499E-3</v>
      </c>
      <c r="K176" s="10">
        <f t="shared" si="21"/>
        <v>2.9999999999290499E-3</v>
      </c>
      <c r="L176" s="10">
        <f t="shared" si="21"/>
        <v>2.9999999999290499E-3</v>
      </c>
      <c r="M176" s="10">
        <f t="shared" si="21"/>
        <v>2.9999999999290499E-3</v>
      </c>
      <c r="N176" s="10">
        <f t="shared" si="21"/>
        <v>2.9999999999290499E-3</v>
      </c>
      <c r="O176" s="10">
        <f t="shared" si="21"/>
        <v>2.9999999999290499E-3</v>
      </c>
      <c r="P176" s="10">
        <f t="shared" si="21"/>
        <v>2.9999999999290499E-3</v>
      </c>
      <c r="Q176" s="10">
        <f t="shared" si="21"/>
        <v>2.9999999999290499E-3</v>
      </c>
    </row>
    <row r="177" spans="1:17" x14ac:dyDescent="0.3">
      <c r="A177" s="6">
        <f t="shared" si="17"/>
        <v>163</v>
      </c>
      <c r="B177" s="7"/>
      <c r="C177" s="7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3">
      <c r="A178" s="6">
        <f t="shared" si="17"/>
        <v>164</v>
      </c>
      <c r="B178" s="11" t="s">
        <v>180</v>
      </c>
      <c r="C178" s="11" t="s">
        <v>27</v>
      </c>
      <c r="D178" s="8">
        <f>+'B-8 2026'!P178</f>
        <v>6926.5105415786893</v>
      </c>
      <c r="E178" s="8">
        <v>6925.7605415786893</v>
      </c>
      <c r="F178" s="8">
        <v>6925.0105415786893</v>
      </c>
      <c r="G178" s="8">
        <v>6924.2605415786893</v>
      </c>
      <c r="H178" s="8">
        <v>6923.5105415786893</v>
      </c>
      <c r="I178" s="8">
        <v>6922.7605415786893</v>
      </c>
      <c r="J178" s="8">
        <v>6922.0105415786893</v>
      </c>
      <c r="K178" s="8">
        <v>6921.2605415786893</v>
      </c>
      <c r="L178" s="8">
        <v>6920.5105415786893</v>
      </c>
      <c r="M178" s="8">
        <v>6919.7605415786893</v>
      </c>
      <c r="N178" s="8">
        <v>6919.0105415786893</v>
      </c>
      <c r="O178" s="8">
        <v>6918.2605415786893</v>
      </c>
      <c r="P178" s="8">
        <v>6989.8905190690102</v>
      </c>
      <c r="Q178" s="8">
        <v>6927.5782321548677</v>
      </c>
    </row>
    <row r="179" spans="1:17" x14ac:dyDescent="0.3">
      <c r="A179" s="6">
        <f t="shared" si="17"/>
        <v>165</v>
      </c>
      <c r="B179" s="11" t="s">
        <v>181</v>
      </c>
      <c r="C179" s="11" t="s">
        <v>29</v>
      </c>
      <c r="D179" s="8">
        <f>+'B-8 2026'!P179</f>
        <v>920.31</v>
      </c>
      <c r="E179" s="8">
        <v>920.31</v>
      </c>
      <c r="F179" s="8">
        <v>920.31</v>
      </c>
      <c r="G179" s="8">
        <v>920.31</v>
      </c>
      <c r="H179" s="8">
        <v>920.31</v>
      </c>
      <c r="I179" s="8">
        <v>920.31</v>
      </c>
      <c r="J179" s="8">
        <v>920.31</v>
      </c>
      <c r="K179" s="8">
        <v>920.31</v>
      </c>
      <c r="L179" s="8">
        <v>920.31</v>
      </c>
      <c r="M179" s="8">
        <v>920.31</v>
      </c>
      <c r="N179" s="8">
        <v>920.31</v>
      </c>
      <c r="O179" s="8">
        <v>920.31</v>
      </c>
      <c r="P179" s="8">
        <v>920.31</v>
      </c>
      <c r="Q179" s="8">
        <v>920.3099999999996</v>
      </c>
    </row>
    <row r="180" spans="1:17" x14ac:dyDescent="0.3">
      <c r="A180" s="6">
        <f t="shared" si="17"/>
        <v>166</v>
      </c>
      <c r="B180" s="11" t="s">
        <v>182</v>
      </c>
      <c r="C180" s="11" t="s">
        <v>29</v>
      </c>
      <c r="D180" s="8">
        <f>+'B-8 2026'!P180</f>
        <v>5276.504256991806</v>
      </c>
      <c r="E180" s="8">
        <v>5270.2942569918059</v>
      </c>
      <c r="F180" s="8">
        <v>5264.0842569918059</v>
      </c>
      <c r="G180" s="8">
        <v>5257.8742569918059</v>
      </c>
      <c r="H180" s="8">
        <v>5251.6642569918058</v>
      </c>
      <c r="I180" s="8">
        <v>5245.4542569918058</v>
      </c>
      <c r="J180" s="8">
        <v>5239.2442569918057</v>
      </c>
      <c r="K180" s="8">
        <v>5233.0342569918057</v>
      </c>
      <c r="L180" s="8">
        <v>5226.8242569918057</v>
      </c>
      <c r="M180" s="8">
        <v>5220.6142569918056</v>
      </c>
      <c r="N180" s="8">
        <v>5214.4042569918056</v>
      </c>
      <c r="O180" s="8">
        <v>5208.1942569918056</v>
      </c>
      <c r="P180" s="8">
        <v>5219.7008219945619</v>
      </c>
      <c r="Q180" s="8">
        <v>5240.6070696843253</v>
      </c>
    </row>
    <row r="181" spans="1:17" x14ac:dyDescent="0.3">
      <c r="A181" s="6">
        <f t="shared" si="17"/>
        <v>167</v>
      </c>
      <c r="B181" s="11" t="s">
        <v>183</v>
      </c>
      <c r="C181" s="11" t="s">
        <v>31</v>
      </c>
      <c r="D181" s="8">
        <f>+'B-8 2026'!P181</f>
        <v>29984.526395872021</v>
      </c>
      <c r="E181" s="8">
        <v>29929.57639587202</v>
      </c>
      <c r="F181" s="8">
        <v>29874.626395872019</v>
      </c>
      <c r="G181" s="8">
        <v>29819.676395872018</v>
      </c>
      <c r="H181" s="8">
        <v>29764.726395872018</v>
      </c>
      <c r="I181" s="8">
        <v>29709.776395872021</v>
      </c>
      <c r="J181" s="8">
        <v>29654.82639587202</v>
      </c>
      <c r="K181" s="8">
        <v>29599.876395872019</v>
      </c>
      <c r="L181" s="8">
        <v>29544.926395872018</v>
      </c>
      <c r="M181" s="8">
        <v>29489.976395872018</v>
      </c>
      <c r="N181" s="8">
        <v>29435.026395872021</v>
      </c>
      <c r="O181" s="8">
        <v>29380.07639587202</v>
      </c>
      <c r="P181" s="8">
        <v>29423.535475679579</v>
      </c>
      <c r="Q181" s="8">
        <v>29662.396325087982</v>
      </c>
    </row>
    <row r="182" spans="1:17" x14ac:dyDescent="0.3">
      <c r="A182" s="6">
        <f t="shared" si="17"/>
        <v>168</v>
      </c>
      <c r="B182" s="11" t="s">
        <v>184</v>
      </c>
      <c r="C182" s="11" t="s">
        <v>34</v>
      </c>
      <c r="D182" s="8">
        <f>+'B-8 2026'!P182</f>
        <v>5639.2975449478981</v>
      </c>
      <c r="E182" s="8">
        <v>5618.1975449478978</v>
      </c>
      <c r="F182" s="8">
        <v>5597.0975449478983</v>
      </c>
      <c r="G182" s="8">
        <v>5575.9975449478979</v>
      </c>
      <c r="H182" s="8">
        <v>5554.8975449478976</v>
      </c>
      <c r="I182" s="8">
        <v>5533.7975449478981</v>
      </c>
      <c r="J182" s="8">
        <v>5512.6975449478878</v>
      </c>
      <c r="K182" s="8">
        <v>5491.5975449478874</v>
      </c>
      <c r="L182" s="8">
        <v>5470.4975449478879</v>
      </c>
      <c r="M182" s="8">
        <v>5449.3975449478876</v>
      </c>
      <c r="N182" s="8">
        <v>5428.2975449478881</v>
      </c>
      <c r="O182" s="8">
        <v>5407.1975449478878</v>
      </c>
      <c r="P182" s="8">
        <v>5401.7368052091515</v>
      </c>
      <c r="Q182" s="8">
        <v>5513.9005649679893</v>
      </c>
    </row>
    <row r="183" spans="1:17" x14ac:dyDescent="0.3">
      <c r="A183" s="6">
        <f t="shared" si="17"/>
        <v>169</v>
      </c>
      <c r="B183" s="11" t="s">
        <v>185</v>
      </c>
      <c r="C183" s="11" t="s">
        <v>36</v>
      </c>
      <c r="D183" s="8">
        <f>+'B-8 2026'!P183</f>
        <v>6327.2874373026525</v>
      </c>
      <c r="E183" s="8">
        <v>6324.1974373026524</v>
      </c>
      <c r="F183" s="8">
        <v>6321.1074373026531</v>
      </c>
      <c r="G183" s="8">
        <v>6318.017437302653</v>
      </c>
      <c r="H183" s="8">
        <v>6314.9274373026528</v>
      </c>
      <c r="I183" s="8">
        <v>6311.8374373026527</v>
      </c>
      <c r="J183" s="8">
        <v>6308.7474373026525</v>
      </c>
      <c r="K183" s="8">
        <v>6305.6574373026524</v>
      </c>
      <c r="L183" s="8">
        <v>6302.5674373026532</v>
      </c>
      <c r="M183" s="8">
        <v>6299.477437302653</v>
      </c>
      <c r="N183" s="8">
        <v>6296.3874373026529</v>
      </c>
      <c r="O183" s="8">
        <v>6293.2974373026527</v>
      </c>
      <c r="P183" s="8">
        <v>6309.909940116363</v>
      </c>
      <c r="Q183" s="8">
        <v>6310.2630144421701</v>
      </c>
    </row>
    <row r="184" spans="1:17" x14ac:dyDescent="0.3">
      <c r="A184" s="6">
        <f t="shared" si="17"/>
        <v>170</v>
      </c>
      <c r="B184" s="11" t="s">
        <v>186</v>
      </c>
      <c r="C184" s="11" t="s">
        <v>38</v>
      </c>
      <c r="D184" s="8">
        <f>+'B-8 2026'!P184</f>
        <v>1911.9938633067811</v>
      </c>
      <c r="E184" s="8">
        <v>1909.893863306781</v>
      </c>
      <c r="F184" s="8">
        <v>1907.7938633067811</v>
      </c>
      <c r="G184" s="8">
        <v>1905.6938633067809</v>
      </c>
      <c r="H184" s="8">
        <v>1903.593863306781</v>
      </c>
      <c r="I184" s="8">
        <v>1901.4938633067811</v>
      </c>
      <c r="J184" s="8">
        <v>1899.393863306781</v>
      </c>
      <c r="K184" s="8">
        <v>1897.2938633067811</v>
      </c>
      <c r="L184" s="8">
        <v>1895.1938633067809</v>
      </c>
      <c r="M184" s="8">
        <v>1893.093863306781</v>
      </c>
      <c r="N184" s="8">
        <v>1890.9938633067811</v>
      </c>
      <c r="O184" s="8">
        <v>1888.893863306781</v>
      </c>
      <c r="P184" s="8">
        <v>1892.9464779311691</v>
      </c>
      <c r="Q184" s="8">
        <v>1899.8671413548107</v>
      </c>
    </row>
    <row r="185" spans="1:17" x14ac:dyDescent="0.3">
      <c r="A185" s="6">
        <f t="shared" si="17"/>
        <v>171</v>
      </c>
      <c r="B185" s="7" t="s">
        <v>187</v>
      </c>
      <c r="C185" s="7"/>
      <c r="D185" s="10">
        <f t="shared" ref="D185:Q185" si="22">SUM(D178:D184)</f>
        <v>56986.430039999839</v>
      </c>
      <c r="E185" s="10">
        <f t="shared" si="22"/>
        <v>56898.230039999849</v>
      </c>
      <c r="F185" s="10">
        <f t="shared" si="22"/>
        <v>56810.030039999852</v>
      </c>
      <c r="G185" s="10">
        <f t="shared" si="22"/>
        <v>56721.830039999848</v>
      </c>
      <c r="H185" s="10">
        <f t="shared" si="22"/>
        <v>56633.630039999836</v>
      </c>
      <c r="I185" s="10">
        <f t="shared" si="22"/>
        <v>56545.430039999846</v>
      </c>
      <c r="J185" s="10">
        <f t="shared" si="22"/>
        <v>56457.230039999828</v>
      </c>
      <c r="K185" s="10">
        <f t="shared" si="22"/>
        <v>56369.030039999838</v>
      </c>
      <c r="L185" s="10">
        <f t="shared" si="22"/>
        <v>56280.830039999841</v>
      </c>
      <c r="M185" s="10">
        <f t="shared" si="22"/>
        <v>56192.630039999829</v>
      </c>
      <c r="N185" s="10">
        <f t="shared" si="22"/>
        <v>56104.430039999839</v>
      </c>
      <c r="O185" s="10">
        <f t="shared" si="22"/>
        <v>56016.230039999835</v>
      </c>
      <c r="P185" s="10">
        <f t="shared" si="22"/>
        <v>56158.03003999983</v>
      </c>
      <c r="Q185" s="10">
        <f t="shared" si="22"/>
        <v>56474.92234769214</v>
      </c>
    </row>
    <row r="186" spans="1:17" x14ac:dyDescent="0.3">
      <c r="A186" s="6">
        <f t="shared" si="17"/>
        <v>172</v>
      </c>
      <c r="B186" s="7"/>
      <c r="C186" s="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3">
      <c r="A187" s="6">
        <f t="shared" si="17"/>
        <v>173</v>
      </c>
      <c r="B187" s="11" t="s">
        <v>188</v>
      </c>
      <c r="C187" s="11" t="s">
        <v>27</v>
      </c>
      <c r="D187" s="8">
        <f>+'B-8 2026'!P187</f>
        <v>10526.641128858864</v>
      </c>
      <c r="E187" s="8">
        <v>10526.441128858864</v>
      </c>
      <c r="F187" s="8">
        <v>10526.241128858865</v>
      </c>
      <c r="G187" s="8">
        <v>10526.041128858864</v>
      </c>
      <c r="H187" s="8">
        <v>10525.841128858865</v>
      </c>
      <c r="I187" s="8">
        <v>10525.641128858864</v>
      </c>
      <c r="J187" s="8">
        <v>10525.441128858864</v>
      </c>
      <c r="K187" s="8">
        <v>10525.241128858854</v>
      </c>
      <c r="L187" s="8">
        <v>10525.041128858853</v>
      </c>
      <c r="M187" s="8">
        <v>10524.841128858852</v>
      </c>
      <c r="N187" s="8">
        <v>10524.641128858853</v>
      </c>
      <c r="O187" s="8">
        <v>10524.441128858853</v>
      </c>
      <c r="P187" s="8">
        <v>10524.241128858854</v>
      </c>
      <c r="Q187" s="8">
        <v>10525.44112885886</v>
      </c>
    </row>
    <row r="188" spans="1:17" x14ac:dyDescent="0.3">
      <c r="A188" s="6">
        <f t="shared" si="17"/>
        <v>174</v>
      </c>
      <c r="B188" s="11" t="s">
        <v>189</v>
      </c>
      <c r="C188" s="11" t="s">
        <v>29</v>
      </c>
      <c r="D188" s="8">
        <f>+'B-8 2026'!P188</f>
        <v>8286.7010278545658</v>
      </c>
      <c r="E188" s="8">
        <v>8286.671027854567</v>
      </c>
      <c r="F188" s="8">
        <v>8286.6410278545663</v>
      </c>
      <c r="G188" s="8">
        <v>8286.6110278545657</v>
      </c>
      <c r="H188" s="8">
        <v>8286.5810278545669</v>
      </c>
      <c r="I188" s="8">
        <v>8286.5510278545662</v>
      </c>
      <c r="J188" s="8">
        <v>8286.5210278545674</v>
      </c>
      <c r="K188" s="8">
        <v>8286.4910278545667</v>
      </c>
      <c r="L188" s="8">
        <v>8286.4610278545661</v>
      </c>
      <c r="M188" s="8">
        <v>8286.4310278545672</v>
      </c>
      <c r="N188" s="8">
        <v>8286.4010278545666</v>
      </c>
      <c r="O188" s="8">
        <v>8286.3710278545659</v>
      </c>
      <c r="P188" s="8">
        <v>8286.3410278545671</v>
      </c>
      <c r="Q188" s="8">
        <v>8286.5210278545655</v>
      </c>
    </row>
    <row r="189" spans="1:17" x14ac:dyDescent="0.3">
      <c r="A189" s="6">
        <f t="shared" si="17"/>
        <v>175</v>
      </c>
      <c r="B189" s="11" t="s">
        <v>190</v>
      </c>
      <c r="C189" s="11" t="s">
        <v>31</v>
      </c>
      <c r="D189" s="8">
        <f>+'B-8 2026'!P189</f>
        <v>79603.811628214331</v>
      </c>
      <c r="E189" s="8">
        <v>79574.466905992027</v>
      </c>
      <c r="F189" s="8">
        <v>79545.122183769839</v>
      </c>
      <c r="G189" s="8">
        <v>79515.777461547623</v>
      </c>
      <c r="H189" s="8">
        <v>79486.432739325435</v>
      </c>
      <c r="I189" s="8">
        <v>79457.088017103233</v>
      </c>
      <c r="J189" s="8">
        <v>79427.743294881031</v>
      </c>
      <c r="K189" s="8">
        <v>79398.398572658727</v>
      </c>
      <c r="L189" s="8">
        <v>79369.05385043654</v>
      </c>
      <c r="M189" s="8">
        <v>79339.709128214323</v>
      </c>
      <c r="N189" s="8">
        <v>79310.364405992135</v>
      </c>
      <c r="O189" s="8">
        <v>79281.019683769933</v>
      </c>
      <c r="P189" s="8">
        <v>79251.674961547731</v>
      </c>
      <c r="Q189" s="8">
        <v>79427.743294880987</v>
      </c>
    </row>
    <row r="190" spans="1:17" x14ac:dyDescent="0.3">
      <c r="A190" s="6">
        <f t="shared" si="17"/>
        <v>176</v>
      </c>
      <c r="B190" s="11" t="s">
        <v>191</v>
      </c>
      <c r="C190" s="11" t="s">
        <v>31</v>
      </c>
      <c r="D190" s="8">
        <f>+'B-8 2026'!P190</f>
        <v>6513.7121109999998</v>
      </c>
      <c r="E190" s="8">
        <v>6513.7121109999998</v>
      </c>
      <c r="F190" s="8">
        <v>6513.7121109999998</v>
      </c>
      <c r="G190" s="8">
        <v>6513.7121109999998</v>
      </c>
      <c r="H190" s="8">
        <v>6513.7121109999998</v>
      </c>
      <c r="I190" s="8">
        <v>6513.7121109999998</v>
      </c>
      <c r="J190" s="8">
        <v>6513.7121109999998</v>
      </c>
      <c r="K190" s="8">
        <v>6513.7121109999998</v>
      </c>
      <c r="L190" s="8">
        <v>6513.7121109999998</v>
      </c>
      <c r="M190" s="8">
        <v>6513.7121109999998</v>
      </c>
      <c r="N190" s="8">
        <v>6513.7121109999998</v>
      </c>
      <c r="O190" s="8">
        <v>6513.7121109999998</v>
      </c>
      <c r="P190" s="8">
        <v>6513.7121109999998</v>
      </c>
      <c r="Q190" s="8">
        <v>6513.7121109999998</v>
      </c>
    </row>
    <row r="191" spans="1:17" x14ac:dyDescent="0.3">
      <c r="A191" s="6">
        <f t="shared" si="17"/>
        <v>177</v>
      </c>
      <c r="B191" s="11" t="s">
        <v>192</v>
      </c>
      <c r="C191" s="11" t="s">
        <v>34</v>
      </c>
      <c r="D191" s="8">
        <f>+'B-8 2026'!P191</f>
        <v>18606.931220025657</v>
      </c>
      <c r="E191" s="8">
        <v>18606.931220025657</v>
      </c>
      <c r="F191" s="8">
        <v>18606.931220025657</v>
      </c>
      <c r="G191" s="8">
        <v>18606.931220025657</v>
      </c>
      <c r="H191" s="8">
        <v>18606.931220025657</v>
      </c>
      <c r="I191" s="8">
        <v>18606.931220025657</v>
      </c>
      <c r="J191" s="8">
        <v>18606.931220025657</v>
      </c>
      <c r="K191" s="8">
        <v>18606.931220025657</v>
      </c>
      <c r="L191" s="8">
        <v>18606.931220025657</v>
      </c>
      <c r="M191" s="8">
        <v>18606.931220025657</v>
      </c>
      <c r="N191" s="8">
        <v>18606.931220025657</v>
      </c>
      <c r="O191" s="8">
        <v>18606.931220025657</v>
      </c>
      <c r="P191" s="8">
        <v>18606.931220025657</v>
      </c>
      <c r="Q191" s="8">
        <v>18606.931220025661</v>
      </c>
    </row>
    <row r="192" spans="1:17" x14ac:dyDescent="0.3">
      <c r="A192" s="6">
        <f t="shared" si="17"/>
        <v>178</v>
      </c>
      <c r="B192" s="11" t="s">
        <v>193</v>
      </c>
      <c r="C192" s="11" t="s">
        <v>36</v>
      </c>
      <c r="D192" s="8">
        <f>+'B-8 2026'!P192</f>
        <v>7374.3063226191662</v>
      </c>
      <c r="E192" s="8">
        <v>7374.1863226191663</v>
      </c>
      <c r="F192" s="8">
        <v>7374.0663226191664</v>
      </c>
      <c r="G192" s="8">
        <v>7373.9463226191665</v>
      </c>
      <c r="H192" s="8">
        <v>7373.8263226191666</v>
      </c>
      <c r="I192" s="8">
        <v>7373.7063226191658</v>
      </c>
      <c r="J192" s="8">
        <v>7373.5863226191659</v>
      </c>
      <c r="K192" s="8">
        <v>7373.466322619166</v>
      </c>
      <c r="L192" s="8">
        <v>7373.3463226191661</v>
      </c>
      <c r="M192" s="8">
        <v>7373.2263226191662</v>
      </c>
      <c r="N192" s="8">
        <v>7373.1063226191663</v>
      </c>
      <c r="O192" s="8">
        <v>7372.9863226191665</v>
      </c>
      <c r="P192" s="8">
        <v>7372.8663226191666</v>
      </c>
      <c r="Q192" s="8">
        <v>7373.5863226191668</v>
      </c>
    </row>
    <row r="193" spans="1:17" x14ac:dyDescent="0.3">
      <c r="A193" s="6">
        <f t="shared" si="17"/>
        <v>179</v>
      </c>
      <c r="B193" s="11" t="s">
        <v>194</v>
      </c>
      <c r="C193" s="11" t="s">
        <v>38</v>
      </c>
      <c r="D193" s="8">
        <f>+'B-8 2026'!P193</f>
        <v>1099.6601187131305</v>
      </c>
      <c r="E193" s="8">
        <v>1099.6601187131305</v>
      </c>
      <c r="F193" s="8">
        <v>1099.6601187131305</v>
      </c>
      <c r="G193" s="8">
        <v>1099.6601187131305</v>
      </c>
      <c r="H193" s="8">
        <v>1099.6601187131305</v>
      </c>
      <c r="I193" s="8">
        <v>1099.6601187131305</v>
      </c>
      <c r="J193" s="8">
        <v>1099.6601187131305</v>
      </c>
      <c r="K193" s="8">
        <v>1099.6601187131305</v>
      </c>
      <c r="L193" s="8">
        <v>1099.6601187131305</v>
      </c>
      <c r="M193" s="8">
        <v>1099.6601187131305</v>
      </c>
      <c r="N193" s="8">
        <v>1099.6601187131305</v>
      </c>
      <c r="O193" s="8">
        <v>1099.6601187131305</v>
      </c>
      <c r="P193" s="8">
        <v>1099.6601187131305</v>
      </c>
      <c r="Q193" s="8">
        <v>1099.6601187131307</v>
      </c>
    </row>
    <row r="194" spans="1:17" x14ac:dyDescent="0.3">
      <c r="A194" s="6">
        <f t="shared" si="17"/>
        <v>180</v>
      </c>
      <c r="B194" s="7" t="s">
        <v>195</v>
      </c>
      <c r="C194" s="7"/>
      <c r="D194" s="10">
        <f t="shared" ref="D194:Q194" si="23">SUM(D187:D193)</f>
        <v>132011.76355728571</v>
      </c>
      <c r="E194" s="10">
        <f t="shared" si="23"/>
        <v>131982.0688350634</v>
      </c>
      <c r="F194" s="10">
        <f t="shared" si="23"/>
        <v>131952.37411284121</v>
      </c>
      <c r="G194" s="10">
        <f t="shared" si="23"/>
        <v>131922.67939061901</v>
      </c>
      <c r="H194" s="10">
        <f t="shared" si="23"/>
        <v>131892.98466839679</v>
      </c>
      <c r="I194" s="10">
        <f t="shared" si="23"/>
        <v>131863.2899461746</v>
      </c>
      <c r="J194" s="10">
        <f t="shared" si="23"/>
        <v>131833.5952239524</v>
      </c>
      <c r="K194" s="10">
        <f t="shared" si="23"/>
        <v>131803.9005017301</v>
      </c>
      <c r="L194" s="10">
        <f t="shared" si="23"/>
        <v>131774.2057795079</v>
      </c>
      <c r="M194" s="10">
        <f t="shared" si="23"/>
        <v>131744.51105728571</v>
      </c>
      <c r="N194" s="10">
        <f t="shared" si="23"/>
        <v>131714.81633506349</v>
      </c>
      <c r="O194" s="10">
        <f t="shared" si="23"/>
        <v>131685.12161284129</v>
      </c>
      <c r="P194" s="10">
        <f t="shared" si="23"/>
        <v>131655.4268906191</v>
      </c>
      <c r="Q194" s="10">
        <f t="shared" si="23"/>
        <v>131833.59522395238</v>
      </c>
    </row>
    <row r="195" spans="1:17" x14ac:dyDescent="0.3">
      <c r="A195" s="6">
        <f t="shared" si="17"/>
        <v>181</v>
      </c>
      <c r="B195" s="7"/>
      <c r="C195" s="7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3">
      <c r="A196" s="6">
        <f t="shared" si="17"/>
        <v>182</v>
      </c>
      <c r="B196" s="11" t="s">
        <v>196</v>
      </c>
      <c r="C196" s="11" t="s">
        <v>27</v>
      </c>
      <c r="D196" s="8">
        <f>+'B-8 2026'!P196</f>
        <v>2182.0212350547899</v>
      </c>
      <c r="E196" s="8">
        <v>2181.8512350547899</v>
      </c>
      <c r="F196" s="8">
        <v>2181.6812350547902</v>
      </c>
      <c r="G196" s="8">
        <v>2181.5112350547902</v>
      </c>
      <c r="H196" s="8">
        <v>2181.3412350547901</v>
      </c>
      <c r="I196" s="8">
        <v>2181.17123505479</v>
      </c>
      <c r="J196" s="8">
        <v>2181.00123505479</v>
      </c>
      <c r="K196" s="8">
        <v>2180.8312350547899</v>
      </c>
      <c r="L196" s="8">
        <v>2180.6612350547903</v>
      </c>
      <c r="M196" s="8">
        <v>2180.4912350547902</v>
      </c>
      <c r="N196" s="8">
        <v>2180.3212350547901</v>
      </c>
      <c r="O196" s="8">
        <v>2180.15123505479</v>
      </c>
      <c r="P196" s="8">
        <v>2179.98123505479</v>
      </c>
      <c r="Q196" s="8">
        <v>2181.00123505479</v>
      </c>
    </row>
    <row r="197" spans="1:17" x14ac:dyDescent="0.3">
      <c r="A197" s="6">
        <f t="shared" si="17"/>
        <v>183</v>
      </c>
      <c r="B197" s="11" t="s">
        <v>197</v>
      </c>
      <c r="C197" s="11" t="s">
        <v>29</v>
      </c>
      <c r="D197" s="8">
        <f>+'B-8 2026'!P197</f>
        <v>1896.4526854246899</v>
      </c>
      <c r="E197" s="8">
        <v>1892.5426854246898</v>
      </c>
      <c r="F197" s="8">
        <v>1888.63268542469</v>
      </c>
      <c r="G197" s="8">
        <v>1884.7226854246899</v>
      </c>
      <c r="H197" s="8">
        <v>1880.8126854246898</v>
      </c>
      <c r="I197" s="8">
        <v>1876.9026854246899</v>
      </c>
      <c r="J197" s="8">
        <v>1872.9926854246899</v>
      </c>
      <c r="K197" s="8">
        <v>1869.08268542469</v>
      </c>
      <c r="L197" s="8">
        <v>1865.1726854246899</v>
      </c>
      <c r="M197" s="8">
        <v>1861.2626854246898</v>
      </c>
      <c r="N197" s="8">
        <v>1857.35268542469</v>
      </c>
      <c r="O197" s="8">
        <v>1853.4426854246899</v>
      </c>
      <c r="P197" s="8">
        <v>1849.5326854246898</v>
      </c>
      <c r="Q197" s="8">
        <v>1872.9926854246894</v>
      </c>
    </row>
    <row r="198" spans="1:17" x14ac:dyDescent="0.3">
      <c r="A198" s="6">
        <f t="shared" si="17"/>
        <v>184</v>
      </c>
      <c r="B198" s="11" t="s">
        <v>198</v>
      </c>
      <c r="C198" s="11" t="s">
        <v>31</v>
      </c>
      <c r="D198" s="8">
        <f>+'B-8 2026'!P198</f>
        <v>25937.3554527493</v>
      </c>
      <c r="E198" s="8">
        <v>25937.2854527493</v>
      </c>
      <c r="F198" s="8">
        <v>25937.2154527493</v>
      </c>
      <c r="G198" s="8">
        <v>25937.145452749301</v>
      </c>
      <c r="H198" s="8">
        <v>25937.075452749301</v>
      </c>
      <c r="I198" s="8">
        <v>25937.005452749301</v>
      </c>
      <c r="J198" s="8">
        <v>25936.935452749301</v>
      </c>
      <c r="K198" s="8">
        <v>25936.865452749302</v>
      </c>
      <c r="L198" s="8">
        <v>25936.795452749302</v>
      </c>
      <c r="M198" s="8">
        <v>25936.725452749302</v>
      </c>
      <c r="N198" s="8">
        <v>25936.655452749299</v>
      </c>
      <c r="O198" s="8">
        <v>25936.585452749299</v>
      </c>
      <c r="P198" s="8">
        <v>25936.5154527493</v>
      </c>
      <c r="Q198" s="8">
        <v>25936.935452749298</v>
      </c>
    </row>
    <row r="199" spans="1:17" x14ac:dyDescent="0.3">
      <c r="A199" s="6">
        <f t="shared" si="17"/>
        <v>185</v>
      </c>
      <c r="B199" s="11" t="s">
        <v>199</v>
      </c>
      <c r="C199" s="11" t="s">
        <v>34</v>
      </c>
      <c r="D199" s="8">
        <f>+'B-8 2026'!P199</f>
        <v>4306.4749411538005</v>
      </c>
      <c r="E199" s="8">
        <v>4306.4749411538005</v>
      </c>
      <c r="F199" s="8">
        <v>4306.4749411538005</v>
      </c>
      <c r="G199" s="8">
        <v>4306.4749411538005</v>
      </c>
      <c r="H199" s="8">
        <v>4306.4749411538005</v>
      </c>
      <c r="I199" s="8">
        <v>4306.4749411538005</v>
      </c>
      <c r="J199" s="8">
        <v>4306.4749411538005</v>
      </c>
      <c r="K199" s="8">
        <v>4306.4749411538005</v>
      </c>
      <c r="L199" s="8">
        <v>4306.4749411538005</v>
      </c>
      <c r="M199" s="8">
        <v>4306.4749411538005</v>
      </c>
      <c r="N199" s="8">
        <v>4306.4749411538005</v>
      </c>
      <c r="O199" s="8">
        <v>4306.4749411538005</v>
      </c>
      <c r="P199" s="8">
        <v>4306.4749411538005</v>
      </c>
      <c r="Q199" s="8">
        <v>4306.4749411538005</v>
      </c>
    </row>
    <row r="200" spans="1:17" x14ac:dyDescent="0.3">
      <c r="A200" s="6">
        <f t="shared" si="17"/>
        <v>186</v>
      </c>
      <c r="B200" s="11" t="s">
        <v>200</v>
      </c>
      <c r="C200" s="11" t="s">
        <v>36</v>
      </c>
      <c r="D200" s="8">
        <f>+'B-8 2026'!P200</f>
        <v>4922.8779772169801</v>
      </c>
      <c r="E200" s="8">
        <v>4922.7379772169807</v>
      </c>
      <c r="F200" s="8">
        <v>4922.5979772169803</v>
      </c>
      <c r="G200" s="8">
        <v>4922.45797721698</v>
      </c>
      <c r="H200" s="8">
        <v>4922.3179772169806</v>
      </c>
      <c r="I200" s="8">
        <v>4922.1779772169803</v>
      </c>
      <c r="J200" s="8">
        <v>4922.0379772169808</v>
      </c>
      <c r="K200" s="8">
        <v>4921.8979772169805</v>
      </c>
      <c r="L200" s="8">
        <v>4921.7579772169802</v>
      </c>
      <c r="M200" s="8">
        <v>4921.6179772169808</v>
      </c>
      <c r="N200" s="8">
        <v>4921.4779772169804</v>
      </c>
      <c r="O200" s="8">
        <v>4921.3379772169801</v>
      </c>
      <c r="P200" s="8">
        <v>4921.1979772169807</v>
      </c>
      <c r="Q200" s="8">
        <v>4922.0379772169799</v>
      </c>
    </row>
    <row r="201" spans="1:17" x14ac:dyDescent="0.3">
      <c r="A201" s="6">
        <f t="shared" si="17"/>
        <v>187</v>
      </c>
      <c r="B201" s="11" t="s">
        <v>201</v>
      </c>
      <c r="C201" s="11" t="s">
        <v>38</v>
      </c>
      <c r="D201" s="8">
        <f>+'B-8 2026'!P201</f>
        <v>265.08273840039897</v>
      </c>
      <c r="E201" s="8">
        <v>265.08273840039897</v>
      </c>
      <c r="F201" s="8">
        <v>265.08273840039897</v>
      </c>
      <c r="G201" s="8">
        <v>265.08273840039897</v>
      </c>
      <c r="H201" s="8">
        <v>265.08273840039897</v>
      </c>
      <c r="I201" s="8">
        <v>265.08273840039897</v>
      </c>
      <c r="J201" s="8">
        <v>265.08273840039897</v>
      </c>
      <c r="K201" s="8">
        <v>265.08273840039897</v>
      </c>
      <c r="L201" s="8">
        <v>265.08273840039897</v>
      </c>
      <c r="M201" s="8">
        <v>265.08273840039897</v>
      </c>
      <c r="N201" s="8">
        <v>265.08273840039897</v>
      </c>
      <c r="O201" s="8">
        <v>265.08273840039897</v>
      </c>
      <c r="P201" s="8">
        <v>265.08273840039897</v>
      </c>
      <c r="Q201" s="8">
        <v>265.08273840039885</v>
      </c>
    </row>
    <row r="202" spans="1:17" x14ac:dyDescent="0.3">
      <c r="A202" s="6">
        <f t="shared" si="17"/>
        <v>188</v>
      </c>
      <c r="B202" s="7" t="s">
        <v>202</v>
      </c>
      <c r="C202" s="7"/>
      <c r="D202" s="10">
        <f t="shared" ref="D202:Q202" si="24">SUM(D196:D201)</f>
        <v>39510.265029999959</v>
      </c>
      <c r="E202" s="10">
        <f t="shared" si="24"/>
        <v>39505.975029999965</v>
      </c>
      <c r="F202" s="10">
        <f t="shared" si="24"/>
        <v>39501.685029999964</v>
      </c>
      <c r="G202" s="10">
        <f t="shared" si="24"/>
        <v>39497.395029999963</v>
      </c>
      <c r="H202" s="10">
        <f t="shared" si="24"/>
        <v>39493.105029999962</v>
      </c>
      <c r="I202" s="10">
        <f t="shared" si="24"/>
        <v>39488.815029999969</v>
      </c>
      <c r="J202" s="10">
        <f t="shared" si="24"/>
        <v>39484.525029999968</v>
      </c>
      <c r="K202" s="10">
        <f t="shared" si="24"/>
        <v>39480.23502999996</v>
      </c>
      <c r="L202" s="10">
        <f t="shared" si="24"/>
        <v>39475.945029999959</v>
      </c>
      <c r="M202" s="10">
        <f t="shared" si="24"/>
        <v>39471.655029999965</v>
      </c>
      <c r="N202" s="10">
        <f t="shared" si="24"/>
        <v>39467.365029999957</v>
      </c>
      <c r="O202" s="10">
        <f t="shared" si="24"/>
        <v>39463.075029999964</v>
      </c>
      <c r="P202" s="10">
        <f t="shared" si="24"/>
        <v>39458.785029999963</v>
      </c>
      <c r="Q202" s="10">
        <f t="shared" si="24"/>
        <v>39484.525029999953</v>
      </c>
    </row>
    <row r="203" spans="1:17" x14ac:dyDescent="0.3">
      <c r="A203" s="6">
        <f t="shared" si="17"/>
        <v>189</v>
      </c>
      <c r="B203" s="7"/>
      <c r="C203" s="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3">
      <c r="A204" s="6">
        <f t="shared" si="17"/>
        <v>190</v>
      </c>
      <c r="B204" s="11" t="s">
        <v>203</v>
      </c>
      <c r="C204" s="11" t="s">
        <v>27</v>
      </c>
      <c r="D204" s="8">
        <f>+'B-8 2026'!P204</f>
        <v>2075.237122587499</v>
      </c>
      <c r="E204" s="8">
        <v>2075.237122587499</v>
      </c>
      <c r="F204" s="8">
        <v>2075.237122587499</v>
      </c>
      <c r="G204" s="8">
        <v>2075.237122587499</v>
      </c>
      <c r="H204" s="8">
        <v>2075.237122587499</v>
      </c>
      <c r="I204" s="8">
        <v>2075.237122587499</v>
      </c>
      <c r="J204" s="8">
        <v>2075.237122587499</v>
      </c>
      <c r="K204" s="8">
        <v>2150.8231043680266</v>
      </c>
      <c r="L204" s="8">
        <v>2150.8231043680266</v>
      </c>
      <c r="M204" s="8">
        <v>2150.8231043680266</v>
      </c>
      <c r="N204" s="8">
        <v>2150.8231043680266</v>
      </c>
      <c r="O204" s="8">
        <v>2164.6296386893382</v>
      </c>
      <c r="P204" s="8">
        <v>2194.4476269547258</v>
      </c>
      <c r="Q204" s="8">
        <v>2114.540733940667</v>
      </c>
    </row>
    <row r="205" spans="1:17" x14ac:dyDescent="0.3">
      <c r="A205" s="6">
        <f t="shared" si="17"/>
        <v>191</v>
      </c>
      <c r="B205" s="11" t="s">
        <v>204</v>
      </c>
      <c r="C205" s="11" t="s">
        <v>29</v>
      </c>
      <c r="D205" s="8">
        <f>+'B-8 2026'!P205</f>
        <v>5864.0684157379437</v>
      </c>
      <c r="E205" s="8">
        <v>5863.748415737944</v>
      </c>
      <c r="F205" s="8">
        <v>5863.4284157379434</v>
      </c>
      <c r="G205" s="8">
        <v>5863.1084157379437</v>
      </c>
      <c r="H205" s="8">
        <v>5862.788415737944</v>
      </c>
      <c r="I205" s="8">
        <v>5862.4684157379434</v>
      </c>
      <c r="J205" s="8">
        <v>5862.1484157379437</v>
      </c>
      <c r="K205" s="8">
        <v>6145.3767519994672</v>
      </c>
      <c r="L205" s="8">
        <v>6145.0567519994675</v>
      </c>
      <c r="M205" s="8">
        <v>6144.7367519994677</v>
      </c>
      <c r="N205" s="8">
        <v>6144.416751999468</v>
      </c>
      <c r="O205" s="8">
        <v>6195.8900479725999</v>
      </c>
      <c r="P205" s="8">
        <v>6307.4280913717002</v>
      </c>
      <c r="Q205" s="8">
        <v>6009.5895428852136</v>
      </c>
    </row>
    <row r="206" spans="1:17" x14ac:dyDescent="0.3">
      <c r="A206" s="6">
        <f t="shared" si="17"/>
        <v>192</v>
      </c>
      <c r="B206" s="11" t="s">
        <v>205</v>
      </c>
      <c r="C206" s="11" t="s">
        <v>31</v>
      </c>
      <c r="D206" s="8">
        <f>+'B-8 2026'!P206</f>
        <v>76727.837071146205</v>
      </c>
      <c r="E206" s="8">
        <v>76727.837071146205</v>
      </c>
      <c r="F206" s="8">
        <v>76727.837071146205</v>
      </c>
      <c r="G206" s="8">
        <v>76727.837071146205</v>
      </c>
      <c r="H206" s="8">
        <v>76727.837071146205</v>
      </c>
      <c r="I206" s="8">
        <v>76727.837071146205</v>
      </c>
      <c r="J206" s="8">
        <v>76727.837071146205</v>
      </c>
      <c r="K206" s="8">
        <v>80428.935031793997</v>
      </c>
      <c r="L206" s="8">
        <v>80428.935031793997</v>
      </c>
      <c r="M206" s="8">
        <v>80428.935031793997</v>
      </c>
      <c r="N206" s="8">
        <v>80428.935031793997</v>
      </c>
      <c r="O206" s="8">
        <v>81104.981889400005</v>
      </c>
      <c r="P206" s="8">
        <v>82565.0410964943</v>
      </c>
      <c r="Q206" s="8">
        <v>78652.355585468758</v>
      </c>
    </row>
    <row r="207" spans="1:17" x14ac:dyDescent="0.3">
      <c r="A207" s="6">
        <f t="shared" si="17"/>
        <v>193</v>
      </c>
      <c r="B207" s="11" t="s">
        <v>206</v>
      </c>
      <c r="C207" s="11" t="s">
        <v>31</v>
      </c>
      <c r="D207" s="8">
        <f>+'B-8 2026'!P207</f>
        <v>376.74004199999905</v>
      </c>
      <c r="E207" s="8">
        <v>376.74004199999905</v>
      </c>
      <c r="F207" s="8">
        <v>376.74004199999905</v>
      </c>
      <c r="G207" s="8">
        <v>376.74004199999905</v>
      </c>
      <c r="H207" s="8">
        <v>376.74004199999905</v>
      </c>
      <c r="I207" s="8">
        <v>376.74004199999905</v>
      </c>
      <c r="J207" s="8">
        <v>376.74004199999905</v>
      </c>
      <c r="K207" s="8">
        <v>376.74004199999905</v>
      </c>
      <c r="L207" s="8">
        <v>376.74004199999905</v>
      </c>
      <c r="M207" s="8">
        <v>376.74004199999905</v>
      </c>
      <c r="N207" s="8">
        <v>376.74004199999905</v>
      </c>
      <c r="O207" s="8">
        <v>376.74004199999905</v>
      </c>
      <c r="P207" s="8">
        <v>376.74004199999905</v>
      </c>
      <c r="Q207" s="8">
        <v>376.74004199999911</v>
      </c>
    </row>
    <row r="208" spans="1:17" x14ac:dyDescent="0.3">
      <c r="A208" s="6">
        <f t="shared" si="17"/>
        <v>194</v>
      </c>
      <c r="B208" s="11" t="s">
        <v>207</v>
      </c>
      <c r="C208" s="11" t="s">
        <v>34</v>
      </c>
      <c r="D208" s="8">
        <f>+'B-8 2026'!P208</f>
        <v>19717.0018532291</v>
      </c>
      <c r="E208" s="8">
        <v>19707.321853229099</v>
      </c>
      <c r="F208" s="8">
        <v>19697.641853229099</v>
      </c>
      <c r="G208" s="8">
        <v>19687.961853229099</v>
      </c>
      <c r="H208" s="8">
        <v>19678.281853229098</v>
      </c>
      <c r="I208" s="8">
        <v>19668.601853229098</v>
      </c>
      <c r="J208" s="8">
        <v>19658.921853229098</v>
      </c>
      <c r="K208" s="8">
        <v>20579.159642894047</v>
      </c>
      <c r="L208" s="8">
        <v>20569.47964289405</v>
      </c>
      <c r="M208" s="8">
        <v>20559.79964289405</v>
      </c>
      <c r="N208" s="8">
        <v>20550.119642894049</v>
      </c>
      <c r="O208" s="8">
        <v>20710.299443057251</v>
      </c>
      <c r="P208" s="8">
        <v>21067.465856355608</v>
      </c>
      <c r="Q208" s="8">
        <v>20142.465911045598</v>
      </c>
    </row>
    <row r="209" spans="1:17" x14ac:dyDescent="0.3">
      <c r="A209" s="6">
        <f t="shared" si="17"/>
        <v>195</v>
      </c>
      <c r="B209" s="11" t="s">
        <v>208</v>
      </c>
      <c r="C209" s="11" t="s">
        <v>36</v>
      </c>
      <c r="D209" s="8">
        <f>+'B-8 2026'!P209</f>
        <v>10999.917684938298</v>
      </c>
      <c r="E209" s="8">
        <v>10999.457684938299</v>
      </c>
      <c r="F209" s="8">
        <v>10998.997684938298</v>
      </c>
      <c r="G209" s="8">
        <v>10998.537684938299</v>
      </c>
      <c r="H209" s="8">
        <v>10998.077684938298</v>
      </c>
      <c r="I209" s="8">
        <v>10997.617684938299</v>
      </c>
      <c r="J209" s="8">
        <v>10997.157684938298</v>
      </c>
      <c r="K209" s="8">
        <v>11495.189900227158</v>
      </c>
      <c r="L209" s="8">
        <v>11494.729900227159</v>
      </c>
      <c r="M209" s="8">
        <v>11494.269900227171</v>
      </c>
      <c r="N209" s="8">
        <v>11493.80990022717</v>
      </c>
      <c r="O209" s="8">
        <v>11584.404982311589</v>
      </c>
      <c r="P209" s="8">
        <v>11780.596751603489</v>
      </c>
      <c r="Q209" s="8">
        <v>11256.366548414757</v>
      </c>
    </row>
    <row r="210" spans="1:17" x14ac:dyDescent="0.3">
      <c r="A210" s="6">
        <f t="shared" si="17"/>
        <v>196</v>
      </c>
      <c r="B210" s="11" t="s">
        <v>209</v>
      </c>
      <c r="C210" s="11" t="s">
        <v>38</v>
      </c>
      <c r="D210" s="8">
        <f>+'B-8 2026'!P210</f>
        <v>178.83388902756658</v>
      </c>
      <c r="E210" s="8">
        <v>178.83388902756658</v>
      </c>
      <c r="F210" s="8">
        <v>178.83388902756658</v>
      </c>
      <c r="G210" s="8">
        <v>178.83388902756658</v>
      </c>
      <c r="H210" s="8">
        <v>178.83388902756658</v>
      </c>
      <c r="I210" s="8">
        <v>178.83388902756658</v>
      </c>
      <c r="J210" s="8">
        <v>178.83388902756658</v>
      </c>
      <c r="K210" s="8">
        <v>187.46689859628231</v>
      </c>
      <c r="L210" s="8">
        <v>187.46689859628231</v>
      </c>
      <c r="M210" s="8">
        <v>187.46689859628231</v>
      </c>
      <c r="N210" s="8">
        <v>187.46689859628231</v>
      </c>
      <c r="O210" s="8">
        <v>189.04389344337858</v>
      </c>
      <c r="P210" s="8">
        <v>192.44973147924691</v>
      </c>
      <c r="Q210" s="8">
        <v>183.32295711544009</v>
      </c>
    </row>
    <row r="211" spans="1:17" x14ac:dyDescent="0.3">
      <c r="A211" s="6">
        <f t="shared" si="17"/>
        <v>197</v>
      </c>
      <c r="B211" s="7" t="s">
        <v>210</v>
      </c>
      <c r="C211" s="7"/>
      <c r="D211" s="10">
        <f t="shared" ref="D211:Q211" si="25">SUM(D204:D210)</f>
        <v>115939.6360786666</v>
      </c>
      <c r="E211" s="10">
        <f t="shared" si="25"/>
        <v>115929.17607866661</v>
      </c>
      <c r="F211" s="10">
        <f t="shared" si="25"/>
        <v>115918.71607866661</v>
      </c>
      <c r="G211" s="10">
        <f t="shared" si="25"/>
        <v>115908.25607866661</v>
      </c>
      <c r="H211" s="10">
        <f t="shared" si="25"/>
        <v>115897.79607866661</v>
      </c>
      <c r="I211" s="10">
        <f t="shared" si="25"/>
        <v>115887.33607866662</v>
      </c>
      <c r="J211" s="10">
        <f t="shared" si="25"/>
        <v>115876.87607866661</v>
      </c>
      <c r="K211" s="10">
        <f t="shared" si="25"/>
        <v>121363.69137187897</v>
      </c>
      <c r="L211" s="10">
        <f t="shared" si="25"/>
        <v>121353.23137187898</v>
      </c>
      <c r="M211" s="10">
        <f t="shared" si="25"/>
        <v>121342.77137187899</v>
      </c>
      <c r="N211" s="10">
        <f t="shared" si="25"/>
        <v>121332.311371879</v>
      </c>
      <c r="O211" s="10">
        <f t="shared" si="25"/>
        <v>122325.98993687418</v>
      </c>
      <c r="P211" s="10">
        <f t="shared" si="25"/>
        <v>124484.16919625907</v>
      </c>
      <c r="Q211" s="10">
        <f t="shared" si="25"/>
        <v>118735.38132087044</v>
      </c>
    </row>
    <row r="212" spans="1:17" x14ac:dyDescent="0.3">
      <c r="A212" s="6">
        <f t="shared" ref="A212:A275" si="26">+A211+1</f>
        <v>198</v>
      </c>
      <c r="B212" s="7"/>
      <c r="C212" s="7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3">
      <c r="A213" s="6">
        <f t="shared" si="26"/>
        <v>199</v>
      </c>
      <c r="B213" s="11" t="s">
        <v>211</v>
      </c>
      <c r="C213" s="11" t="s">
        <v>38</v>
      </c>
      <c r="D213" s="8">
        <f>+'B-8 2026'!P213</f>
        <v>44.86</v>
      </c>
      <c r="E213" s="8">
        <v>44.86</v>
      </c>
      <c r="F213" s="8">
        <v>44.86</v>
      </c>
      <c r="G213" s="8">
        <v>44.86</v>
      </c>
      <c r="H213" s="8">
        <v>44.86</v>
      </c>
      <c r="I213" s="8">
        <v>44.86</v>
      </c>
      <c r="J213" s="8">
        <v>44.86</v>
      </c>
      <c r="K213" s="8">
        <v>44.86</v>
      </c>
      <c r="L213" s="8">
        <v>44.86</v>
      </c>
      <c r="M213" s="8">
        <v>44.86</v>
      </c>
      <c r="N213" s="8">
        <v>44.86</v>
      </c>
      <c r="O213" s="8">
        <v>44.86</v>
      </c>
      <c r="P213" s="8">
        <v>44.86</v>
      </c>
      <c r="Q213" s="8">
        <v>44.860000000000007</v>
      </c>
    </row>
    <row r="214" spans="1:17" x14ac:dyDescent="0.3">
      <c r="A214" s="6">
        <f t="shared" si="26"/>
        <v>200</v>
      </c>
      <c r="B214" s="7"/>
      <c r="C214" s="7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3">
      <c r="A215" s="6">
        <f t="shared" si="26"/>
        <v>201</v>
      </c>
      <c r="B215" s="11" t="s">
        <v>212</v>
      </c>
      <c r="C215" s="11" t="s">
        <v>27</v>
      </c>
      <c r="D215" s="8">
        <f>+'B-8 2026'!P215</f>
        <v>9358.7037758137394</v>
      </c>
      <c r="E215" s="8">
        <v>9357.6537758137401</v>
      </c>
      <c r="F215" s="8">
        <v>9356.603775813739</v>
      </c>
      <c r="G215" s="8">
        <v>9355.5537758137398</v>
      </c>
      <c r="H215" s="8">
        <v>9354.5037758137405</v>
      </c>
      <c r="I215" s="8">
        <v>9353.4537758137394</v>
      </c>
      <c r="J215" s="8">
        <v>9352.4037758137401</v>
      </c>
      <c r="K215" s="8">
        <v>9351.353775813739</v>
      </c>
      <c r="L215" s="8">
        <v>9350.3037758137398</v>
      </c>
      <c r="M215" s="8">
        <v>9349.2537758137405</v>
      </c>
      <c r="N215" s="8">
        <v>9348.2037758137394</v>
      </c>
      <c r="O215" s="8">
        <v>9347.1537758137401</v>
      </c>
      <c r="P215" s="8">
        <v>9445.3176151855096</v>
      </c>
      <c r="Q215" s="8">
        <v>9360.0356096115684</v>
      </c>
    </row>
    <row r="216" spans="1:17" x14ac:dyDescent="0.3">
      <c r="A216" s="6">
        <f t="shared" si="26"/>
        <v>202</v>
      </c>
      <c r="B216" s="11" t="s">
        <v>213</v>
      </c>
      <c r="C216" s="11" t="s">
        <v>29</v>
      </c>
      <c r="D216" s="8">
        <f>+'B-8 2026'!P216</f>
        <v>7722.0576512534471</v>
      </c>
      <c r="E216" s="8">
        <v>7722.0576512534471</v>
      </c>
      <c r="F216" s="8">
        <v>7722.0576512534471</v>
      </c>
      <c r="G216" s="8">
        <v>7722.0576512534471</v>
      </c>
      <c r="H216" s="8">
        <v>7722.0576512534471</v>
      </c>
      <c r="I216" s="8">
        <v>7722.0576512534471</v>
      </c>
      <c r="J216" s="8">
        <v>7722.0576512534471</v>
      </c>
      <c r="K216" s="8">
        <v>7722.0576512534471</v>
      </c>
      <c r="L216" s="8">
        <v>7722.0576512534471</v>
      </c>
      <c r="M216" s="8">
        <v>7722.0576512534471</v>
      </c>
      <c r="N216" s="8">
        <v>7722.0576512534471</v>
      </c>
      <c r="O216" s="8">
        <v>7722.0576512534471</v>
      </c>
      <c r="P216" s="8">
        <v>7733.4435804240175</v>
      </c>
      <c r="Q216" s="8">
        <v>7722.9334919588764</v>
      </c>
    </row>
    <row r="217" spans="1:17" x14ac:dyDescent="0.3">
      <c r="A217" s="6">
        <f t="shared" si="26"/>
        <v>203</v>
      </c>
      <c r="B217" s="11" t="s">
        <v>214</v>
      </c>
      <c r="C217" s="11" t="s">
        <v>31</v>
      </c>
      <c r="D217" s="8">
        <f>+'B-8 2026'!P217</f>
        <v>29068.97231446045</v>
      </c>
      <c r="E217" s="8">
        <v>29042.312314460451</v>
      </c>
      <c r="F217" s="8">
        <v>29015.652314460451</v>
      </c>
      <c r="G217" s="8">
        <v>28988.992314460447</v>
      </c>
      <c r="H217" s="8">
        <v>28962.332314460447</v>
      </c>
      <c r="I217" s="8">
        <v>28935.672314460448</v>
      </c>
      <c r="J217" s="8">
        <v>28909.012314460448</v>
      </c>
      <c r="K217" s="8">
        <v>28882.352314460448</v>
      </c>
      <c r="L217" s="8">
        <v>28855.692314460448</v>
      </c>
      <c r="M217" s="8">
        <v>28829.032314460448</v>
      </c>
      <c r="N217" s="8">
        <v>28802.372314460448</v>
      </c>
      <c r="O217" s="8">
        <v>28775.712314460448</v>
      </c>
      <c r="P217" s="8">
        <v>28800.393549259872</v>
      </c>
      <c r="Q217" s="8">
        <v>28912.961640214249</v>
      </c>
    </row>
    <row r="218" spans="1:17" x14ac:dyDescent="0.3">
      <c r="A218" s="6">
        <f t="shared" si="26"/>
        <v>204</v>
      </c>
      <c r="B218" s="11" t="s">
        <v>215</v>
      </c>
      <c r="C218" s="11" t="s">
        <v>34</v>
      </c>
      <c r="D218" s="8">
        <f>+'B-8 2026'!P218</f>
        <v>7092.8980276845059</v>
      </c>
      <c r="E218" s="8">
        <v>7081.9280276845057</v>
      </c>
      <c r="F218" s="8">
        <v>7070.9580276845063</v>
      </c>
      <c r="G218" s="8">
        <v>7059.9880276845061</v>
      </c>
      <c r="H218" s="8">
        <v>7049.0180276845058</v>
      </c>
      <c r="I218" s="8">
        <v>7038.0480276845065</v>
      </c>
      <c r="J218" s="8">
        <v>7027.0780276845062</v>
      </c>
      <c r="K218" s="8">
        <v>7016.1080276845059</v>
      </c>
      <c r="L218" s="8">
        <v>7005.1380276845057</v>
      </c>
      <c r="M218" s="8">
        <v>6994.1680276845063</v>
      </c>
      <c r="N218" s="8">
        <v>6983.1980276845061</v>
      </c>
      <c r="O218" s="8">
        <v>6972.2280276845058</v>
      </c>
      <c r="P218" s="8">
        <v>6974.1988809449549</v>
      </c>
      <c r="Q218" s="8">
        <v>7028.0734779353115</v>
      </c>
    </row>
    <row r="219" spans="1:17" x14ac:dyDescent="0.3">
      <c r="A219" s="6">
        <f t="shared" si="26"/>
        <v>205</v>
      </c>
      <c r="B219" s="11" t="s">
        <v>216</v>
      </c>
      <c r="C219" s="11" t="s">
        <v>36</v>
      </c>
      <c r="D219" s="8">
        <f>+'B-8 2026'!P219</f>
        <v>6715.9251519914533</v>
      </c>
      <c r="E219" s="8">
        <v>6715.8951519914526</v>
      </c>
      <c r="F219" s="8">
        <v>6715.8651519914529</v>
      </c>
      <c r="G219" s="8">
        <v>6715.8351519914531</v>
      </c>
      <c r="H219" s="8">
        <v>6715.8051519914534</v>
      </c>
      <c r="I219" s="8">
        <v>6715.7751519914527</v>
      </c>
      <c r="J219" s="8">
        <v>6715.745151991453</v>
      </c>
      <c r="K219" s="8">
        <v>6715.7151519914532</v>
      </c>
      <c r="L219" s="8">
        <v>6715.6851519914526</v>
      </c>
      <c r="M219" s="8">
        <v>6715.6551519914528</v>
      </c>
      <c r="N219" s="8">
        <v>6715.6251519914531</v>
      </c>
      <c r="O219" s="8">
        <v>6715.5951519914533</v>
      </c>
      <c r="P219" s="8">
        <v>6726.9738748229965</v>
      </c>
      <c r="Q219" s="8">
        <v>6716.6227460554182</v>
      </c>
    </row>
    <row r="220" spans="1:17" x14ac:dyDescent="0.3">
      <c r="A220" s="6">
        <f t="shared" si="26"/>
        <v>206</v>
      </c>
      <c r="B220" s="11" t="s">
        <v>217</v>
      </c>
      <c r="C220" s="11" t="s">
        <v>38</v>
      </c>
      <c r="D220" s="8">
        <f>+'B-8 2026'!P220</f>
        <v>2289.3102287963829</v>
      </c>
      <c r="E220" s="8">
        <v>2289.0602287963829</v>
      </c>
      <c r="F220" s="8">
        <v>2288.8102287963829</v>
      </c>
      <c r="G220" s="8">
        <v>2288.5602287963829</v>
      </c>
      <c r="H220" s="8">
        <v>2288.3102287963829</v>
      </c>
      <c r="I220" s="8">
        <v>2288.0602287963829</v>
      </c>
      <c r="J220" s="8">
        <v>2287.8102287963829</v>
      </c>
      <c r="K220" s="8">
        <v>2287.5602287963829</v>
      </c>
      <c r="L220" s="8">
        <v>2287.3102287963829</v>
      </c>
      <c r="M220" s="8">
        <v>2287.0602287963829</v>
      </c>
      <c r="N220" s="8">
        <v>2286.8102287963829</v>
      </c>
      <c r="O220" s="8">
        <v>2286.5602287963829</v>
      </c>
      <c r="P220" s="8">
        <v>2290.0196493626158</v>
      </c>
      <c r="Q220" s="8">
        <v>2288.0955688399399</v>
      </c>
    </row>
    <row r="221" spans="1:17" x14ac:dyDescent="0.3">
      <c r="A221" s="6">
        <f t="shared" si="26"/>
        <v>207</v>
      </c>
      <c r="B221" s="7" t="s">
        <v>218</v>
      </c>
      <c r="C221" s="7"/>
      <c r="D221" s="10">
        <f t="shared" ref="D221:Q221" si="27">SUM(D215:D220)</f>
        <v>62247.867149999984</v>
      </c>
      <c r="E221" s="10">
        <f t="shared" si="27"/>
        <v>62208.907149999985</v>
      </c>
      <c r="F221" s="10">
        <f t="shared" si="27"/>
        <v>62169.947149999978</v>
      </c>
      <c r="G221" s="10">
        <f t="shared" si="27"/>
        <v>62130.987149999979</v>
      </c>
      <c r="H221" s="10">
        <f t="shared" si="27"/>
        <v>62092.027149999973</v>
      </c>
      <c r="I221" s="10">
        <f t="shared" si="27"/>
        <v>62053.067149999981</v>
      </c>
      <c r="J221" s="10">
        <f t="shared" si="27"/>
        <v>62014.107149999974</v>
      </c>
      <c r="K221" s="10">
        <f t="shared" si="27"/>
        <v>61975.147149999983</v>
      </c>
      <c r="L221" s="10">
        <f t="shared" si="27"/>
        <v>61936.187149999983</v>
      </c>
      <c r="M221" s="10">
        <f t="shared" si="27"/>
        <v>61897.227149999977</v>
      </c>
      <c r="N221" s="10">
        <f t="shared" si="27"/>
        <v>61858.267149999978</v>
      </c>
      <c r="O221" s="10">
        <f t="shared" si="27"/>
        <v>61819.307149999979</v>
      </c>
      <c r="P221" s="10">
        <f t="shared" si="27"/>
        <v>61970.347149999965</v>
      </c>
      <c r="Q221" s="10">
        <f t="shared" si="27"/>
        <v>62028.722534615372</v>
      </c>
    </row>
    <row r="222" spans="1:17" x14ac:dyDescent="0.3">
      <c r="A222" s="6">
        <f t="shared" si="26"/>
        <v>208</v>
      </c>
      <c r="B222" s="7"/>
      <c r="C222" s="7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3">
      <c r="A223" s="6">
        <f t="shared" si="26"/>
        <v>209</v>
      </c>
      <c r="B223" s="15" t="s">
        <v>219</v>
      </c>
      <c r="C223" s="15"/>
      <c r="D223" s="4">
        <f>SUM(D128,D137,D145,D154,D164,D172,D176,D185,D194,D202,D211,D221,D213)</f>
        <v>663712.59603907855</v>
      </c>
      <c r="E223" s="4">
        <f t="shared" ref="E223:O223" si="28">SUM(E128,E137,E145,E154,E164,E172,E176,E185,E194,E202,E211,E221,E213)</f>
        <v>663502.65131685627</v>
      </c>
      <c r="F223" s="4">
        <f t="shared" si="28"/>
        <v>663292.7065946341</v>
      </c>
      <c r="G223" s="4">
        <f t="shared" si="28"/>
        <v>663082.76187241182</v>
      </c>
      <c r="H223" s="4">
        <f t="shared" si="28"/>
        <v>662872.81715018966</v>
      </c>
      <c r="I223" s="4">
        <f t="shared" si="28"/>
        <v>662662.87242796749</v>
      </c>
      <c r="J223" s="4">
        <f t="shared" si="28"/>
        <v>662452.9277057451</v>
      </c>
      <c r="K223" s="4">
        <f t="shared" si="28"/>
        <v>667740.25827673532</v>
      </c>
      <c r="L223" s="4">
        <f t="shared" si="28"/>
        <v>667530.31355451304</v>
      </c>
      <c r="M223" s="4">
        <f t="shared" si="28"/>
        <v>667320.36883229087</v>
      </c>
      <c r="N223" s="4">
        <f t="shared" si="28"/>
        <v>667110.42411006859</v>
      </c>
      <c r="O223" s="4">
        <f t="shared" si="28"/>
        <v>667904.61795284157</v>
      </c>
      <c r="P223" s="4">
        <f>SUM(P128,P137,P145,P154,P164,P172,P176,P185,P194,P202,P211,P221,P213)</f>
        <v>670520.78749000432</v>
      </c>
      <c r="Q223" s="4">
        <f>SUM(Q128,Q137,Q145,Q154,Q164,Q172,Q176,Q185,Q194,Q202,Q211,Q221,Q213)</f>
        <v>665362.00794794911</v>
      </c>
    </row>
    <row r="224" spans="1:17" x14ac:dyDescent="0.3">
      <c r="A224" s="6">
        <f t="shared" si="26"/>
        <v>210</v>
      </c>
      <c r="B224" s="11"/>
      <c r="C224" s="1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3">
      <c r="A225" s="6">
        <f t="shared" si="26"/>
        <v>211</v>
      </c>
      <c r="B225" s="11" t="s">
        <v>220</v>
      </c>
      <c r="C225" s="11" t="s">
        <v>27</v>
      </c>
      <c r="D225" s="8">
        <f>+'B-8 2026'!P225</f>
        <v>8690.7000000000007</v>
      </c>
      <c r="E225" s="8">
        <v>8690.7000000000007</v>
      </c>
      <c r="F225" s="8">
        <v>8690.7000000000007</v>
      </c>
      <c r="G225" s="8">
        <v>8690.7000000000007</v>
      </c>
      <c r="H225" s="8">
        <v>8690.7000000000007</v>
      </c>
      <c r="I225" s="8">
        <v>8690.7000000000007</v>
      </c>
      <c r="J225" s="8">
        <v>8690.7000000000007</v>
      </c>
      <c r="K225" s="8">
        <v>8690.7000000000007</v>
      </c>
      <c r="L225" s="8">
        <v>8690.7000000000007</v>
      </c>
      <c r="M225" s="8">
        <v>8690.7000000000007</v>
      </c>
      <c r="N225" s="8">
        <v>8690.7000000000007</v>
      </c>
      <c r="O225" s="8">
        <v>8690.7000000000007</v>
      </c>
      <c r="P225" s="8">
        <v>8690.7000000000007</v>
      </c>
      <c r="Q225" s="8">
        <v>8690.6999999999989</v>
      </c>
    </row>
    <row r="226" spans="1:17" x14ac:dyDescent="0.3">
      <c r="A226" s="6">
        <f t="shared" si="26"/>
        <v>212</v>
      </c>
      <c r="B226" s="11" t="s">
        <v>221</v>
      </c>
      <c r="C226" s="11" t="s">
        <v>34</v>
      </c>
      <c r="D226" s="8">
        <f>+'B-8 2026'!P226</f>
        <v>87196.88</v>
      </c>
      <c r="E226" s="8">
        <v>87196.88</v>
      </c>
      <c r="F226" s="8">
        <v>87196.88</v>
      </c>
      <c r="G226" s="8">
        <v>87196.88</v>
      </c>
      <c r="H226" s="8">
        <v>87196.88</v>
      </c>
      <c r="I226" s="8">
        <v>87196.88</v>
      </c>
      <c r="J226" s="8">
        <v>87196.88</v>
      </c>
      <c r="K226" s="8">
        <v>87196.88</v>
      </c>
      <c r="L226" s="8">
        <v>87196.88</v>
      </c>
      <c r="M226" s="8">
        <v>87196.88</v>
      </c>
      <c r="N226" s="8">
        <v>87196.88</v>
      </c>
      <c r="O226" s="8">
        <v>87196.88</v>
      </c>
      <c r="P226" s="8">
        <v>87196.88</v>
      </c>
      <c r="Q226" s="8">
        <v>87196.87999999999</v>
      </c>
    </row>
    <row r="227" spans="1:17" x14ac:dyDescent="0.3">
      <c r="A227" s="6">
        <f t="shared" si="26"/>
        <v>213</v>
      </c>
      <c r="B227" s="11" t="s">
        <v>222</v>
      </c>
      <c r="C227" s="11" t="s">
        <v>36</v>
      </c>
      <c r="D227" s="8">
        <f>+'B-8 2026'!P227</f>
        <v>8985.1200000000008</v>
      </c>
      <c r="E227" s="8">
        <v>8985.1200000000008</v>
      </c>
      <c r="F227" s="8">
        <v>8985.1200000000008</v>
      </c>
      <c r="G227" s="8">
        <v>8985.1200000000008</v>
      </c>
      <c r="H227" s="8">
        <v>8985.1200000000008</v>
      </c>
      <c r="I227" s="8">
        <v>8985.1200000000008</v>
      </c>
      <c r="J227" s="8">
        <v>8985.1200000000008</v>
      </c>
      <c r="K227" s="8">
        <v>8985.1200000000008</v>
      </c>
      <c r="L227" s="8">
        <v>8985.1200000000008</v>
      </c>
      <c r="M227" s="8">
        <v>8985.1200000000008</v>
      </c>
      <c r="N227" s="8">
        <v>8985.1200000000008</v>
      </c>
      <c r="O227" s="8">
        <v>8985.1200000000008</v>
      </c>
      <c r="P227" s="8">
        <v>8985.1200000000008</v>
      </c>
      <c r="Q227" s="8">
        <v>8985.119999999999</v>
      </c>
    </row>
    <row r="228" spans="1:17" x14ac:dyDescent="0.3">
      <c r="A228" s="6">
        <f t="shared" si="26"/>
        <v>214</v>
      </c>
      <c r="B228" s="11" t="s">
        <v>223</v>
      </c>
      <c r="C228" s="11" t="s">
        <v>38</v>
      </c>
      <c r="D228" s="8">
        <f>+'B-8 2026'!P228</f>
        <v>10.57</v>
      </c>
      <c r="E228" s="8">
        <v>10.57</v>
      </c>
      <c r="F228" s="8">
        <v>10.57</v>
      </c>
      <c r="G228" s="8">
        <v>10.57</v>
      </c>
      <c r="H228" s="8">
        <v>10.57</v>
      </c>
      <c r="I228" s="8">
        <v>10.57</v>
      </c>
      <c r="J228" s="8">
        <v>10.57</v>
      </c>
      <c r="K228" s="8">
        <v>10.57</v>
      </c>
      <c r="L228" s="8">
        <v>10.57</v>
      </c>
      <c r="M228" s="8">
        <v>10.57</v>
      </c>
      <c r="N228" s="8">
        <v>10.57</v>
      </c>
      <c r="O228" s="8">
        <v>10.57</v>
      </c>
      <c r="P228" s="8">
        <v>10.57</v>
      </c>
      <c r="Q228" s="8">
        <v>10.569999999999997</v>
      </c>
    </row>
    <row r="229" spans="1:17" x14ac:dyDescent="0.3">
      <c r="A229" s="6">
        <f t="shared" si="26"/>
        <v>215</v>
      </c>
      <c r="B229" s="7" t="s">
        <v>224</v>
      </c>
      <c r="C229" s="7"/>
      <c r="D229" s="10">
        <f t="shared" ref="D229:Q229" si="29">SUM(D225:D228)</f>
        <v>104883.27</v>
      </c>
      <c r="E229" s="10">
        <f t="shared" si="29"/>
        <v>104883.27</v>
      </c>
      <c r="F229" s="10">
        <f t="shared" si="29"/>
        <v>104883.27</v>
      </c>
      <c r="G229" s="10">
        <f t="shared" si="29"/>
        <v>104883.27</v>
      </c>
      <c r="H229" s="10">
        <f t="shared" si="29"/>
        <v>104883.27</v>
      </c>
      <c r="I229" s="10">
        <f t="shared" si="29"/>
        <v>104883.27</v>
      </c>
      <c r="J229" s="10">
        <f t="shared" si="29"/>
        <v>104883.27</v>
      </c>
      <c r="K229" s="10">
        <f t="shared" si="29"/>
        <v>104883.27</v>
      </c>
      <c r="L229" s="10">
        <f t="shared" si="29"/>
        <v>104883.27</v>
      </c>
      <c r="M229" s="10">
        <f t="shared" si="29"/>
        <v>104883.27</v>
      </c>
      <c r="N229" s="10">
        <f t="shared" si="29"/>
        <v>104883.27</v>
      </c>
      <c r="O229" s="10">
        <f t="shared" si="29"/>
        <v>104883.27</v>
      </c>
      <c r="P229" s="10">
        <f t="shared" si="29"/>
        <v>104883.27</v>
      </c>
      <c r="Q229" s="10">
        <f t="shared" si="29"/>
        <v>104883.26999999999</v>
      </c>
    </row>
    <row r="230" spans="1:17" x14ac:dyDescent="0.3">
      <c r="A230" s="6">
        <f t="shared" si="26"/>
        <v>216</v>
      </c>
      <c r="B230" s="11"/>
      <c r="C230" s="1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3">
      <c r="A231" s="6">
        <f t="shared" si="26"/>
        <v>217</v>
      </c>
      <c r="B231" s="11" t="s">
        <v>225</v>
      </c>
      <c r="C231" s="11" t="s">
        <v>27</v>
      </c>
      <c r="D231" s="8">
        <f>+'B-8 2026'!P231</f>
        <v>2569.9299999999998</v>
      </c>
      <c r="E231" s="8">
        <v>2569.9299999999998</v>
      </c>
      <c r="F231" s="8">
        <v>2569.9299999999998</v>
      </c>
      <c r="G231" s="8">
        <v>2569.9299999999998</v>
      </c>
      <c r="H231" s="8">
        <v>2569.9299999999998</v>
      </c>
      <c r="I231" s="8">
        <v>2569.9299999999998</v>
      </c>
      <c r="J231" s="8">
        <v>2569.9299999999998</v>
      </c>
      <c r="K231" s="8">
        <v>2569.9299999999998</v>
      </c>
      <c r="L231" s="8">
        <v>2569.9299999999998</v>
      </c>
      <c r="M231" s="8">
        <v>2569.9299999999998</v>
      </c>
      <c r="N231" s="8">
        <v>2569.9299999999998</v>
      </c>
      <c r="O231" s="8">
        <v>2569.9299999999998</v>
      </c>
      <c r="P231" s="8">
        <v>2569.9299999999998</v>
      </c>
      <c r="Q231" s="8">
        <v>2569.9299999999998</v>
      </c>
    </row>
    <row r="232" spans="1:17" x14ac:dyDescent="0.3">
      <c r="A232" s="6">
        <f t="shared" si="26"/>
        <v>218</v>
      </c>
      <c r="B232" s="11" t="s">
        <v>226</v>
      </c>
      <c r="C232" s="11" t="s">
        <v>34</v>
      </c>
      <c r="D232" s="8">
        <f>+'B-8 2026'!P232</f>
        <v>96885.37</v>
      </c>
      <c r="E232" s="8">
        <v>96885.37</v>
      </c>
      <c r="F232" s="8">
        <v>96885.37</v>
      </c>
      <c r="G232" s="8">
        <v>96885.37</v>
      </c>
      <c r="H232" s="8">
        <v>96885.37</v>
      </c>
      <c r="I232" s="8">
        <v>96885.37</v>
      </c>
      <c r="J232" s="8">
        <v>96885.37</v>
      </c>
      <c r="K232" s="8">
        <v>96885.37</v>
      </c>
      <c r="L232" s="8">
        <v>96885.37</v>
      </c>
      <c r="M232" s="8">
        <v>96885.37</v>
      </c>
      <c r="N232" s="8">
        <v>96885.37</v>
      </c>
      <c r="O232" s="8">
        <v>96885.37</v>
      </c>
      <c r="P232" s="8">
        <v>96885.37</v>
      </c>
      <c r="Q232" s="8">
        <v>96885.37000000001</v>
      </c>
    </row>
    <row r="233" spans="1:17" x14ac:dyDescent="0.3">
      <c r="A233" s="6">
        <f t="shared" si="26"/>
        <v>219</v>
      </c>
      <c r="B233" s="11" t="s">
        <v>227</v>
      </c>
      <c r="C233" s="11" t="s">
        <v>36</v>
      </c>
      <c r="D233" s="8">
        <f>+'B-8 2026'!P233</f>
        <v>10731.81</v>
      </c>
      <c r="E233" s="8">
        <v>10731.81</v>
      </c>
      <c r="F233" s="8">
        <v>10731.81</v>
      </c>
      <c r="G233" s="8">
        <v>10731.81</v>
      </c>
      <c r="H233" s="8">
        <v>10731.81</v>
      </c>
      <c r="I233" s="8">
        <v>10731.81</v>
      </c>
      <c r="J233" s="8">
        <v>10731.81</v>
      </c>
      <c r="K233" s="8">
        <v>10731.81</v>
      </c>
      <c r="L233" s="8">
        <v>10731.81</v>
      </c>
      <c r="M233" s="8">
        <v>10731.81</v>
      </c>
      <c r="N233" s="8">
        <v>10731.81</v>
      </c>
      <c r="O233" s="8">
        <v>10731.81</v>
      </c>
      <c r="P233" s="8">
        <v>10731.81</v>
      </c>
      <c r="Q233" s="8">
        <v>10731.81</v>
      </c>
    </row>
    <row r="234" spans="1:17" x14ac:dyDescent="0.3">
      <c r="A234" s="6">
        <f t="shared" si="26"/>
        <v>220</v>
      </c>
      <c r="B234" s="11" t="s">
        <v>228</v>
      </c>
      <c r="C234" s="11" t="s">
        <v>38</v>
      </c>
      <c r="D234" s="8">
        <f>+'B-8 2026'!P234</f>
        <v>1213.5229999999999</v>
      </c>
      <c r="E234" s="8">
        <v>1213.5229999999999</v>
      </c>
      <c r="F234" s="8">
        <v>1213.5229999999999</v>
      </c>
      <c r="G234" s="8">
        <v>1213.5229999999999</v>
      </c>
      <c r="H234" s="8">
        <v>1213.5229999999999</v>
      </c>
      <c r="I234" s="8">
        <v>1213.5229999999999</v>
      </c>
      <c r="J234" s="8">
        <v>1213.5229999999999</v>
      </c>
      <c r="K234" s="8">
        <v>1213.5229999999999</v>
      </c>
      <c r="L234" s="8">
        <v>1213.5229999999999</v>
      </c>
      <c r="M234" s="8">
        <v>1213.5229999999999</v>
      </c>
      <c r="N234" s="8">
        <v>1213.5229999999999</v>
      </c>
      <c r="O234" s="8">
        <v>1213.5229999999999</v>
      </c>
      <c r="P234" s="8">
        <v>1627.6587500000001</v>
      </c>
      <c r="Q234" s="8">
        <v>1245.3795961538458</v>
      </c>
    </row>
    <row r="235" spans="1:17" x14ac:dyDescent="0.3">
      <c r="A235" s="6">
        <f t="shared" si="26"/>
        <v>221</v>
      </c>
      <c r="B235" s="7" t="s">
        <v>229</v>
      </c>
      <c r="C235" s="7"/>
      <c r="D235" s="10">
        <f t="shared" ref="D235:Q235" si="30">SUM(D231:D234)</f>
        <v>111400.63299999999</v>
      </c>
      <c r="E235" s="10">
        <f t="shared" si="30"/>
        <v>111400.63299999999</v>
      </c>
      <c r="F235" s="10">
        <f t="shared" si="30"/>
        <v>111400.63299999999</v>
      </c>
      <c r="G235" s="10">
        <f t="shared" si="30"/>
        <v>111400.63299999999</v>
      </c>
      <c r="H235" s="10">
        <f t="shared" si="30"/>
        <v>111400.63299999999</v>
      </c>
      <c r="I235" s="10">
        <f t="shared" si="30"/>
        <v>111400.63299999999</v>
      </c>
      <c r="J235" s="10">
        <f t="shared" si="30"/>
        <v>111400.63299999999</v>
      </c>
      <c r="K235" s="10">
        <f t="shared" si="30"/>
        <v>111400.63299999999</v>
      </c>
      <c r="L235" s="10">
        <f t="shared" si="30"/>
        <v>111400.63299999999</v>
      </c>
      <c r="M235" s="10">
        <f t="shared" si="30"/>
        <v>111400.63299999999</v>
      </c>
      <c r="N235" s="10">
        <f t="shared" si="30"/>
        <v>111400.63299999999</v>
      </c>
      <c r="O235" s="10">
        <f t="shared" si="30"/>
        <v>111400.63299999999</v>
      </c>
      <c r="P235" s="10">
        <f t="shared" si="30"/>
        <v>111814.76874999999</v>
      </c>
      <c r="Q235" s="10">
        <f t="shared" si="30"/>
        <v>111432.48959615384</v>
      </c>
    </row>
    <row r="236" spans="1:17" x14ac:dyDescent="0.3">
      <c r="A236" s="6">
        <f t="shared" si="26"/>
        <v>222</v>
      </c>
      <c r="B236" s="11"/>
      <c r="C236" s="1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3">
      <c r="A237" s="6">
        <f t="shared" si="26"/>
        <v>223</v>
      </c>
      <c r="B237" s="11" t="s">
        <v>230</v>
      </c>
      <c r="C237" s="11" t="s">
        <v>27</v>
      </c>
      <c r="D237" s="8">
        <f>+'B-8 2026'!P237</f>
        <v>2406.6</v>
      </c>
      <c r="E237" s="8">
        <v>2406.6</v>
      </c>
      <c r="F237" s="8">
        <v>2406.6</v>
      </c>
      <c r="G237" s="8">
        <v>2406.6</v>
      </c>
      <c r="H237" s="8">
        <v>2406.6</v>
      </c>
      <c r="I237" s="8">
        <v>2406.6</v>
      </c>
      <c r="J237" s="8">
        <v>2406.6</v>
      </c>
      <c r="K237" s="8">
        <v>2406.6</v>
      </c>
      <c r="L237" s="8">
        <v>2406.6</v>
      </c>
      <c r="M237" s="8">
        <v>2406.6</v>
      </c>
      <c r="N237" s="8">
        <v>2406.6</v>
      </c>
      <c r="O237" s="8">
        <v>2406.6</v>
      </c>
      <c r="P237" s="8">
        <v>2406.6</v>
      </c>
      <c r="Q237" s="8">
        <v>2406.5999999999995</v>
      </c>
    </row>
    <row r="238" spans="1:17" x14ac:dyDescent="0.3">
      <c r="A238" s="6">
        <f t="shared" si="26"/>
        <v>224</v>
      </c>
      <c r="B238" s="11" t="s">
        <v>231</v>
      </c>
      <c r="C238" s="11" t="s">
        <v>34</v>
      </c>
      <c r="D238" s="8">
        <f>+'B-8 2026'!P238</f>
        <v>74033.929999999993</v>
      </c>
      <c r="E238" s="8">
        <v>74033.929999999993</v>
      </c>
      <c r="F238" s="8">
        <v>74033.929999999993</v>
      </c>
      <c r="G238" s="8">
        <v>74033.929999999993</v>
      </c>
      <c r="H238" s="8">
        <v>74033.929999999993</v>
      </c>
      <c r="I238" s="8">
        <v>74033.929999999993</v>
      </c>
      <c r="J238" s="8">
        <v>74033.929999999993</v>
      </c>
      <c r="K238" s="8">
        <v>74033.929999999993</v>
      </c>
      <c r="L238" s="8">
        <v>74033.929999999993</v>
      </c>
      <c r="M238" s="8">
        <v>74033.929999999993</v>
      </c>
      <c r="N238" s="8">
        <v>74033.929999999993</v>
      </c>
      <c r="O238" s="8">
        <v>74033.929999999993</v>
      </c>
      <c r="P238" s="8">
        <v>74033.929999999993</v>
      </c>
      <c r="Q238" s="8">
        <v>74033.929999999964</v>
      </c>
    </row>
    <row r="239" spans="1:17" x14ac:dyDescent="0.3">
      <c r="A239" s="6">
        <f t="shared" si="26"/>
        <v>225</v>
      </c>
      <c r="B239" s="11" t="s">
        <v>232</v>
      </c>
      <c r="C239" s="11" t="s">
        <v>36</v>
      </c>
      <c r="D239" s="8">
        <f>+'B-8 2026'!P239</f>
        <v>10721.27</v>
      </c>
      <c r="E239" s="8">
        <v>10721.27</v>
      </c>
      <c r="F239" s="8">
        <v>10721.27</v>
      </c>
      <c r="G239" s="8">
        <v>10721.27</v>
      </c>
      <c r="H239" s="8">
        <v>10721.27</v>
      </c>
      <c r="I239" s="8">
        <v>10721.27</v>
      </c>
      <c r="J239" s="8">
        <v>10721.27</v>
      </c>
      <c r="K239" s="8">
        <v>10721.27</v>
      </c>
      <c r="L239" s="8">
        <v>10721.27</v>
      </c>
      <c r="M239" s="8">
        <v>10721.27</v>
      </c>
      <c r="N239" s="8">
        <v>10721.27</v>
      </c>
      <c r="O239" s="8">
        <v>10721.27</v>
      </c>
      <c r="P239" s="8">
        <v>10721.27</v>
      </c>
      <c r="Q239" s="8">
        <v>10721.270000000002</v>
      </c>
    </row>
    <row r="240" spans="1:17" x14ac:dyDescent="0.3">
      <c r="A240" s="6">
        <f t="shared" si="26"/>
        <v>226</v>
      </c>
      <c r="B240" s="7" t="s">
        <v>233</v>
      </c>
      <c r="C240" s="7"/>
      <c r="D240" s="10">
        <f t="shared" ref="D240:Q240" si="31">SUM(D237:D239)</f>
        <v>87161.8</v>
      </c>
      <c r="E240" s="10">
        <f t="shared" si="31"/>
        <v>87161.8</v>
      </c>
      <c r="F240" s="10">
        <f t="shared" si="31"/>
        <v>87161.8</v>
      </c>
      <c r="G240" s="10">
        <f t="shared" si="31"/>
        <v>87161.8</v>
      </c>
      <c r="H240" s="10">
        <f t="shared" si="31"/>
        <v>87161.8</v>
      </c>
      <c r="I240" s="10">
        <f t="shared" si="31"/>
        <v>87161.8</v>
      </c>
      <c r="J240" s="10">
        <f t="shared" si="31"/>
        <v>87161.8</v>
      </c>
      <c r="K240" s="10">
        <f t="shared" si="31"/>
        <v>87161.8</v>
      </c>
      <c r="L240" s="10">
        <f t="shared" si="31"/>
        <v>87161.8</v>
      </c>
      <c r="M240" s="10">
        <f t="shared" si="31"/>
        <v>87161.8</v>
      </c>
      <c r="N240" s="10">
        <f t="shared" si="31"/>
        <v>87161.8</v>
      </c>
      <c r="O240" s="10">
        <f t="shared" si="31"/>
        <v>87161.8</v>
      </c>
      <c r="P240" s="10">
        <f t="shared" si="31"/>
        <v>87161.8</v>
      </c>
      <c r="Q240" s="10">
        <f t="shared" si="31"/>
        <v>87161.799999999974</v>
      </c>
    </row>
    <row r="241" spans="1:17" x14ac:dyDescent="0.3">
      <c r="A241" s="6">
        <f t="shared" si="26"/>
        <v>227</v>
      </c>
      <c r="B241" s="11"/>
      <c r="C241" s="1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3">
      <c r="A242" s="6">
        <f t="shared" si="26"/>
        <v>228</v>
      </c>
      <c r="B242" s="11" t="s">
        <v>234</v>
      </c>
      <c r="C242" s="11" t="s">
        <v>27</v>
      </c>
      <c r="D242" s="8">
        <f>+'B-8 2026'!P242</f>
        <v>6242.04</v>
      </c>
      <c r="E242" s="8">
        <v>6242.04</v>
      </c>
      <c r="F242" s="8">
        <v>6242.04</v>
      </c>
      <c r="G242" s="8">
        <v>6242.04</v>
      </c>
      <c r="H242" s="8">
        <v>6242.04</v>
      </c>
      <c r="I242" s="8">
        <v>6242.04</v>
      </c>
      <c r="J242" s="8">
        <v>6242.04</v>
      </c>
      <c r="K242" s="8">
        <v>6242.04</v>
      </c>
      <c r="L242" s="8">
        <v>6242.04</v>
      </c>
      <c r="M242" s="8">
        <v>6242.04</v>
      </c>
      <c r="N242" s="8">
        <v>6242.04</v>
      </c>
      <c r="O242" s="8">
        <v>6242.04</v>
      </c>
      <c r="P242" s="8">
        <v>6242.04</v>
      </c>
      <c r="Q242" s="8">
        <v>6242.0399999999991</v>
      </c>
    </row>
    <row r="243" spans="1:17" x14ac:dyDescent="0.3">
      <c r="A243" s="6">
        <f t="shared" si="26"/>
        <v>229</v>
      </c>
      <c r="B243" s="11" t="s">
        <v>235</v>
      </c>
      <c r="C243" s="11" t="s">
        <v>34</v>
      </c>
      <c r="D243" s="8">
        <f>+'B-8 2026'!P243</f>
        <v>75345.22</v>
      </c>
      <c r="E243" s="8">
        <v>75345.22</v>
      </c>
      <c r="F243" s="8">
        <v>75345.22</v>
      </c>
      <c r="G243" s="8">
        <v>75345.22</v>
      </c>
      <c r="H243" s="8">
        <v>75345.22</v>
      </c>
      <c r="I243" s="8">
        <v>75345.22</v>
      </c>
      <c r="J243" s="8">
        <v>75345.22</v>
      </c>
      <c r="K243" s="8">
        <v>75345.22</v>
      </c>
      <c r="L243" s="8">
        <v>75345.22</v>
      </c>
      <c r="M243" s="8">
        <v>75345.22</v>
      </c>
      <c r="N243" s="8">
        <v>75345.22</v>
      </c>
      <c r="O243" s="8">
        <v>75345.22</v>
      </c>
      <c r="P243" s="8">
        <v>75345.22</v>
      </c>
      <c r="Q243" s="8">
        <v>75345.219999999987</v>
      </c>
    </row>
    <row r="244" spans="1:17" x14ac:dyDescent="0.3">
      <c r="A244" s="6">
        <f t="shared" si="26"/>
        <v>230</v>
      </c>
      <c r="B244" s="11" t="s">
        <v>236</v>
      </c>
      <c r="C244" s="11" t="s">
        <v>36</v>
      </c>
      <c r="D244" s="8">
        <f>+'B-8 2026'!P244</f>
        <v>15840.88</v>
      </c>
      <c r="E244" s="8">
        <v>15840.88</v>
      </c>
      <c r="F244" s="8">
        <v>15840.88</v>
      </c>
      <c r="G244" s="8">
        <v>15840.88</v>
      </c>
      <c r="H244" s="8">
        <v>15840.88</v>
      </c>
      <c r="I244" s="8">
        <v>15840.88</v>
      </c>
      <c r="J244" s="8">
        <v>15840.88</v>
      </c>
      <c r="K244" s="8">
        <v>15840.88</v>
      </c>
      <c r="L244" s="8">
        <v>15840.88</v>
      </c>
      <c r="M244" s="8">
        <v>15840.88</v>
      </c>
      <c r="N244" s="8">
        <v>15840.88</v>
      </c>
      <c r="O244" s="8">
        <v>15840.88</v>
      </c>
      <c r="P244" s="8">
        <v>15840.88</v>
      </c>
      <c r="Q244" s="8">
        <v>15840.880000000003</v>
      </c>
    </row>
    <row r="245" spans="1:17" x14ac:dyDescent="0.3">
      <c r="A245" s="6">
        <f t="shared" si="26"/>
        <v>231</v>
      </c>
      <c r="B245" s="11" t="s">
        <v>237</v>
      </c>
      <c r="C245" s="11" t="s">
        <v>38</v>
      </c>
      <c r="D245" s="8">
        <f>+'B-8 2026'!P245</f>
        <v>64.879999999999896</v>
      </c>
      <c r="E245" s="8">
        <v>64.879999999999896</v>
      </c>
      <c r="F245" s="8">
        <v>64.879999999999896</v>
      </c>
      <c r="G245" s="8">
        <v>64.879999999999896</v>
      </c>
      <c r="H245" s="8">
        <v>64.879999999999896</v>
      </c>
      <c r="I245" s="8">
        <v>64.879999999999896</v>
      </c>
      <c r="J245" s="8">
        <v>64.879999999999896</v>
      </c>
      <c r="K245" s="8">
        <v>64.879999999999896</v>
      </c>
      <c r="L245" s="8">
        <v>64.879999999999896</v>
      </c>
      <c r="M245" s="8">
        <v>64.879999999999896</v>
      </c>
      <c r="N245" s="8">
        <v>64.879999999999896</v>
      </c>
      <c r="O245" s="8">
        <v>64.879999999999896</v>
      </c>
      <c r="P245" s="8">
        <v>64.879999999999896</v>
      </c>
      <c r="Q245" s="8">
        <v>64.879999999999896</v>
      </c>
    </row>
    <row r="246" spans="1:17" x14ac:dyDescent="0.3">
      <c r="A246" s="6">
        <f t="shared" si="26"/>
        <v>232</v>
      </c>
      <c r="B246" s="7" t="s">
        <v>238</v>
      </c>
      <c r="C246" s="7"/>
      <c r="D246" s="10">
        <f t="shared" ref="D246:Q246" si="32">SUM(D242:D245)</f>
        <v>97493.02</v>
      </c>
      <c r="E246" s="10">
        <f t="shared" si="32"/>
        <v>97493.02</v>
      </c>
      <c r="F246" s="10">
        <f t="shared" si="32"/>
        <v>97493.02</v>
      </c>
      <c r="G246" s="10">
        <f t="shared" si="32"/>
        <v>97493.02</v>
      </c>
      <c r="H246" s="10">
        <f t="shared" si="32"/>
        <v>97493.02</v>
      </c>
      <c r="I246" s="10">
        <f t="shared" si="32"/>
        <v>97493.02</v>
      </c>
      <c r="J246" s="10">
        <f t="shared" si="32"/>
        <v>97493.02</v>
      </c>
      <c r="K246" s="10">
        <f t="shared" si="32"/>
        <v>97493.02</v>
      </c>
      <c r="L246" s="10">
        <f t="shared" si="32"/>
        <v>97493.02</v>
      </c>
      <c r="M246" s="10">
        <f t="shared" si="32"/>
        <v>97493.02</v>
      </c>
      <c r="N246" s="10">
        <f t="shared" si="32"/>
        <v>97493.02</v>
      </c>
      <c r="O246" s="10">
        <f t="shared" si="32"/>
        <v>97493.02</v>
      </c>
      <c r="P246" s="10">
        <f t="shared" si="32"/>
        <v>97493.02</v>
      </c>
      <c r="Q246" s="10">
        <f t="shared" si="32"/>
        <v>97493.01999999999</v>
      </c>
    </row>
    <row r="247" spans="1:17" x14ac:dyDescent="0.3">
      <c r="A247" s="6">
        <f t="shared" si="26"/>
        <v>233</v>
      </c>
      <c r="B247" s="11"/>
      <c r="C247" s="1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3">
      <c r="A248" s="6">
        <f t="shared" si="26"/>
        <v>234</v>
      </c>
      <c r="B248" s="11" t="s">
        <v>239</v>
      </c>
      <c r="C248" s="11" t="s">
        <v>27</v>
      </c>
      <c r="D248" s="8">
        <f>+'B-8 2026'!P248</f>
        <v>2613.4</v>
      </c>
      <c r="E248" s="8">
        <v>2613.4</v>
      </c>
      <c r="F248" s="8">
        <v>2613.4</v>
      </c>
      <c r="G248" s="8">
        <v>2613.4</v>
      </c>
      <c r="H248" s="8">
        <v>2613.4</v>
      </c>
      <c r="I248" s="8">
        <v>2613.4</v>
      </c>
      <c r="J248" s="8">
        <v>2613.4</v>
      </c>
      <c r="K248" s="8">
        <v>2613.4</v>
      </c>
      <c r="L248" s="8">
        <v>2613.4</v>
      </c>
      <c r="M248" s="8">
        <v>2613.4</v>
      </c>
      <c r="N248" s="8">
        <v>2613.4</v>
      </c>
      <c r="O248" s="8">
        <v>2613.4</v>
      </c>
      <c r="P248" s="8">
        <v>2613.4</v>
      </c>
      <c r="Q248" s="8">
        <v>2613.4000000000005</v>
      </c>
    </row>
    <row r="249" spans="1:17" x14ac:dyDescent="0.3">
      <c r="A249" s="6">
        <f t="shared" si="26"/>
        <v>235</v>
      </c>
      <c r="B249" s="11" t="s">
        <v>240</v>
      </c>
      <c r="C249" s="11" t="s">
        <v>34</v>
      </c>
      <c r="D249" s="8">
        <f>+'B-8 2026'!P249</f>
        <v>45157.99</v>
      </c>
      <c r="E249" s="8">
        <v>45157.99</v>
      </c>
      <c r="F249" s="8">
        <v>45157.99</v>
      </c>
      <c r="G249" s="8">
        <v>45157.99</v>
      </c>
      <c r="H249" s="8">
        <v>45157.99</v>
      </c>
      <c r="I249" s="8">
        <v>45157.99</v>
      </c>
      <c r="J249" s="8">
        <v>45157.99</v>
      </c>
      <c r="K249" s="8">
        <v>45157.99</v>
      </c>
      <c r="L249" s="8">
        <v>45157.99</v>
      </c>
      <c r="M249" s="8">
        <v>45157.99</v>
      </c>
      <c r="N249" s="8">
        <v>45157.99</v>
      </c>
      <c r="O249" s="8">
        <v>45157.99</v>
      </c>
      <c r="P249" s="8">
        <v>45157.99</v>
      </c>
      <c r="Q249" s="8">
        <v>45157.99</v>
      </c>
    </row>
    <row r="250" spans="1:17" x14ac:dyDescent="0.3">
      <c r="A250" s="6">
        <f t="shared" si="26"/>
        <v>236</v>
      </c>
      <c r="B250" s="11" t="s">
        <v>241</v>
      </c>
      <c r="C250" s="11" t="s">
        <v>36</v>
      </c>
      <c r="D250" s="8">
        <f>+'B-8 2026'!P250</f>
        <v>11603.52</v>
      </c>
      <c r="E250" s="8">
        <v>11603.52</v>
      </c>
      <c r="F250" s="8">
        <v>11603.52</v>
      </c>
      <c r="G250" s="8">
        <v>11603.52</v>
      </c>
      <c r="H250" s="8">
        <v>11603.52</v>
      </c>
      <c r="I250" s="8">
        <v>11603.52</v>
      </c>
      <c r="J250" s="8">
        <v>11603.52</v>
      </c>
      <c r="K250" s="8">
        <v>11603.52</v>
      </c>
      <c r="L250" s="8">
        <v>11603.52</v>
      </c>
      <c r="M250" s="8">
        <v>11603.52</v>
      </c>
      <c r="N250" s="8">
        <v>11603.52</v>
      </c>
      <c r="O250" s="8">
        <v>11603.52</v>
      </c>
      <c r="P250" s="8">
        <v>11603.52</v>
      </c>
      <c r="Q250" s="8">
        <v>11603.52</v>
      </c>
    </row>
    <row r="251" spans="1:17" x14ac:dyDescent="0.3">
      <c r="A251" s="6">
        <f t="shared" si="26"/>
        <v>237</v>
      </c>
      <c r="B251" s="7" t="s">
        <v>242</v>
      </c>
      <c r="C251" s="7"/>
      <c r="D251" s="10">
        <f t="shared" ref="D251:Q251" si="33">SUM(D248:D250)</f>
        <v>59374.91</v>
      </c>
      <c r="E251" s="10">
        <f t="shared" si="33"/>
        <v>59374.91</v>
      </c>
      <c r="F251" s="10">
        <f t="shared" si="33"/>
        <v>59374.91</v>
      </c>
      <c r="G251" s="10">
        <f t="shared" si="33"/>
        <v>59374.91</v>
      </c>
      <c r="H251" s="10">
        <f t="shared" si="33"/>
        <v>59374.91</v>
      </c>
      <c r="I251" s="10">
        <f t="shared" si="33"/>
        <v>59374.91</v>
      </c>
      <c r="J251" s="10">
        <f t="shared" si="33"/>
        <v>59374.91</v>
      </c>
      <c r="K251" s="10">
        <f t="shared" si="33"/>
        <v>59374.91</v>
      </c>
      <c r="L251" s="10">
        <f t="shared" si="33"/>
        <v>59374.91</v>
      </c>
      <c r="M251" s="10">
        <f t="shared" si="33"/>
        <v>59374.91</v>
      </c>
      <c r="N251" s="10">
        <f t="shared" si="33"/>
        <v>59374.91</v>
      </c>
      <c r="O251" s="10">
        <f t="shared" si="33"/>
        <v>59374.91</v>
      </c>
      <c r="P251" s="10">
        <f t="shared" si="33"/>
        <v>59374.91</v>
      </c>
      <c r="Q251" s="10">
        <f t="shared" si="33"/>
        <v>59374.91</v>
      </c>
    </row>
    <row r="252" spans="1:17" x14ac:dyDescent="0.3">
      <c r="A252" s="6">
        <f t="shared" si="26"/>
        <v>238</v>
      </c>
      <c r="B252" s="11"/>
      <c r="C252" s="1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3">
      <c r="A253" s="6">
        <f t="shared" si="26"/>
        <v>239</v>
      </c>
      <c r="B253" s="11" t="s">
        <v>243</v>
      </c>
      <c r="C253" s="11" t="s">
        <v>27</v>
      </c>
      <c r="D253" s="8">
        <f>+'B-8 2026'!P253</f>
        <v>8908.52</v>
      </c>
      <c r="E253" s="8">
        <v>8908.52</v>
      </c>
      <c r="F253" s="8">
        <v>8908.52</v>
      </c>
      <c r="G253" s="8">
        <v>8908.52</v>
      </c>
      <c r="H253" s="8">
        <v>8908.52</v>
      </c>
      <c r="I253" s="8">
        <v>8908.52</v>
      </c>
      <c r="J253" s="8">
        <v>8908.52</v>
      </c>
      <c r="K253" s="8">
        <v>8908.52</v>
      </c>
      <c r="L253" s="8">
        <v>8908.52</v>
      </c>
      <c r="M253" s="8">
        <v>8908.52</v>
      </c>
      <c r="N253" s="8">
        <v>8908.52</v>
      </c>
      <c r="O253" s="8">
        <v>8908.52</v>
      </c>
      <c r="P253" s="8">
        <v>8908.52</v>
      </c>
      <c r="Q253" s="8">
        <v>8908.5200000000023</v>
      </c>
    </row>
    <row r="254" spans="1:17" x14ac:dyDescent="0.3">
      <c r="A254" s="6">
        <f t="shared" si="26"/>
        <v>240</v>
      </c>
      <c r="B254" s="11" t="s">
        <v>244</v>
      </c>
      <c r="C254" s="11" t="s">
        <v>34</v>
      </c>
      <c r="D254" s="8">
        <f>+'B-8 2026'!P254</f>
        <v>73197.119999999995</v>
      </c>
      <c r="E254" s="8">
        <v>73197.119999999995</v>
      </c>
      <c r="F254" s="8">
        <v>73197.119999999995</v>
      </c>
      <c r="G254" s="8">
        <v>73197.119999999995</v>
      </c>
      <c r="H254" s="8">
        <v>73197.119999999995</v>
      </c>
      <c r="I254" s="8">
        <v>73197.119999999995</v>
      </c>
      <c r="J254" s="8">
        <v>73197.119999999995</v>
      </c>
      <c r="K254" s="8">
        <v>73197.119999999995</v>
      </c>
      <c r="L254" s="8">
        <v>73197.119999999995</v>
      </c>
      <c r="M254" s="8">
        <v>73197.119999999995</v>
      </c>
      <c r="N254" s="8">
        <v>73197.119999999995</v>
      </c>
      <c r="O254" s="8">
        <v>73197.119999999995</v>
      </c>
      <c r="P254" s="8">
        <v>73197.119999999995</v>
      </c>
      <c r="Q254" s="8">
        <v>73197.119999999995</v>
      </c>
    </row>
    <row r="255" spans="1:17" x14ac:dyDescent="0.3">
      <c r="A255" s="6">
        <f t="shared" si="26"/>
        <v>241</v>
      </c>
      <c r="B255" s="11" t="s">
        <v>245</v>
      </c>
      <c r="C255" s="11" t="s">
        <v>36</v>
      </c>
      <c r="D255" s="8">
        <f>+'B-8 2026'!P255</f>
        <v>15970.194845716869</v>
      </c>
      <c r="E255" s="8">
        <v>15970.194845716869</v>
      </c>
      <c r="F255" s="8">
        <v>15970.194845716869</v>
      </c>
      <c r="G255" s="8">
        <v>15970.194845716869</v>
      </c>
      <c r="H255" s="8">
        <v>15970.194845716869</v>
      </c>
      <c r="I255" s="8">
        <v>15970.194845716869</v>
      </c>
      <c r="J255" s="8">
        <v>15970.194845716869</v>
      </c>
      <c r="K255" s="8">
        <v>15970.194845716869</v>
      </c>
      <c r="L255" s="8">
        <v>15970.194845716869</v>
      </c>
      <c r="M255" s="8">
        <v>15970.194845716869</v>
      </c>
      <c r="N255" s="8">
        <v>15970.194845716869</v>
      </c>
      <c r="O255" s="8">
        <v>15970.194845716869</v>
      </c>
      <c r="P255" s="8">
        <v>15970.194845716869</v>
      </c>
      <c r="Q255" s="8">
        <v>15970.194845716875</v>
      </c>
    </row>
    <row r="256" spans="1:17" x14ac:dyDescent="0.3">
      <c r="A256" s="6">
        <f t="shared" si="26"/>
        <v>242</v>
      </c>
      <c r="B256" s="7" t="s">
        <v>246</v>
      </c>
      <c r="C256" s="7"/>
      <c r="D256" s="10">
        <f t="shared" ref="D256:Q256" si="34">SUM(D253:D255)</f>
        <v>98075.834845716861</v>
      </c>
      <c r="E256" s="10">
        <f t="shared" si="34"/>
        <v>98075.834845716861</v>
      </c>
      <c r="F256" s="10">
        <f t="shared" si="34"/>
        <v>98075.834845716861</v>
      </c>
      <c r="G256" s="10">
        <f t="shared" si="34"/>
        <v>98075.834845716861</v>
      </c>
      <c r="H256" s="10">
        <f t="shared" si="34"/>
        <v>98075.834845716861</v>
      </c>
      <c r="I256" s="10">
        <f t="shared" si="34"/>
        <v>98075.834845716861</v>
      </c>
      <c r="J256" s="10">
        <f t="shared" si="34"/>
        <v>98075.834845716861</v>
      </c>
      <c r="K256" s="10">
        <f t="shared" si="34"/>
        <v>98075.834845716861</v>
      </c>
      <c r="L256" s="10">
        <f t="shared" si="34"/>
        <v>98075.834845716861</v>
      </c>
      <c r="M256" s="10">
        <f t="shared" si="34"/>
        <v>98075.834845716861</v>
      </c>
      <c r="N256" s="10">
        <f t="shared" si="34"/>
        <v>98075.834845716861</v>
      </c>
      <c r="O256" s="10">
        <f t="shared" si="34"/>
        <v>98075.834845716861</v>
      </c>
      <c r="P256" s="10">
        <f t="shared" si="34"/>
        <v>98075.834845716861</v>
      </c>
      <c r="Q256" s="10">
        <f t="shared" si="34"/>
        <v>98075.834845716876</v>
      </c>
    </row>
    <row r="257" spans="1:17" x14ac:dyDescent="0.3">
      <c r="A257" s="6">
        <f t="shared" si="26"/>
        <v>243</v>
      </c>
      <c r="B257" s="11"/>
      <c r="C257" s="1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3">
      <c r="A258" s="6">
        <f t="shared" si="26"/>
        <v>244</v>
      </c>
      <c r="B258" s="11" t="s">
        <v>247</v>
      </c>
      <c r="C258" s="11" t="s">
        <v>27</v>
      </c>
      <c r="D258" s="8">
        <f>+'B-8 2026'!P258</f>
        <v>6931.89</v>
      </c>
      <c r="E258" s="8">
        <v>6931.89</v>
      </c>
      <c r="F258" s="8">
        <v>6931.89</v>
      </c>
      <c r="G258" s="8">
        <v>6931.89</v>
      </c>
      <c r="H258" s="8">
        <v>6931.89</v>
      </c>
      <c r="I258" s="8">
        <v>6931.89</v>
      </c>
      <c r="J258" s="8">
        <v>6931.89</v>
      </c>
      <c r="K258" s="8">
        <v>6931.89</v>
      </c>
      <c r="L258" s="8">
        <v>6931.89</v>
      </c>
      <c r="M258" s="8">
        <v>6931.89</v>
      </c>
      <c r="N258" s="8">
        <v>6931.89</v>
      </c>
      <c r="O258" s="8">
        <v>6931.89</v>
      </c>
      <c r="P258" s="8">
        <v>6931.89</v>
      </c>
      <c r="Q258" s="8">
        <v>6931.89</v>
      </c>
    </row>
    <row r="259" spans="1:17" x14ac:dyDescent="0.3">
      <c r="A259" s="6">
        <f t="shared" si="26"/>
        <v>245</v>
      </c>
      <c r="B259" s="11" t="s">
        <v>248</v>
      </c>
      <c r="C259" s="11" t="s">
        <v>34</v>
      </c>
      <c r="D259" s="8">
        <f>+'B-8 2026'!P259</f>
        <v>83728.38</v>
      </c>
      <c r="E259" s="8">
        <v>83728.38</v>
      </c>
      <c r="F259" s="8">
        <v>83728.38</v>
      </c>
      <c r="G259" s="8">
        <v>83728.38</v>
      </c>
      <c r="H259" s="8">
        <v>83728.38</v>
      </c>
      <c r="I259" s="8">
        <v>83728.38</v>
      </c>
      <c r="J259" s="8">
        <v>83728.38</v>
      </c>
      <c r="K259" s="8">
        <v>83728.38</v>
      </c>
      <c r="L259" s="8">
        <v>83728.38</v>
      </c>
      <c r="M259" s="8">
        <v>83728.38</v>
      </c>
      <c r="N259" s="8">
        <v>83728.38</v>
      </c>
      <c r="O259" s="8">
        <v>83728.38</v>
      </c>
      <c r="P259" s="8">
        <v>83728.38</v>
      </c>
      <c r="Q259" s="8">
        <v>83728.37999999999</v>
      </c>
    </row>
    <row r="260" spans="1:17" x14ac:dyDescent="0.3">
      <c r="A260" s="6">
        <f t="shared" si="26"/>
        <v>246</v>
      </c>
      <c r="B260" s="11" t="s">
        <v>249</v>
      </c>
      <c r="C260" s="11" t="s">
        <v>36</v>
      </c>
      <c r="D260" s="8">
        <f>+'B-8 2026'!P260</f>
        <v>7251.59</v>
      </c>
      <c r="E260" s="8">
        <v>7251.59</v>
      </c>
      <c r="F260" s="8">
        <v>7251.59</v>
      </c>
      <c r="G260" s="8">
        <v>7251.59</v>
      </c>
      <c r="H260" s="8">
        <v>7251.59</v>
      </c>
      <c r="I260" s="8">
        <v>7251.59</v>
      </c>
      <c r="J260" s="8">
        <v>7251.59</v>
      </c>
      <c r="K260" s="8">
        <v>7251.59</v>
      </c>
      <c r="L260" s="8">
        <v>7251.59</v>
      </c>
      <c r="M260" s="8">
        <v>7251.59</v>
      </c>
      <c r="N260" s="8">
        <v>7251.59</v>
      </c>
      <c r="O260" s="8">
        <v>7251.59</v>
      </c>
      <c r="P260" s="8">
        <v>7251.59</v>
      </c>
      <c r="Q260" s="8">
        <v>7251.5899999999974</v>
      </c>
    </row>
    <row r="261" spans="1:17" x14ac:dyDescent="0.3">
      <c r="A261" s="6">
        <f t="shared" si="26"/>
        <v>247</v>
      </c>
      <c r="B261" s="7" t="s">
        <v>250</v>
      </c>
      <c r="C261" s="7"/>
      <c r="D261" s="10">
        <f t="shared" ref="D261:Q261" si="35">SUM(D258:D260)</f>
        <v>97911.86</v>
      </c>
      <c r="E261" s="10">
        <f t="shared" si="35"/>
        <v>97911.86</v>
      </c>
      <c r="F261" s="10">
        <f t="shared" si="35"/>
        <v>97911.86</v>
      </c>
      <c r="G261" s="10">
        <f t="shared" si="35"/>
        <v>97911.86</v>
      </c>
      <c r="H261" s="10">
        <f t="shared" si="35"/>
        <v>97911.86</v>
      </c>
      <c r="I261" s="10">
        <f t="shared" si="35"/>
        <v>97911.86</v>
      </c>
      <c r="J261" s="10">
        <f t="shared" si="35"/>
        <v>97911.86</v>
      </c>
      <c r="K261" s="10">
        <f t="shared" si="35"/>
        <v>97911.86</v>
      </c>
      <c r="L261" s="10">
        <f t="shared" si="35"/>
        <v>97911.86</v>
      </c>
      <c r="M261" s="10">
        <f t="shared" si="35"/>
        <v>97911.86</v>
      </c>
      <c r="N261" s="10">
        <f t="shared" si="35"/>
        <v>97911.86</v>
      </c>
      <c r="O261" s="10">
        <f t="shared" si="35"/>
        <v>97911.86</v>
      </c>
      <c r="P261" s="10">
        <f t="shared" si="35"/>
        <v>97911.86</v>
      </c>
      <c r="Q261" s="10">
        <f t="shared" si="35"/>
        <v>97911.859999999986</v>
      </c>
    </row>
    <row r="262" spans="1:17" x14ac:dyDescent="0.3">
      <c r="A262" s="6">
        <f t="shared" si="26"/>
        <v>248</v>
      </c>
      <c r="B262" s="11"/>
      <c r="C262" s="1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3">
      <c r="A263" s="6">
        <f t="shared" si="26"/>
        <v>249</v>
      </c>
      <c r="B263" s="11" t="s">
        <v>251</v>
      </c>
      <c r="C263" s="11" t="s">
        <v>120</v>
      </c>
      <c r="D263" s="8">
        <f>+'B-8 2026'!P263</f>
        <v>19.73</v>
      </c>
      <c r="E263" s="8">
        <v>19.73</v>
      </c>
      <c r="F263" s="8">
        <v>19.73</v>
      </c>
      <c r="G263" s="8">
        <v>19.73</v>
      </c>
      <c r="H263" s="8">
        <v>19.73</v>
      </c>
      <c r="I263" s="8">
        <v>19.73</v>
      </c>
      <c r="J263" s="8">
        <v>19.73</v>
      </c>
      <c r="K263" s="8">
        <v>19.73</v>
      </c>
      <c r="L263" s="8">
        <v>19.73</v>
      </c>
      <c r="M263" s="8">
        <v>19.73</v>
      </c>
      <c r="N263" s="8">
        <v>19.73</v>
      </c>
      <c r="O263" s="8">
        <v>19.73</v>
      </c>
      <c r="P263" s="8">
        <v>19.73</v>
      </c>
      <c r="Q263" s="8">
        <v>19.729999999999997</v>
      </c>
    </row>
    <row r="264" spans="1:17" x14ac:dyDescent="0.3">
      <c r="A264" s="6">
        <f t="shared" si="26"/>
        <v>250</v>
      </c>
      <c r="B264" s="11" t="s">
        <v>252</v>
      </c>
      <c r="C264" s="11" t="s">
        <v>27</v>
      </c>
      <c r="D264" s="8">
        <f>+'B-8 2026'!P264</f>
        <v>10043.4</v>
      </c>
      <c r="E264" s="8">
        <v>10043.4</v>
      </c>
      <c r="F264" s="8">
        <v>10043.4</v>
      </c>
      <c r="G264" s="8">
        <v>10043.4</v>
      </c>
      <c r="H264" s="8">
        <v>10043.4</v>
      </c>
      <c r="I264" s="8">
        <v>10043.4</v>
      </c>
      <c r="J264" s="8">
        <v>10043.4</v>
      </c>
      <c r="K264" s="8">
        <v>10043.4</v>
      </c>
      <c r="L264" s="8">
        <v>10043.4</v>
      </c>
      <c r="M264" s="8">
        <v>10043.4</v>
      </c>
      <c r="N264" s="8">
        <v>10043.4</v>
      </c>
      <c r="O264" s="8">
        <v>10043.4</v>
      </c>
      <c r="P264" s="8">
        <v>10043.4</v>
      </c>
      <c r="Q264" s="8">
        <v>10043.399999999998</v>
      </c>
    </row>
    <row r="265" spans="1:17" x14ac:dyDescent="0.3">
      <c r="A265" s="6">
        <f t="shared" si="26"/>
        <v>251</v>
      </c>
      <c r="B265" s="11" t="s">
        <v>253</v>
      </c>
      <c r="C265" s="11" t="s">
        <v>34</v>
      </c>
      <c r="D265" s="8">
        <f>+'B-8 2026'!P265</f>
        <v>84537.37</v>
      </c>
      <c r="E265" s="8">
        <v>84537.37</v>
      </c>
      <c r="F265" s="8">
        <v>84537.37</v>
      </c>
      <c r="G265" s="8">
        <v>84537.37</v>
      </c>
      <c r="H265" s="8">
        <v>84537.37</v>
      </c>
      <c r="I265" s="8">
        <v>84537.37</v>
      </c>
      <c r="J265" s="8">
        <v>84537.37</v>
      </c>
      <c r="K265" s="8">
        <v>84537.37</v>
      </c>
      <c r="L265" s="8">
        <v>84537.37</v>
      </c>
      <c r="M265" s="8">
        <v>84537.37</v>
      </c>
      <c r="N265" s="8">
        <v>84537.37</v>
      </c>
      <c r="O265" s="8">
        <v>84537.37</v>
      </c>
      <c r="P265" s="8">
        <v>84537.37</v>
      </c>
      <c r="Q265" s="8">
        <v>84537.37000000001</v>
      </c>
    </row>
    <row r="266" spans="1:17" x14ac:dyDescent="0.3">
      <c r="A266" s="6">
        <f t="shared" si="26"/>
        <v>252</v>
      </c>
      <c r="B266" s="11" t="s">
        <v>254</v>
      </c>
      <c r="C266" s="11" t="s">
        <v>36</v>
      </c>
      <c r="D266" s="8">
        <f>+'B-8 2026'!P266</f>
        <v>8805.82</v>
      </c>
      <c r="E266" s="8">
        <v>8805.82</v>
      </c>
      <c r="F266" s="8">
        <v>8805.82</v>
      </c>
      <c r="G266" s="8">
        <v>8805.82</v>
      </c>
      <c r="H266" s="8">
        <v>8805.82</v>
      </c>
      <c r="I266" s="8">
        <v>8805.82</v>
      </c>
      <c r="J266" s="8">
        <v>8805.82</v>
      </c>
      <c r="K266" s="8">
        <v>8805.82</v>
      </c>
      <c r="L266" s="8">
        <v>8805.82</v>
      </c>
      <c r="M266" s="8">
        <v>8805.82</v>
      </c>
      <c r="N266" s="8">
        <v>8805.82</v>
      </c>
      <c r="O266" s="8">
        <v>8805.82</v>
      </c>
      <c r="P266" s="8">
        <v>8805.82</v>
      </c>
      <c r="Q266" s="8">
        <v>8805.8200000000033</v>
      </c>
    </row>
    <row r="267" spans="1:17" x14ac:dyDescent="0.3">
      <c r="A267" s="6">
        <f t="shared" si="26"/>
        <v>253</v>
      </c>
      <c r="B267" s="7" t="s">
        <v>255</v>
      </c>
      <c r="C267" s="7"/>
      <c r="D267" s="10">
        <f t="shared" ref="D267:Q267" si="36">SUM(D263:D266)</f>
        <v>103406.32</v>
      </c>
      <c r="E267" s="10">
        <f t="shared" si="36"/>
        <v>103406.32</v>
      </c>
      <c r="F267" s="10">
        <f t="shared" si="36"/>
        <v>103406.32</v>
      </c>
      <c r="G267" s="10">
        <f t="shared" si="36"/>
        <v>103406.32</v>
      </c>
      <c r="H267" s="10">
        <f t="shared" si="36"/>
        <v>103406.32</v>
      </c>
      <c r="I267" s="10">
        <f t="shared" si="36"/>
        <v>103406.32</v>
      </c>
      <c r="J267" s="10">
        <f t="shared" si="36"/>
        <v>103406.32</v>
      </c>
      <c r="K267" s="10">
        <f t="shared" si="36"/>
        <v>103406.32</v>
      </c>
      <c r="L267" s="10">
        <f t="shared" si="36"/>
        <v>103406.32</v>
      </c>
      <c r="M267" s="10">
        <f t="shared" si="36"/>
        <v>103406.32</v>
      </c>
      <c r="N267" s="10">
        <f t="shared" si="36"/>
        <v>103406.32</v>
      </c>
      <c r="O267" s="10">
        <f t="shared" si="36"/>
        <v>103406.32</v>
      </c>
      <c r="P267" s="10">
        <f t="shared" si="36"/>
        <v>103406.32</v>
      </c>
      <c r="Q267" s="10">
        <f t="shared" si="36"/>
        <v>103406.32</v>
      </c>
    </row>
    <row r="268" spans="1:17" x14ac:dyDescent="0.3">
      <c r="A268" s="6">
        <f t="shared" si="26"/>
        <v>254</v>
      </c>
      <c r="B268" s="11"/>
      <c r="C268" s="1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3">
      <c r="A269" s="6">
        <f t="shared" si="26"/>
        <v>255</v>
      </c>
      <c r="B269" s="11" t="s">
        <v>256</v>
      </c>
      <c r="C269" s="11" t="s">
        <v>27</v>
      </c>
      <c r="D269" s="8">
        <f>+'B-8 2026'!P269</f>
        <v>8845.44</v>
      </c>
      <c r="E269" s="8">
        <v>8845.44</v>
      </c>
      <c r="F269" s="8">
        <v>8845.44</v>
      </c>
      <c r="G269" s="8">
        <v>8845.44</v>
      </c>
      <c r="H269" s="8">
        <v>8845.44</v>
      </c>
      <c r="I269" s="8">
        <v>8845.44</v>
      </c>
      <c r="J269" s="8">
        <v>8845.44</v>
      </c>
      <c r="K269" s="8">
        <v>8845.44</v>
      </c>
      <c r="L269" s="8">
        <v>8845.44</v>
      </c>
      <c r="M269" s="8">
        <v>8845.44</v>
      </c>
      <c r="N269" s="8">
        <v>8845.44</v>
      </c>
      <c r="O269" s="8">
        <v>8845.44</v>
      </c>
      <c r="P269" s="8">
        <v>8845.44</v>
      </c>
      <c r="Q269" s="8">
        <v>8845.44</v>
      </c>
    </row>
    <row r="270" spans="1:17" x14ac:dyDescent="0.3">
      <c r="A270" s="6">
        <f t="shared" si="26"/>
        <v>256</v>
      </c>
      <c r="B270" s="11" t="s">
        <v>257</v>
      </c>
      <c r="C270" s="11" t="s">
        <v>34</v>
      </c>
      <c r="D270" s="8">
        <f>+'B-8 2026'!P270</f>
        <v>74453.84</v>
      </c>
      <c r="E270" s="8">
        <v>74453.84</v>
      </c>
      <c r="F270" s="8">
        <v>74453.84</v>
      </c>
      <c r="G270" s="8">
        <v>74453.84</v>
      </c>
      <c r="H270" s="8">
        <v>74453.84</v>
      </c>
      <c r="I270" s="8">
        <v>74453.84</v>
      </c>
      <c r="J270" s="8">
        <v>74453.84</v>
      </c>
      <c r="K270" s="8">
        <v>74453.84</v>
      </c>
      <c r="L270" s="8">
        <v>74453.84</v>
      </c>
      <c r="M270" s="8">
        <v>74453.84</v>
      </c>
      <c r="N270" s="8">
        <v>74453.84</v>
      </c>
      <c r="O270" s="8">
        <v>74453.84</v>
      </c>
      <c r="P270" s="8">
        <v>74453.84</v>
      </c>
      <c r="Q270" s="8">
        <v>74453.839999999982</v>
      </c>
    </row>
    <row r="271" spans="1:17" x14ac:dyDescent="0.3">
      <c r="A271" s="6">
        <f t="shared" si="26"/>
        <v>257</v>
      </c>
      <c r="B271" s="11" t="s">
        <v>258</v>
      </c>
      <c r="C271" s="11" t="s">
        <v>36</v>
      </c>
      <c r="D271" s="8">
        <f>+'B-8 2026'!P271</f>
        <v>7755.47</v>
      </c>
      <c r="E271" s="8">
        <v>7755.47</v>
      </c>
      <c r="F271" s="8">
        <v>7755.47</v>
      </c>
      <c r="G271" s="8">
        <v>7755.47</v>
      </c>
      <c r="H271" s="8">
        <v>7755.47</v>
      </c>
      <c r="I271" s="8">
        <v>7755.47</v>
      </c>
      <c r="J271" s="8">
        <v>7755.47</v>
      </c>
      <c r="K271" s="8">
        <v>7755.47</v>
      </c>
      <c r="L271" s="8">
        <v>7755.47</v>
      </c>
      <c r="M271" s="8">
        <v>7755.47</v>
      </c>
      <c r="N271" s="8">
        <v>7755.47</v>
      </c>
      <c r="O271" s="8">
        <v>7755.47</v>
      </c>
      <c r="P271" s="8">
        <v>7755.47</v>
      </c>
      <c r="Q271" s="8">
        <v>7755.47</v>
      </c>
    </row>
    <row r="272" spans="1:17" x14ac:dyDescent="0.3">
      <c r="A272" s="6">
        <f t="shared" si="26"/>
        <v>258</v>
      </c>
      <c r="B272" s="7" t="s">
        <v>259</v>
      </c>
      <c r="C272" s="7"/>
      <c r="D272" s="10">
        <f t="shared" ref="D272:Q272" si="37">SUM(D269:D271)</f>
        <v>91054.75</v>
      </c>
      <c r="E272" s="10">
        <f t="shared" si="37"/>
        <v>91054.75</v>
      </c>
      <c r="F272" s="10">
        <f t="shared" si="37"/>
        <v>91054.75</v>
      </c>
      <c r="G272" s="10">
        <f t="shared" si="37"/>
        <v>91054.75</v>
      </c>
      <c r="H272" s="10">
        <f t="shared" si="37"/>
        <v>91054.75</v>
      </c>
      <c r="I272" s="10">
        <f t="shared" si="37"/>
        <v>91054.75</v>
      </c>
      <c r="J272" s="10">
        <f t="shared" si="37"/>
        <v>91054.75</v>
      </c>
      <c r="K272" s="10">
        <f t="shared" si="37"/>
        <v>91054.75</v>
      </c>
      <c r="L272" s="10">
        <f t="shared" si="37"/>
        <v>91054.75</v>
      </c>
      <c r="M272" s="10">
        <f t="shared" si="37"/>
        <v>91054.75</v>
      </c>
      <c r="N272" s="10">
        <f t="shared" si="37"/>
        <v>91054.75</v>
      </c>
      <c r="O272" s="10">
        <f t="shared" si="37"/>
        <v>91054.75</v>
      </c>
      <c r="P272" s="10">
        <f t="shared" si="37"/>
        <v>91054.75</v>
      </c>
      <c r="Q272" s="10">
        <f t="shared" si="37"/>
        <v>91054.749999999985</v>
      </c>
    </row>
    <row r="273" spans="1:17" x14ac:dyDescent="0.3">
      <c r="A273" s="6">
        <f t="shared" si="26"/>
        <v>259</v>
      </c>
      <c r="B273" s="11"/>
      <c r="C273" s="1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3">
      <c r="A274" s="6">
        <f t="shared" si="26"/>
        <v>260</v>
      </c>
      <c r="B274" s="11" t="s">
        <v>260</v>
      </c>
      <c r="C274" s="11" t="s">
        <v>27</v>
      </c>
      <c r="D274" s="8">
        <f>+'B-8 2026'!P274</f>
        <v>7305.87</v>
      </c>
      <c r="E274" s="8">
        <v>7305.87</v>
      </c>
      <c r="F274" s="8">
        <v>7305.87</v>
      </c>
      <c r="G274" s="8">
        <v>7305.87</v>
      </c>
      <c r="H274" s="8">
        <v>7305.87</v>
      </c>
      <c r="I274" s="8">
        <v>7305.87</v>
      </c>
      <c r="J274" s="8">
        <v>7305.87</v>
      </c>
      <c r="K274" s="8">
        <v>7305.87</v>
      </c>
      <c r="L274" s="8">
        <v>7305.87</v>
      </c>
      <c r="M274" s="8">
        <v>7305.87</v>
      </c>
      <c r="N274" s="8">
        <v>7305.87</v>
      </c>
      <c r="O274" s="8">
        <v>7305.87</v>
      </c>
      <c r="P274" s="8">
        <v>7305.87</v>
      </c>
      <c r="Q274" s="8">
        <v>7305.869999999999</v>
      </c>
    </row>
    <row r="275" spans="1:17" x14ac:dyDescent="0.3">
      <c r="A275" s="6">
        <f t="shared" si="26"/>
        <v>261</v>
      </c>
      <c r="B275" s="11" t="s">
        <v>261</v>
      </c>
      <c r="C275" s="11" t="s">
        <v>34</v>
      </c>
      <c r="D275" s="8">
        <f>+'B-8 2026'!P275</f>
        <v>67787.98</v>
      </c>
      <c r="E275" s="8">
        <v>67787.98</v>
      </c>
      <c r="F275" s="8">
        <v>67787.98</v>
      </c>
      <c r="G275" s="8">
        <v>67787.98</v>
      </c>
      <c r="H275" s="8">
        <v>67787.98</v>
      </c>
      <c r="I275" s="8">
        <v>67787.98</v>
      </c>
      <c r="J275" s="8">
        <v>67787.98</v>
      </c>
      <c r="K275" s="8">
        <v>67787.98</v>
      </c>
      <c r="L275" s="8">
        <v>67787.98</v>
      </c>
      <c r="M275" s="8">
        <v>67787.98</v>
      </c>
      <c r="N275" s="8">
        <v>67787.98</v>
      </c>
      <c r="O275" s="8">
        <v>67787.98</v>
      </c>
      <c r="P275" s="8">
        <v>67787.98</v>
      </c>
      <c r="Q275" s="8">
        <v>67787.98</v>
      </c>
    </row>
    <row r="276" spans="1:17" x14ac:dyDescent="0.3">
      <c r="A276" s="6">
        <f t="shared" ref="A276:A339" si="38">+A275+1</f>
        <v>262</v>
      </c>
      <c r="B276" s="11" t="s">
        <v>262</v>
      </c>
      <c r="C276" s="11" t="s">
        <v>36</v>
      </c>
      <c r="D276" s="8">
        <f>+'B-8 2026'!P276</f>
        <v>19089.169999999998</v>
      </c>
      <c r="E276" s="8">
        <v>19089.169999999998</v>
      </c>
      <c r="F276" s="8">
        <v>19089.169999999998</v>
      </c>
      <c r="G276" s="8">
        <v>19089.169999999998</v>
      </c>
      <c r="H276" s="8">
        <v>19089.169999999998</v>
      </c>
      <c r="I276" s="8">
        <v>19089.169999999998</v>
      </c>
      <c r="J276" s="8">
        <v>19089.169999999998</v>
      </c>
      <c r="K276" s="8">
        <v>19089.169999999998</v>
      </c>
      <c r="L276" s="8">
        <v>19089.169999999998</v>
      </c>
      <c r="M276" s="8">
        <v>19089.169999999998</v>
      </c>
      <c r="N276" s="8">
        <v>19089.169999999998</v>
      </c>
      <c r="O276" s="8">
        <v>19089.169999999998</v>
      </c>
      <c r="P276" s="8">
        <v>19089.169999999998</v>
      </c>
      <c r="Q276" s="8">
        <v>19089.169999999991</v>
      </c>
    </row>
    <row r="277" spans="1:17" x14ac:dyDescent="0.3">
      <c r="A277" s="6">
        <f t="shared" si="38"/>
        <v>263</v>
      </c>
      <c r="B277" s="7" t="s">
        <v>263</v>
      </c>
      <c r="C277" s="7"/>
      <c r="D277" s="10">
        <f t="shared" ref="D277:Q277" si="39">SUM(D274:D276)</f>
        <v>94183.01999999999</v>
      </c>
      <c r="E277" s="10">
        <f t="shared" si="39"/>
        <v>94183.01999999999</v>
      </c>
      <c r="F277" s="10">
        <f t="shared" si="39"/>
        <v>94183.01999999999</v>
      </c>
      <c r="G277" s="10">
        <f t="shared" si="39"/>
        <v>94183.01999999999</v>
      </c>
      <c r="H277" s="10">
        <f t="shared" si="39"/>
        <v>94183.01999999999</v>
      </c>
      <c r="I277" s="10">
        <f t="shared" si="39"/>
        <v>94183.01999999999</v>
      </c>
      <c r="J277" s="10">
        <f t="shared" si="39"/>
        <v>94183.01999999999</v>
      </c>
      <c r="K277" s="10">
        <f t="shared" si="39"/>
        <v>94183.01999999999</v>
      </c>
      <c r="L277" s="10">
        <f t="shared" si="39"/>
        <v>94183.01999999999</v>
      </c>
      <c r="M277" s="10">
        <f t="shared" si="39"/>
        <v>94183.01999999999</v>
      </c>
      <c r="N277" s="10">
        <f t="shared" si="39"/>
        <v>94183.01999999999</v>
      </c>
      <c r="O277" s="10">
        <f t="shared" si="39"/>
        <v>94183.01999999999</v>
      </c>
      <c r="P277" s="10">
        <f t="shared" si="39"/>
        <v>94183.01999999999</v>
      </c>
      <c r="Q277" s="10">
        <f t="shared" si="39"/>
        <v>94183.01999999999</v>
      </c>
    </row>
    <row r="278" spans="1:17" x14ac:dyDescent="0.3">
      <c r="A278" s="6">
        <f t="shared" si="38"/>
        <v>264</v>
      </c>
      <c r="B278" s="11"/>
      <c r="C278" s="1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3">
      <c r="A279" s="6">
        <f t="shared" si="38"/>
        <v>265</v>
      </c>
      <c r="B279" s="11" t="s">
        <v>264</v>
      </c>
      <c r="C279" s="11" t="s">
        <v>27</v>
      </c>
      <c r="D279" s="8">
        <f>+'B-8 2026'!P279</f>
        <v>85.63</v>
      </c>
      <c r="E279" s="8">
        <v>85.63</v>
      </c>
      <c r="F279" s="8">
        <v>85.63</v>
      </c>
      <c r="G279" s="8">
        <v>85.63</v>
      </c>
      <c r="H279" s="8">
        <v>85.63</v>
      </c>
      <c r="I279" s="8">
        <v>85.63</v>
      </c>
      <c r="J279" s="8">
        <v>85.63</v>
      </c>
      <c r="K279" s="8">
        <v>85.63</v>
      </c>
      <c r="L279" s="8">
        <v>85.63</v>
      </c>
      <c r="M279" s="8">
        <v>85.63</v>
      </c>
      <c r="N279" s="8">
        <v>85.63</v>
      </c>
      <c r="O279" s="8">
        <v>85.63</v>
      </c>
      <c r="P279" s="8">
        <v>85.63</v>
      </c>
      <c r="Q279" s="8">
        <v>85.63000000000001</v>
      </c>
    </row>
    <row r="280" spans="1:17" x14ac:dyDescent="0.3">
      <c r="A280" s="6">
        <f t="shared" si="38"/>
        <v>266</v>
      </c>
      <c r="B280" s="11" t="s">
        <v>265</v>
      </c>
      <c r="C280" s="11" t="s">
        <v>34</v>
      </c>
      <c r="D280" s="8">
        <f>+'B-8 2026'!P280</f>
        <v>6411.32</v>
      </c>
      <c r="E280" s="8">
        <v>6410.99</v>
      </c>
      <c r="F280" s="8">
        <v>6410.66</v>
      </c>
      <c r="G280" s="8">
        <v>6410.33</v>
      </c>
      <c r="H280" s="8">
        <v>6410</v>
      </c>
      <c r="I280" s="8">
        <v>6409.67</v>
      </c>
      <c r="J280" s="8">
        <v>6409.34</v>
      </c>
      <c r="K280" s="8">
        <v>6409.01</v>
      </c>
      <c r="L280" s="8">
        <v>6408.68</v>
      </c>
      <c r="M280" s="8">
        <v>6408.35</v>
      </c>
      <c r="N280" s="8">
        <v>6408.02</v>
      </c>
      <c r="O280" s="8">
        <v>6407.69</v>
      </c>
      <c r="P280" s="8">
        <v>6407.36</v>
      </c>
      <c r="Q280" s="8">
        <v>6409.34</v>
      </c>
    </row>
    <row r="281" spans="1:17" x14ac:dyDescent="0.3">
      <c r="A281" s="6">
        <f t="shared" si="38"/>
        <v>267</v>
      </c>
      <c r="B281" s="11" t="s">
        <v>266</v>
      </c>
      <c r="C281" s="11" t="s">
        <v>36</v>
      </c>
      <c r="D281" s="8">
        <f>+'B-8 2026'!P281</f>
        <v>1106.23</v>
      </c>
      <c r="E281" s="8">
        <v>1106.23</v>
      </c>
      <c r="F281" s="8">
        <v>1106.23</v>
      </c>
      <c r="G281" s="8">
        <v>1106.23</v>
      </c>
      <c r="H281" s="8">
        <v>1106.23</v>
      </c>
      <c r="I281" s="8">
        <v>1106.23</v>
      </c>
      <c r="J281" s="8">
        <v>1106.23</v>
      </c>
      <c r="K281" s="8">
        <v>1106.23</v>
      </c>
      <c r="L281" s="8">
        <v>1106.23</v>
      </c>
      <c r="M281" s="8">
        <v>1106.23</v>
      </c>
      <c r="N281" s="8">
        <v>1106.23</v>
      </c>
      <c r="O281" s="8">
        <v>1106.23</v>
      </c>
      <c r="P281" s="8">
        <v>1106.23</v>
      </c>
      <c r="Q281" s="8">
        <v>1106.2299999999998</v>
      </c>
    </row>
    <row r="282" spans="1:17" x14ac:dyDescent="0.3">
      <c r="A282" s="6">
        <f t="shared" si="38"/>
        <v>268</v>
      </c>
      <c r="B282" s="7" t="s">
        <v>267</v>
      </c>
      <c r="C282" s="7"/>
      <c r="D282" s="10">
        <f t="shared" ref="D282:Q282" si="40">SUM(D279:D281)</f>
        <v>7603.18</v>
      </c>
      <c r="E282" s="10">
        <f t="shared" si="40"/>
        <v>7602.85</v>
      </c>
      <c r="F282" s="10">
        <f t="shared" si="40"/>
        <v>7602.52</v>
      </c>
      <c r="G282" s="10">
        <f t="shared" si="40"/>
        <v>7602.1900000000005</v>
      </c>
      <c r="H282" s="10">
        <f t="shared" si="40"/>
        <v>7601.8600000000006</v>
      </c>
      <c r="I282" s="10">
        <f t="shared" si="40"/>
        <v>7601.5300000000007</v>
      </c>
      <c r="J282" s="10">
        <f t="shared" si="40"/>
        <v>7601.2000000000007</v>
      </c>
      <c r="K282" s="10">
        <f t="shared" si="40"/>
        <v>7600.8700000000008</v>
      </c>
      <c r="L282" s="10">
        <f t="shared" si="40"/>
        <v>7600.5400000000009</v>
      </c>
      <c r="M282" s="10">
        <f t="shared" si="40"/>
        <v>7600.2100000000009</v>
      </c>
      <c r="N282" s="10">
        <f t="shared" si="40"/>
        <v>7599.880000000001</v>
      </c>
      <c r="O282" s="10">
        <f t="shared" si="40"/>
        <v>7599.5499999999993</v>
      </c>
      <c r="P282" s="10">
        <f t="shared" si="40"/>
        <v>7599.2199999999993</v>
      </c>
      <c r="Q282" s="10">
        <f t="shared" si="40"/>
        <v>7601.2</v>
      </c>
    </row>
    <row r="283" spans="1:17" x14ac:dyDescent="0.3">
      <c r="A283" s="6">
        <f t="shared" si="38"/>
        <v>269</v>
      </c>
      <c r="B283" s="11"/>
      <c r="C283" s="1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3">
      <c r="A284" s="6">
        <f t="shared" si="38"/>
        <v>270</v>
      </c>
      <c r="B284" s="11" t="s">
        <v>268</v>
      </c>
      <c r="C284" s="11" t="s">
        <v>27</v>
      </c>
      <c r="D284" s="8">
        <f>+'B-8 2026'!P284</f>
        <v>346.78</v>
      </c>
      <c r="E284" s="8">
        <v>346.78</v>
      </c>
      <c r="F284" s="8">
        <v>346.78</v>
      </c>
      <c r="G284" s="8">
        <v>346.78</v>
      </c>
      <c r="H284" s="8">
        <v>346.78</v>
      </c>
      <c r="I284" s="8">
        <v>346.78</v>
      </c>
      <c r="J284" s="8">
        <v>346.78</v>
      </c>
      <c r="K284" s="8">
        <v>346.78</v>
      </c>
      <c r="L284" s="8">
        <v>346.78</v>
      </c>
      <c r="M284" s="8">
        <v>346.78</v>
      </c>
      <c r="N284" s="8">
        <v>346.78</v>
      </c>
      <c r="O284" s="8">
        <v>346.78</v>
      </c>
      <c r="P284" s="8">
        <v>346.78</v>
      </c>
      <c r="Q284" s="8">
        <v>346.77999999999986</v>
      </c>
    </row>
    <row r="285" spans="1:17" x14ac:dyDescent="0.3">
      <c r="A285" s="6">
        <f t="shared" si="38"/>
        <v>271</v>
      </c>
      <c r="B285" s="11" t="s">
        <v>269</v>
      </c>
      <c r="C285" s="11" t="s">
        <v>34</v>
      </c>
      <c r="D285" s="8">
        <f>+'B-8 2026'!P285</f>
        <v>9270.67</v>
      </c>
      <c r="E285" s="8">
        <v>9270.67</v>
      </c>
      <c r="F285" s="8">
        <v>9270.67</v>
      </c>
      <c r="G285" s="8">
        <v>9270.67</v>
      </c>
      <c r="H285" s="8">
        <v>9270.67</v>
      </c>
      <c r="I285" s="8">
        <v>9270.67</v>
      </c>
      <c r="J285" s="8">
        <v>9270.67</v>
      </c>
      <c r="K285" s="8">
        <v>9270.67</v>
      </c>
      <c r="L285" s="8">
        <v>9270.67</v>
      </c>
      <c r="M285" s="8">
        <v>9270.67</v>
      </c>
      <c r="N285" s="8">
        <v>9270.67</v>
      </c>
      <c r="O285" s="8">
        <v>9270.67</v>
      </c>
      <c r="P285" s="8">
        <v>9270.67</v>
      </c>
      <c r="Q285" s="8">
        <v>9270.67</v>
      </c>
    </row>
    <row r="286" spans="1:17" x14ac:dyDescent="0.3">
      <c r="A286" s="6">
        <f t="shared" si="38"/>
        <v>272</v>
      </c>
      <c r="B286" s="11" t="s">
        <v>270</v>
      </c>
      <c r="C286" s="11" t="s">
        <v>36</v>
      </c>
      <c r="D286" s="8">
        <f>+'B-8 2026'!P286</f>
        <v>1495.67</v>
      </c>
      <c r="E286" s="8">
        <v>1495.67</v>
      </c>
      <c r="F286" s="8">
        <v>1495.67</v>
      </c>
      <c r="G286" s="8">
        <v>1495.67</v>
      </c>
      <c r="H286" s="8">
        <v>1495.67</v>
      </c>
      <c r="I286" s="8">
        <v>1495.67</v>
      </c>
      <c r="J286" s="8">
        <v>1495.67</v>
      </c>
      <c r="K286" s="8">
        <v>1495.67</v>
      </c>
      <c r="L286" s="8">
        <v>1495.67</v>
      </c>
      <c r="M286" s="8">
        <v>1495.67</v>
      </c>
      <c r="N286" s="8">
        <v>1495.67</v>
      </c>
      <c r="O286" s="8">
        <v>1495.67</v>
      </c>
      <c r="P286" s="8">
        <v>1495.67</v>
      </c>
      <c r="Q286" s="8">
        <v>1495.6699999999998</v>
      </c>
    </row>
    <row r="287" spans="1:17" x14ac:dyDescent="0.3">
      <c r="A287" s="6">
        <f t="shared" si="38"/>
        <v>273</v>
      </c>
      <c r="B287" s="11" t="s">
        <v>271</v>
      </c>
      <c r="C287" s="11" t="s">
        <v>38</v>
      </c>
      <c r="D287" s="8">
        <f>+'B-8 2026'!P287</f>
        <v>14.56</v>
      </c>
      <c r="E287" s="8">
        <v>14.56</v>
      </c>
      <c r="F287" s="8">
        <v>14.56</v>
      </c>
      <c r="G287" s="8">
        <v>14.56</v>
      </c>
      <c r="H287" s="8">
        <v>14.56</v>
      </c>
      <c r="I287" s="8">
        <v>14.56</v>
      </c>
      <c r="J287" s="8">
        <v>14.56</v>
      </c>
      <c r="K287" s="8">
        <v>14.56</v>
      </c>
      <c r="L287" s="8">
        <v>14.56</v>
      </c>
      <c r="M287" s="8">
        <v>14.56</v>
      </c>
      <c r="N287" s="8">
        <v>14.56</v>
      </c>
      <c r="O287" s="8">
        <v>14.56</v>
      </c>
      <c r="P287" s="8">
        <v>14.56</v>
      </c>
      <c r="Q287" s="8">
        <v>14.56</v>
      </c>
    </row>
    <row r="288" spans="1:17" x14ac:dyDescent="0.3">
      <c r="A288" s="6">
        <f t="shared" si="38"/>
        <v>274</v>
      </c>
      <c r="B288" s="7" t="s">
        <v>272</v>
      </c>
      <c r="C288" s="7"/>
      <c r="D288" s="10">
        <f t="shared" ref="D288:Q288" si="41">SUM(D284:D287)</f>
        <v>11127.68</v>
      </c>
      <c r="E288" s="10">
        <f t="shared" si="41"/>
        <v>11127.68</v>
      </c>
      <c r="F288" s="10">
        <f t="shared" si="41"/>
        <v>11127.68</v>
      </c>
      <c r="G288" s="10">
        <f t="shared" si="41"/>
        <v>11127.68</v>
      </c>
      <c r="H288" s="10">
        <f t="shared" si="41"/>
        <v>11127.68</v>
      </c>
      <c r="I288" s="10">
        <f t="shared" si="41"/>
        <v>11127.68</v>
      </c>
      <c r="J288" s="10">
        <f t="shared" si="41"/>
        <v>11127.68</v>
      </c>
      <c r="K288" s="10">
        <f t="shared" si="41"/>
        <v>11127.68</v>
      </c>
      <c r="L288" s="10">
        <f t="shared" si="41"/>
        <v>11127.68</v>
      </c>
      <c r="M288" s="10">
        <f t="shared" si="41"/>
        <v>11127.68</v>
      </c>
      <c r="N288" s="10">
        <f t="shared" si="41"/>
        <v>11127.68</v>
      </c>
      <c r="O288" s="10">
        <f t="shared" si="41"/>
        <v>11127.68</v>
      </c>
      <c r="P288" s="10">
        <f t="shared" si="41"/>
        <v>11127.68</v>
      </c>
      <c r="Q288" s="10">
        <f t="shared" si="41"/>
        <v>11127.68</v>
      </c>
    </row>
    <row r="289" spans="1:17" x14ac:dyDescent="0.3">
      <c r="A289" s="6">
        <f t="shared" si="38"/>
        <v>275</v>
      </c>
      <c r="B289" s="11"/>
      <c r="C289" s="1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3">
      <c r="A290" s="6">
        <f t="shared" si="38"/>
        <v>276</v>
      </c>
      <c r="B290" s="11" t="s">
        <v>273</v>
      </c>
      <c r="C290" s="11" t="s">
        <v>34</v>
      </c>
      <c r="D290" s="8">
        <f>+'B-8 2026'!P290</f>
        <v>1452.08</v>
      </c>
      <c r="E290" s="8">
        <v>1452.08</v>
      </c>
      <c r="F290" s="8">
        <v>1452.08</v>
      </c>
      <c r="G290" s="8">
        <v>1452.08</v>
      </c>
      <c r="H290" s="8">
        <v>1452.08</v>
      </c>
      <c r="I290" s="8">
        <v>1452.08</v>
      </c>
      <c r="J290" s="8">
        <v>1452.08</v>
      </c>
      <c r="K290" s="8">
        <v>1452.08</v>
      </c>
      <c r="L290" s="8">
        <v>1452.08</v>
      </c>
      <c r="M290" s="8">
        <v>1452.08</v>
      </c>
      <c r="N290" s="8">
        <v>1452.08</v>
      </c>
      <c r="O290" s="8">
        <v>1452.08</v>
      </c>
      <c r="P290" s="8">
        <v>1452.08</v>
      </c>
      <c r="Q290" s="8">
        <v>1452.0800000000002</v>
      </c>
    </row>
    <row r="291" spans="1:17" x14ac:dyDescent="0.3">
      <c r="A291" s="6">
        <f t="shared" si="38"/>
        <v>277</v>
      </c>
      <c r="B291" s="11" t="s">
        <v>274</v>
      </c>
      <c r="C291" s="11" t="s">
        <v>36</v>
      </c>
      <c r="D291" s="8">
        <f>+'B-8 2026'!P291</f>
        <v>93.67</v>
      </c>
      <c r="E291" s="8">
        <v>93.67</v>
      </c>
      <c r="F291" s="8">
        <v>93.67</v>
      </c>
      <c r="G291" s="8">
        <v>93.67</v>
      </c>
      <c r="H291" s="8">
        <v>93.67</v>
      </c>
      <c r="I291" s="8">
        <v>93.67</v>
      </c>
      <c r="J291" s="8">
        <v>93.67</v>
      </c>
      <c r="K291" s="8">
        <v>93.67</v>
      </c>
      <c r="L291" s="8">
        <v>93.67</v>
      </c>
      <c r="M291" s="8">
        <v>93.67</v>
      </c>
      <c r="N291" s="8">
        <v>93.67</v>
      </c>
      <c r="O291" s="8">
        <v>93.67</v>
      </c>
      <c r="P291" s="8">
        <v>93.67</v>
      </c>
      <c r="Q291" s="8">
        <v>93.67</v>
      </c>
    </row>
    <row r="292" spans="1:17" x14ac:dyDescent="0.3">
      <c r="A292" s="6">
        <f t="shared" si="38"/>
        <v>278</v>
      </c>
      <c r="B292" s="7" t="s">
        <v>275</v>
      </c>
      <c r="C292" s="7"/>
      <c r="D292" s="10">
        <f t="shared" ref="D292:Q292" si="42">SUM(D290:D291)</f>
        <v>1545.75</v>
      </c>
      <c r="E292" s="10">
        <f t="shared" si="42"/>
        <v>1545.75</v>
      </c>
      <c r="F292" s="10">
        <f t="shared" si="42"/>
        <v>1545.75</v>
      </c>
      <c r="G292" s="10">
        <f t="shared" si="42"/>
        <v>1545.75</v>
      </c>
      <c r="H292" s="10">
        <f t="shared" si="42"/>
        <v>1545.75</v>
      </c>
      <c r="I292" s="10">
        <f t="shared" si="42"/>
        <v>1545.75</v>
      </c>
      <c r="J292" s="10">
        <f t="shared" si="42"/>
        <v>1545.75</v>
      </c>
      <c r="K292" s="10">
        <f t="shared" si="42"/>
        <v>1545.75</v>
      </c>
      <c r="L292" s="10">
        <f t="shared" si="42"/>
        <v>1545.75</v>
      </c>
      <c r="M292" s="10">
        <f t="shared" si="42"/>
        <v>1545.75</v>
      </c>
      <c r="N292" s="10">
        <f t="shared" si="42"/>
        <v>1545.75</v>
      </c>
      <c r="O292" s="10">
        <f t="shared" si="42"/>
        <v>1545.75</v>
      </c>
      <c r="P292" s="10">
        <f t="shared" si="42"/>
        <v>1545.75</v>
      </c>
      <c r="Q292" s="10">
        <f t="shared" si="42"/>
        <v>1545.7500000000002</v>
      </c>
    </row>
    <row r="293" spans="1:17" x14ac:dyDescent="0.3">
      <c r="A293" s="6">
        <f t="shared" si="38"/>
        <v>279</v>
      </c>
      <c r="B293" s="11"/>
      <c r="C293" s="1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3">
      <c r="A294" s="6">
        <f t="shared" si="38"/>
        <v>280</v>
      </c>
      <c r="B294" s="11" t="s">
        <v>276</v>
      </c>
      <c r="C294" s="11" t="s">
        <v>27</v>
      </c>
      <c r="D294" s="8">
        <f>+'B-8 2026'!P294</f>
        <v>60.1</v>
      </c>
      <c r="E294" s="8">
        <v>60.1</v>
      </c>
      <c r="F294" s="8">
        <v>60.1</v>
      </c>
      <c r="G294" s="8">
        <v>60.1</v>
      </c>
      <c r="H294" s="8">
        <v>60.1</v>
      </c>
      <c r="I294" s="8">
        <v>60.1</v>
      </c>
      <c r="J294" s="8">
        <v>60.1</v>
      </c>
      <c r="K294" s="8">
        <v>60.1</v>
      </c>
      <c r="L294" s="8">
        <v>60.1</v>
      </c>
      <c r="M294" s="8">
        <v>60.1</v>
      </c>
      <c r="N294" s="8">
        <v>60.1</v>
      </c>
      <c r="O294" s="8">
        <v>60.1</v>
      </c>
      <c r="P294" s="8">
        <v>60.1</v>
      </c>
      <c r="Q294" s="8">
        <v>60.100000000000016</v>
      </c>
    </row>
    <row r="295" spans="1:17" x14ac:dyDescent="0.3">
      <c r="A295" s="6">
        <f t="shared" si="38"/>
        <v>281</v>
      </c>
      <c r="B295" s="11" t="s">
        <v>277</v>
      </c>
      <c r="C295" s="11" t="s">
        <v>34</v>
      </c>
      <c r="D295" s="8">
        <f>+'B-8 2026'!P295</f>
        <v>14110.95</v>
      </c>
      <c r="E295" s="8">
        <v>14110.95</v>
      </c>
      <c r="F295" s="8">
        <v>14110.95</v>
      </c>
      <c r="G295" s="8">
        <v>14110.95</v>
      </c>
      <c r="H295" s="8">
        <v>14110.95</v>
      </c>
      <c r="I295" s="8">
        <v>14110.95</v>
      </c>
      <c r="J295" s="8">
        <v>14110.95</v>
      </c>
      <c r="K295" s="8">
        <v>14110.95</v>
      </c>
      <c r="L295" s="8">
        <v>14110.95</v>
      </c>
      <c r="M295" s="8">
        <v>14110.95</v>
      </c>
      <c r="N295" s="8">
        <v>14110.95</v>
      </c>
      <c r="O295" s="8">
        <v>14110.95</v>
      </c>
      <c r="P295" s="8">
        <v>14110.95</v>
      </c>
      <c r="Q295" s="8">
        <v>14110.950000000003</v>
      </c>
    </row>
    <row r="296" spans="1:17" x14ac:dyDescent="0.3">
      <c r="A296" s="6">
        <f t="shared" si="38"/>
        <v>282</v>
      </c>
      <c r="B296" s="11" t="s">
        <v>278</v>
      </c>
      <c r="C296" s="11" t="s">
        <v>36</v>
      </c>
      <c r="D296" s="8">
        <f>+'B-8 2026'!P296</f>
        <v>2543.84</v>
      </c>
      <c r="E296" s="8">
        <v>2543.84</v>
      </c>
      <c r="F296" s="8">
        <v>2543.84</v>
      </c>
      <c r="G296" s="8">
        <v>2543.84</v>
      </c>
      <c r="H296" s="8">
        <v>2543.84</v>
      </c>
      <c r="I296" s="8">
        <v>2543.84</v>
      </c>
      <c r="J296" s="8">
        <v>2543.84</v>
      </c>
      <c r="K296" s="8">
        <v>2543.84</v>
      </c>
      <c r="L296" s="8">
        <v>2543.84</v>
      </c>
      <c r="M296" s="8">
        <v>2543.84</v>
      </c>
      <c r="N296" s="8">
        <v>2543.84</v>
      </c>
      <c r="O296" s="8">
        <v>2543.84</v>
      </c>
      <c r="P296" s="8">
        <v>2543.84</v>
      </c>
      <c r="Q296" s="8">
        <v>2543.8399999999997</v>
      </c>
    </row>
    <row r="297" spans="1:17" x14ac:dyDescent="0.3">
      <c r="A297" s="6">
        <f t="shared" si="38"/>
        <v>283</v>
      </c>
      <c r="B297" s="7" t="s">
        <v>279</v>
      </c>
      <c r="C297" s="7"/>
      <c r="D297" s="10">
        <f t="shared" ref="D297:Q297" si="43">SUM(D294:D296)</f>
        <v>16714.89</v>
      </c>
      <c r="E297" s="10">
        <f t="shared" si="43"/>
        <v>16714.89</v>
      </c>
      <c r="F297" s="10">
        <f t="shared" si="43"/>
        <v>16714.89</v>
      </c>
      <c r="G297" s="10">
        <f t="shared" si="43"/>
        <v>16714.89</v>
      </c>
      <c r="H297" s="10">
        <f t="shared" si="43"/>
        <v>16714.89</v>
      </c>
      <c r="I297" s="10">
        <f t="shared" si="43"/>
        <v>16714.89</v>
      </c>
      <c r="J297" s="10">
        <f t="shared" si="43"/>
        <v>16714.89</v>
      </c>
      <c r="K297" s="10">
        <f t="shared" si="43"/>
        <v>16714.89</v>
      </c>
      <c r="L297" s="10">
        <f t="shared" si="43"/>
        <v>16714.89</v>
      </c>
      <c r="M297" s="10">
        <f t="shared" si="43"/>
        <v>16714.89</v>
      </c>
      <c r="N297" s="10">
        <f t="shared" si="43"/>
        <v>16714.89</v>
      </c>
      <c r="O297" s="10">
        <f t="shared" si="43"/>
        <v>16714.89</v>
      </c>
      <c r="P297" s="10">
        <f t="shared" si="43"/>
        <v>16714.89</v>
      </c>
      <c r="Q297" s="10">
        <f t="shared" si="43"/>
        <v>16714.890000000003</v>
      </c>
    </row>
    <row r="298" spans="1:17" x14ac:dyDescent="0.3">
      <c r="A298" s="6">
        <f t="shared" si="38"/>
        <v>284</v>
      </c>
      <c r="B298" s="11"/>
      <c r="C298" s="1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3">
      <c r="A299" s="6">
        <f t="shared" si="38"/>
        <v>285</v>
      </c>
      <c r="B299" s="11" t="s">
        <v>280</v>
      </c>
      <c r="C299" s="11" t="s">
        <v>27</v>
      </c>
      <c r="D299" s="8">
        <f>+'B-8 2026'!P299</f>
        <v>13057.22</v>
      </c>
      <c r="E299" s="8">
        <v>13057.22</v>
      </c>
      <c r="F299" s="8">
        <v>13057.22</v>
      </c>
      <c r="G299" s="8">
        <v>13057.22</v>
      </c>
      <c r="H299" s="8">
        <v>13057.22</v>
      </c>
      <c r="I299" s="8">
        <v>13057.22</v>
      </c>
      <c r="J299" s="8">
        <v>13057.22</v>
      </c>
      <c r="K299" s="8">
        <v>13057.22</v>
      </c>
      <c r="L299" s="8">
        <v>13057.22</v>
      </c>
      <c r="M299" s="8">
        <v>13057.22</v>
      </c>
      <c r="N299" s="8">
        <v>13057.22</v>
      </c>
      <c r="O299" s="8">
        <v>13057.22</v>
      </c>
      <c r="P299" s="8">
        <v>13057.22</v>
      </c>
      <c r="Q299" s="8">
        <v>13057.22</v>
      </c>
    </row>
    <row r="300" spans="1:17" x14ac:dyDescent="0.3">
      <c r="A300" s="6">
        <f t="shared" si="38"/>
        <v>286</v>
      </c>
      <c r="B300" s="11" t="s">
        <v>281</v>
      </c>
      <c r="C300" s="11" t="s">
        <v>34</v>
      </c>
      <c r="D300" s="8">
        <f>+'B-8 2026'!P300</f>
        <v>67565.179999999993</v>
      </c>
      <c r="E300" s="8">
        <v>67565.179999999993</v>
      </c>
      <c r="F300" s="8">
        <v>67565.179999999993</v>
      </c>
      <c r="G300" s="8">
        <v>67565.179999999993</v>
      </c>
      <c r="H300" s="8">
        <v>67565.179999999993</v>
      </c>
      <c r="I300" s="8">
        <v>67565.179999999993</v>
      </c>
      <c r="J300" s="8">
        <v>67565.179999999993</v>
      </c>
      <c r="K300" s="8">
        <v>67565.179999999993</v>
      </c>
      <c r="L300" s="8">
        <v>67565.179999999993</v>
      </c>
      <c r="M300" s="8">
        <v>67565.179999999993</v>
      </c>
      <c r="N300" s="8">
        <v>67565.179999999993</v>
      </c>
      <c r="O300" s="8">
        <v>67565.179999999993</v>
      </c>
      <c r="P300" s="8">
        <v>67565.179999999993</v>
      </c>
      <c r="Q300" s="8">
        <v>67565.179999999964</v>
      </c>
    </row>
    <row r="301" spans="1:17" x14ac:dyDescent="0.3">
      <c r="A301" s="6">
        <f t="shared" si="38"/>
        <v>287</v>
      </c>
      <c r="B301" s="11" t="s">
        <v>282</v>
      </c>
      <c r="C301" s="11" t="s">
        <v>36</v>
      </c>
      <c r="D301" s="8">
        <f>+'B-8 2026'!P301</f>
        <v>26988.43</v>
      </c>
      <c r="E301" s="8">
        <v>26988.43</v>
      </c>
      <c r="F301" s="8">
        <v>26988.43</v>
      </c>
      <c r="G301" s="8">
        <v>26988.43</v>
      </c>
      <c r="H301" s="8">
        <v>26988.43</v>
      </c>
      <c r="I301" s="8">
        <v>26988.43</v>
      </c>
      <c r="J301" s="8">
        <v>26988.43</v>
      </c>
      <c r="K301" s="8">
        <v>26988.43</v>
      </c>
      <c r="L301" s="8">
        <v>26988.43</v>
      </c>
      <c r="M301" s="8">
        <v>26988.43</v>
      </c>
      <c r="N301" s="8">
        <v>26988.43</v>
      </c>
      <c r="O301" s="8">
        <v>26988.43</v>
      </c>
      <c r="P301" s="8">
        <v>26988.43</v>
      </c>
      <c r="Q301" s="8">
        <v>26988.429999999997</v>
      </c>
    </row>
    <row r="302" spans="1:17" x14ac:dyDescent="0.3">
      <c r="A302" s="6">
        <f t="shared" si="38"/>
        <v>288</v>
      </c>
      <c r="B302" s="7" t="s">
        <v>283</v>
      </c>
      <c r="C302" s="7"/>
      <c r="D302" s="10">
        <f t="shared" ref="D302:Q302" si="44">SUM(D299:D301)</f>
        <v>107610.82999999999</v>
      </c>
      <c r="E302" s="10">
        <f t="shared" si="44"/>
        <v>107610.82999999999</v>
      </c>
      <c r="F302" s="10">
        <f t="shared" si="44"/>
        <v>107610.82999999999</v>
      </c>
      <c r="G302" s="10">
        <f t="shared" si="44"/>
        <v>107610.82999999999</v>
      </c>
      <c r="H302" s="10">
        <f t="shared" si="44"/>
        <v>107610.82999999999</v>
      </c>
      <c r="I302" s="10">
        <f t="shared" si="44"/>
        <v>107610.82999999999</v>
      </c>
      <c r="J302" s="10">
        <f t="shared" si="44"/>
        <v>107610.82999999999</v>
      </c>
      <c r="K302" s="10">
        <f t="shared" si="44"/>
        <v>107610.82999999999</v>
      </c>
      <c r="L302" s="10">
        <f t="shared" si="44"/>
        <v>107610.82999999999</v>
      </c>
      <c r="M302" s="10">
        <f t="shared" si="44"/>
        <v>107610.82999999999</v>
      </c>
      <c r="N302" s="10">
        <f t="shared" si="44"/>
        <v>107610.82999999999</v>
      </c>
      <c r="O302" s="10">
        <f t="shared" si="44"/>
        <v>107610.82999999999</v>
      </c>
      <c r="P302" s="10">
        <f t="shared" si="44"/>
        <v>107610.82999999999</v>
      </c>
      <c r="Q302" s="10">
        <f t="shared" si="44"/>
        <v>107610.82999999996</v>
      </c>
    </row>
    <row r="303" spans="1:17" x14ac:dyDescent="0.3">
      <c r="A303" s="6">
        <f t="shared" si="38"/>
        <v>289</v>
      </c>
      <c r="B303" s="11"/>
      <c r="C303" s="1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3">
      <c r="A304" s="6">
        <f t="shared" si="38"/>
        <v>290</v>
      </c>
      <c r="B304" s="11" t="s">
        <v>284</v>
      </c>
      <c r="C304" s="11" t="s">
        <v>27</v>
      </c>
      <c r="D304" s="8">
        <f>+'B-8 2026'!P304</f>
        <v>10321.959999999999</v>
      </c>
      <c r="E304" s="8">
        <v>10321.959999999999</v>
      </c>
      <c r="F304" s="8">
        <v>10321.959999999999</v>
      </c>
      <c r="G304" s="8">
        <v>10321.959999999999</v>
      </c>
      <c r="H304" s="8">
        <v>10321.959999999999</v>
      </c>
      <c r="I304" s="8">
        <v>10321.959999999999</v>
      </c>
      <c r="J304" s="8">
        <v>10321.959999999999</v>
      </c>
      <c r="K304" s="8">
        <v>10321.959999999999</v>
      </c>
      <c r="L304" s="8">
        <v>10321.959999999999</v>
      </c>
      <c r="M304" s="8">
        <v>10321.959999999999</v>
      </c>
      <c r="N304" s="8">
        <v>10321.959999999999</v>
      </c>
      <c r="O304" s="8">
        <v>10321.959999999999</v>
      </c>
      <c r="P304" s="8">
        <v>10321.959999999999</v>
      </c>
      <c r="Q304" s="8">
        <v>10321.959999999995</v>
      </c>
    </row>
    <row r="305" spans="1:17" x14ac:dyDescent="0.3">
      <c r="A305" s="6">
        <f t="shared" si="38"/>
        <v>291</v>
      </c>
      <c r="B305" s="11" t="s">
        <v>285</v>
      </c>
      <c r="C305" s="11" t="s">
        <v>34</v>
      </c>
      <c r="D305" s="8">
        <f>+'B-8 2026'!P305</f>
        <v>86882.07</v>
      </c>
      <c r="E305" s="8">
        <v>86882.07</v>
      </c>
      <c r="F305" s="8">
        <v>86882.07</v>
      </c>
      <c r="G305" s="8">
        <v>86882.07</v>
      </c>
      <c r="H305" s="8">
        <v>86882.07</v>
      </c>
      <c r="I305" s="8">
        <v>86882.07</v>
      </c>
      <c r="J305" s="8">
        <v>86882.07</v>
      </c>
      <c r="K305" s="8">
        <v>86882.07</v>
      </c>
      <c r="L305" s="8">
        <v>86882.07</v>
      </c>
      <c r="M305" s="8">
        <v>86882.07</v>
      </c>
      <c r="N305" s="8">
        <v>86882.07</v>
      </c>
      <c r="O305" s="8">
        <v>86882.07</v>
      </c>
      <c r="P305" s="8">
        <v>86882.07</v>
      </c>
      <c r="Q305" s="8">
        <v>86882.070000000036</v>
      </c>
    </row>
    <row r="306" spans="1:17" x14ac:dyDescent="0.3">
      <c r="A306" s="6">
        <f t="shared" si="38"/>
        <v>292</v>
      </c>
      <c r="B306" s="11" t="s">
        <v>286</v>
      </c>
      <c r="C306" s="11" t="s">
        <v>36</v>
      </c>
      <c r="D306" s="8">
        <f>+'B-8 2026'!P306</f>
        <v>9050.06</v>
      </c>
      <c r="E306" s="8">
        <v>9050.06</v>
      </c>
      <c r="F306" s="8">
        <v>9050.06</v>
      </c>
      <c r="G306" s="8">
        <v>9050.06</v>
      </c>
      <c r="H306" s="8">
        <v>9050.06</v>
      </c>
      <c r="I306" s="8">
        <v>9050.06</v>
      </c>
      <c r="J306" s="8">
        <v>9050.06</v>
      </c>
      <c r="K306" s="8">
        <v>9050.06</v>
      </c>
      <c r="L306" s="8">
        <v>9050.06</v>
      </c>
      <c r="M306" s="8">
        <v>9050.06</v>
      </c>
      <c r="N306" s="8">
        <v>9050.06</v>
      </c>
      <c r="O306" s="8">
        <v>9050.06</v>
      </c>
      <c r="P306" s="8">
        <v>9050.06</v>
      </c>
      <c r="Q306" s="8">
        <v>9050.06</v>
      </c>
    </row>
    <row r="307" spans="1:17" x14ac:dyDescent="0.3">
      <c r="A307" s="6">
        <f t="shared" si="38"/>
        <v>293</v>
      </c>
      <c r="B307" s="7" t="s">
        <v>287</v>
      </c>
      <c r="C307" s="7"/>
      <c r="D307" s="10">
        <f t="shared" ref="D307:Q307" si="45">SUM(D304:D306)</f>
        <v>106254.09</v>
      </c>
      <c r="E307" s="10">
        <f t="shared" si="45"/>
        <v>106254.09</v>
      </c>
      <c r="F307" s="10">
        <f t="shared" si="45"/>
        <v>106254.09</v>
      </c>
      <c r="G307" s="10">
        <f t="shared" si="45"/>
        <v>106254.09</v>
      </c>
      <c r="H307" s="10">
        <f t="shared" si="45"/>
        <v>106254.09</v>
      </c>
      <c r="I307" s="10">
        <f t="shared" si="45"/>
        <v>106254.09</v>
      </c>
      <c r="J307" s="10">
        <f t="shared" si="45"/>
        <v>106254.09</v>
      </c>
      <c r="K307" s="10">
        <f t="shared" si="45"/>
        <v>106254.09</v>
      </c>
      <c r="L307" s="10">
        <f t="shared" si="45"/>
        <v>106254.09</v>
      </c>
      <c r="M307" s="10">
        <f t="shared" si="45"/>
        <v>106254.09</v>
      </c>
      <c r="N307" s="10">
        <f t="shared" si="45"/>
        <v>106254.09</v>
      </c>
      <c r="O307" s="10">
        <f t="shared" si="45"/>
        <v>106254.09</v>
      </c>
      <c r="P307" s="10">
        <f t="shared" si="45"/>
        <v>106254.09</v>
      </c>
      <c r="Q307" s="10">
        <f t="shared" si="45"/>
        <v>106254.09000000003</v>
      </c>
    </row>
    <row r="308" spans="1:17" x14ac:dyDescent="0.3">
      <c r="A308" s="6">
        <f t="shared" si="38"/>
        <v>294</v>
      </c>
      <c r="B308" s="11"/>
      <c r="C308" s="1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3">
      <c r="A309" s="6">
        <f t="shared" si="38"/>
        <v>295</v>
      </c>
      <c r="B309" s="7" t="s">
        <v>288</v>
      </c>
      <c r="C309" s="7" t="s">
        <v>34</v>
      </c>
      <c r="D309" s="8">
        <f>+'B-8 2026'!P309</f>
        <v>2048304.5249031701</v>
      </c>
      <c r="E309" s="8">
        <v>2048304.5249031701</v>
      </c>
      <c r="F309" s="8">
        <v>2048304.5249031701</v>
      </c>
      <c r="G309" s="8">
        <v>2048304.5249031701</v>
      </c>
      <c r="H309" s="8">
        <v>2048304.5249031701</v>
      </c>
      <c r="I309" s="8">
        <v>2048304.5249031701</v>
      </c>
      <c r="J309" s="8">
        <v>2390543.0249031703</v>
      </c>
      <c r="K309" s="8">
        <v>2409556.2749031703</v>
      </c>
      <c r="L309" s="8">
        <v>2428569.5249031703</v>
      </c>
      <c r="M309" s="8">
        <v>2447582.7749031703</v>
      </c>
      <c r="N309" s="8">
        <v>2466596.0249031703</v>
      </c>
      <c r="O309" s="8">
        <v>2485609.2749031703</v>
      </c>
      <c r="P309" s="8">
        <v>2504622.5249031703</v>
      </c>
      <c r="Q309" s="8">
        <v>2263300.5056724013</v>
      </c>
    </row>
    <row r="310" spans="1:17" x14ac:dyDescent="0.3">
      <c r="A310" s="6">
        <f t="shared" si="38"/>
        <v>296</v>
      </c>
      <c r="B310" s="7"/>
      <c r="C310" s="7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3">
      <c r="A311" s="6">
        <f t="shared" si="38"/>
        <v>297</v>
      </c>
      <c r="B311" s="15" t="s">
        <v>289</v>
      </c>
      <c r="C311" s="15"/>
      <c r="D311" s="4">
        <f>SUM(D309,D307,D302,D297,D292,D288,D282,D277,D272,D267,D261,D256,D251,D246,D240,D235,D229)</f>
        <v>3244106.3627488874</v>
      </c>
      <c r="E311" s="4">
        <f t="shared" ref="E311:O311" si="46">SUM(E309,E307,E302,E297,E292,E288,E282,E277,E272,E267,E261,E256,E251,E246,E240,E235,E229)</f>
        <v>3244106.0327488873</v>
      </c>
      <c r="F311" s="4">
        <f t="shared" si="46"/>
        <v>3244105.7027488872</v>
      </c>
      <c r="G311" s="4">
        <f t="shared" si="46"/>
        <v>3244105.3727488872</v>
      </c>
      <c r="H311" s="4">
        <f t="shared" si="46"/>
        <v>3244105.0427488871</v>
      </c>
      <c r="I311" s="4">
        <f t="shared" si="46"/>
        <v>3244104.712748887</v>
      </c>
      <c r="J311" s="4">
        <f t="shared" si="46"/>
        <v>3586342.8827488874</v>
      </c>
      <c r="K311" s="4">
        <f t="shared" si="46"/>
        <v>3605355.8027488873</v>
      </c>
      <c r="L311" s="4">
        <f t="shared" si="46"/>
        <v>3624368.7227488873</v>
      </c>
      <c r="M311" s="4">
        <f t="shared" si="46"/>
        <v>3643381.6427488872</v>
      </c>
      <c r="N311" s="4">
        <f t="shared" si="46"/>
        <v>3662394.5627488871</v>
      </c>
      <c r="O311" s="4">
        <f t="shared" si="46"/>
        <v>3681407.482748887</v>
      </c>
      <c r="P311" s="4">
        <f>SUM(P309,P307,P302,P297,P292,P288,P282,P277,P272,P267,P261,P256,P251,P246,P240,P235,P229)</f>
        <v>3700834.5384988873</v>
      </c>
      <c r="Q311" s="4">
        <f>SUM(Q309,Q307,Q302,Q297,Q292,Q288,Q282,Q277,Q272,Q267,Q261,Q256,Q251,Q246,Q240,Q235,Q229)</f>
        <v>3459132.2201142726</v>
      </c>
    </row>
    <row r="312" spans="1:17" x14ac:dyDescent="0.3">
      <c r="A312" s="6">
        <f t="shared" si="38"/>
        <v>298</v>
      </c>
      <c r="B312" s="7"/>
      <c r="C312" s="7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3">
      <c r="A313" s="6">
        <f t="shared" si="38"/>
        <v>299</v>
      </c>
      <c r="B313" s="17" t="s">
        <v>290</v>
      </c>
      <c r="C313" s="17"/>
      <c r="D313" s="18">
        <f>SUM(D311,D223,D126,D108)</f>
        <v>11707459.45288131</v>
      </c>
      <c r="E313" s="18">
        <f t="shared" ref="E313:O313" si="47">SUM(E311,E223,E126,E108)</f>
        <v>11704975.755659088</v>
      </c>
      <c r="F313" s="18">
        <f t="shared" si="47"/>
        <v>11702492.058436867</v>
      </c>
      <c r="G313" s="18">
        <f t="shared" si="47"/>
        <v>11700352.698289413</v>
      </c>
      <c r="H313" s="18">
        <f t="shared" si="47"/>
        <v>11700610.490484178</v>
      </c>
      <c r="I313" s="18">
        <f t="shared" si="47"/>
        <v>11703440.665618069</v>
      </c>
      <c r="J313" s="18">
        <f t="shared" si="47"/>
        <v>12058933.17423103</v>
      </c>
      <c r="K313" s="18">
        <f t="shared" si="47"/>
        <v>12084137.433406178</v>
      </c>
      <c r="L313" s="18">
        <f t="shared" si="47"/>
        <v>12100944.501308687</v>
      </c>
      <c r="M313" s="18">
        <f t="shared" si="47"/>
        <v>12122162.514712455</v>
      </c>
      <c r="N313" s="18">
        <f t="shared" si="47"/>
        <v>12145215.641013905</v>
      </c>
      <c r="O313" s="18">
        <f t="shared" si="47"/>
        <v>12168067.08817213</v>
      </c>
      <c r="P313" s="18">
        <f>SUM(P311,P223,P126,P108)</f>
        <v>12340689.937053204</v>
      </c>
      <c r="Q313" s="18">
        <f>SUM(Q311,Q223,Q126,Q108)</f>
        <v>11941498.570097426</v>
      </c>
    </row>
    <row r="314" spans="1:17" x14ac:dyDescent="0.3">
      <c r="A314" s="6">
        <f t="shared" si="38"/>
        <v>300</v>
      </c>
      <c r="B314" s="7"/>
      <c r="C314" s="7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3">
      <c r="A315" s="6">
        <f t="shared" si="38"/>
        <v>301</v>
      </c>
      <c r="B315" s="7" t="s">
        <v>291</v>
      </c>
      <c r="C315" s="7" t="s">
        <v>292</v>
      </c>
      <c r="D315" s="8">
        <f>+'B-8 2026'!P315</f>
        <v>86325.021999999706</v>
      </c>
      <c r="E315" s="8">
        <v>86306.4219999997</v>
      </c>
      <c r="F315" s="8">
        <v>86287.821999999709</v>
      </c>
      <c r="G315" s="8">
        <v>86269.221999999703</v>
      </c>
      <c r="H315" s="8">
        <v>86250.621999999697</v>
      </c>
      <c r="I315" s="8">
        <v>86232.021999999604</v>
      </c>
      <c r="J315" s="8">
        <v>86213.421999999598</v>
      </c>
      <c r="K315" s="8">
        <v>86194.821999999593</v>
      </c>
      <c r="L315" s="8">
        <v>86176.221999999601</v>
      </c>
      <c r="M315" s="8">
        <v>86157.621999999596</v>
      </c>
      <c r="N315" s="8">
        <v>86139.021999999604</v>
      </c>
      <c r="O315" s="8">
        <v>86120.421999999598</v>
      </c>
      <c r="P315" s="8">
        <v>86101.821999999593</v>
      </c>
      <c r="Q315" s="8">
        <v>86213.421999999642</v>
      </c>
    </row>
    <row r="316" spans="1:17" x14ac:dyDescent="0.3">
      <c r="A316" s="6">
        <f t="shared" si="38"/>
        <v>302</v>
      </c>
      <c r="B316" s="11" t="s">
        <v>293</v>
      </c>
      <c r="C316" s="11" t="s">
        <v>294</v>
      </c>
      <c r="D316" s="8">
        <f>+'B-8 2026'!P316</f>
        <v>161347.67271093142</v>
      </c>
      <c r="E316" s="8">
        <v>161475.08129833092</v>
      </c>
      <c r="F316" s="8">
        <v>161730.76342711819</v>
      </c>
      <c r="G316" s="8">
        <v>162023.164302766</v>
      </c>
      <c r="H316" s="8">
        <v>162278.68747272869</v>
      </c>
      <c r="I316" s="8">
        <v>162534.2106174205</v>
      </c>
      <c r="J316" s="8">
        <v>162789.733621019</v>
      </c>
      <c r="K316" s="8">
        <v>163045.25672850141</v>
      </c>
      <c r="L316" s="8">
        <v>163300.78063512218</v>
      </c>
      <c r="M316" s="8">
        <v>163556.3122027402</v>
      </c>
      <c r="N316" s="8">
        <v>163811.84270408039</v>
      </c>
      <c r="O316" s="8">
        <v>164067.36392331371</v>
      </c>
      <c r="P316" s="8">
        <v>164443.67788046371</v>
      </c>
      <c r="Q316" s="8">
        <v>162800.34980957973</v>
      </c>
    </row>
    <row r="317" spans="1:17" x14ac:dyDescent="0.3">
      <c r="A317" s="6">
        <f t="shared" si="38"/>
        <v>303</v>
      </c>
      <c r="B317" s="11" t="s">
        <v>295</v>
      </c>
      <c r="C317" s="11" t="s">
        <v>27</v>
      </c>
      <c r="D317" s="8">
        <f>+'B-8 2026'!P317</f>
        <v>103433.23</v>
      </c>
      <c r="E317" s="8">
        <v>103433.23</v>
      </c>
      <c r="F317" s="8">
        <v>103433.23</v>
      </c>
      <c r="G317" s="8">
        <v>103433.23</v>
      </c>
      <c r="H317" s="8">
        <v>103433.23</v>
      </c>
      <c r="I317" s="8">
        <v>103433.23</v>
      </c>
      <c r="J317" s="8">
        <v>103433.23</v>
      </c>
      <c r="K317" s="8">
        <v>103433.23</v>
      </c>
      <c r="L317" s="8">
        <v>103433.23</v>
      </c>
      <c r="M317" s="8">
        <v>103433.23</v>
      </c>
      <c r="N317" s="8">
        <v>103433.23</v>
      </c>
      <c r="O317" s="8">
        <v>103433.23</v>
      </c>
      <c r="P317" s="8">
        <v>103433.23</v>
      </c>
      <c r="Q317" s="8">
        <v>103433.23</v>
      </c>
    </row>
    <row r="318" spans="1:17" x14ac:dyDescent="0.3">
      <c r="A318" s="6">
        <f t="shared" si="38"/>
        <v>304</v>
      </c>
      <c r="B318" s="7" t="s">
        <v>296</v>
      </c>
      <c r="C318" s="7" t="s">
        <v>297</v>
      </c>
      <c r="D318" s="8">
        <f>+'B-8 2026'!P318</f>
        <v>2530860.0562446024</v>
      </c>
      <c r="E318" s="8">
        <v>2531109.4948971942</v>
      </c>
      <c r="F318" s="8">
        <v>2531500.7212404772</v>
      </c>
      <c r="G318" s="8">
        <v>2540722.5037208037</v>
      </c>
      <c r="H318" s="8">
        <v>2541051.1225220482</v>
      </c>
      <c r="I318" s="8">
        <v>2541383.3171954746</v>
      </c>
      <c r="J318" s="8">
        <v>2548030.8978911825</v>
      </c>
      <c r="K318" s="8">
        <v>2548540.5207042457</v>
      </c>
      <c r="L318" s="8">
        <v>2549079.0339606949</v>
      </c>
      <c r="M318" s="8">
        <v>2561982.0871244366</v>
      </c>
      <c r="N318" s="8">
        <v>2562501.432421193</v>
      </c>
      <c r="O318" s="8">
        <v>2563079.0394426179</v>
      </c>
      <c r="P318" s="8">
        <v>2628024.4097340121</v>
      </c>
      <c r="Q318" s="8">
        <v>2552143.4336229987</v>
      </c>
    </row>
    <row r="319" spans="1:17" x14ac:dyDescent="0.3">
      <c r="A319" s="6">
        <f t="shared" si="38"/>
        <v>305</v>
      </c>
      <c r="B319" s="7" t="s">
        <v>298</v>
      </c>
      <c r="C319" s="7" t="s">
        <v>297</v>
      </c>
      <c r="D319" s="8">
        <f>+'B-8 2026'!P319</f>
        <v>-60702.753624461096</v>
      </c>
      <c r="E319" s="8">
        <v>-60780.584489720393</v>
      </c>
      <c r="F319" s="8">
        <v>-60872.594124048701</v>
      </c>
      <c r="G319" s="8">
        <v>-61847.659372081398</v>
      </c>
      <c r="H319" s="8">
        <v>-61933.4082522057</v>
      </c>
      <c r="I319" s="8">
        <v>-62019.514719548395</v>
      </c>
      <c r="J319" s="8">
        <v>-62737.1597891192</v>
      </c>
      <c r="K319" s="8">
        <v>-62841.009070425505</v>
      </c>
      <c r="L319" s="8">
        <v>-62947.747396070401</v>
      </c>
      <c r="M319" s="8">
        <v>-64290.939712444604</v>
      </c>
      <c r="N319" s="8">
        <v>-64395.761242120301</v>
      </c>
      <c r="O319" s="8">
        <v>-64506.408944262701</v>
      </c>
      <c r="P319" s="8">
        <v>-65241.332973402205</v>
      </c>
      <c r="Q319" s="8">
        <v>-62701.297977685426</v>
      </c>
    </row>
    <row r="320" spans="1:17" x14ac:dyDescent="0.3">
      <c r="A320" s="6">
        <f t="shared" si="38"/>
        <v>306</v>
      </c>
      <c r="B320" s="7" t="s">
        <v>299</v>
      </c>
      <c r="C320" s="7" t="s">
        <v>297</v>
      </c>
      <c r="D320" s="8">
        <f>+'B-8 2026'!P320</f>
        <v>85341.94</v>
      </c>
      <c r="E320" s="8">
        <v>85341.94</v>
      </c>
      <c r="F320" s="8">
        <v>85341.94</v>
      </c>
      <c r="G320" s="8">
        <v>85341.94</v>
      </c>
      <c r="H320" s="8">
        <v>85341.94</v>
      </c>
      <c r="I320" s="8">
        <v>85341.94</v>
      </c>
      <c r="J320" s="8">
        <v>85341.94</v>
      </c>
      <c r="K320" s="8">
        <v>85341.94</v>
      </c>
      <c r="L320" s="8">
        <v>85341.94</v>
      </c>
      <c r="M320" s="8">
        <v>85341.94</v>
      </c>
      <c r="N320" s="8">
        <v>85341.94</v>
      </c>
      <c r="O320" s="8">
        <v>85341.94</v>
      </c>
      <c r="P320" s="8">
        <v>85341.94</v>
      </c>
      <c r="Q320" s="8">
        <v>85341.939999999973</v>
      </c>
    </row>
    <row r="321" spans="1:17" x14ac:dyDescent="0.3">
      <c r="A321" s="6">
        <f t="shared" si="38"/>
        <v>307</v>
      </c>
      <c r="B321" s="7" t="s">
        <v>300</v>
      </c>
      <c r="C321" s="7" t="s">
        <v>301</v>
      </c>
      <c r="D321" s="8">
        <f>+'B-8 2026'!P321</f>
        <v>59549.55520563999</v>
      </c>
      <c r="E321" s="8">
        <v>59549.55520563999</v>
      </c>
      <c r="F321" s="8">
        <v>59549.55520563999</v>
      </c>
      <c r="G321" s="8">
        <v>59549.55520563999</v>
      </c>
      <c r="H321" s="8">
        <v>59549.55520563999</v>
      </c>
      <c r="I321" s="8">
        <v>59549.55520563999</v>
      </c>
      <c r="J321" s="8">
        <v>59549.55520563999</v>
      </c>
      <c r="K321" s="8">
        <v>59549.55520563999</v>
      </c>
      <c r="L321" s="8">
        <v>59549.55520563999</v>
      </c>
      <c r="M321" s="8">
        <v>59549.55520563999</v>
      </c>
      <c r="N321" s="8">
        <v>59549.55520563999</v>
      </c>
      <c r="O321" s="8">
        <v>59549.55520563999</v>
      </c>
      <c r="P321" s="8">
        <v>59549.55520563999</v>
      </c>
      <c r="Q321" s="8">
        <v>59549.555205639997</v>
      </c>
    </row>
    <row r="322" spans="1:17" x14ac:dyDescent="0.3">
      <c r="A322" s="6">
        <f t="shared" si="38"/>
        <v>308</v>
      </c>
      <c r="B322" s="7" t="s">
        <v>302</v>
      </c>
      <c r="C322" s="7" t="s">
        <v>303</v>
      </c>
      <c r="D322" s="8">
        <f>+'B-8 2026'!P322</f>
        <v>47.51</v>
      </c>
      <c r="E322" s="8">
        <v>47.51</v>
      </c>
      <c r="F322" s="8">
        <v>47.51</v>
      </c>
      <c r="G322" s="8">
        <v>47.51</v>
      </c>
      <c r="H322" s="8">
        <v>47.51</v>
      </c>
      <c r="I322" s="8">
        <v>47.51</v>
      </c>
      <c r="J322" s="8">
        <v>47.51</v>
      </c>
      <c r="K322" s="8">
        <v>47.51</v>
      </c>
      <c r="L322" s="8">
        <v>47.51</v>
      </c>
      <c r="M322" s="8">
        <v>47.51</v>
      </c>
      <c r="N322" s="8">
        <v>47.51</v>
      </c>
      <c r="O322" s="8">
        <v>47.51</v>
      </c>
      <c r="P322" s="8">
        <v>47.51</v>
      </c>
      <c r="Q322" s="8">
        <v>47.51</v>
      </c>
    </row>
    <row r="323" spans="1:17" x14ac:dyDescent="0.3">
      <c r="A323" s="6">
        <f t="shared" si="38"/>
        <v>309</v>
      </c>
      <c r="B323" s="11" t="s">
        <v>304</v>
      </c>
      <c r="C323" s="11" t="s">
        <v>305</v>
      </c>
      <c r="D323" s="8">
        <f>+'B-8 2026'!P323</f>
        <v>81443.649999999994</v>
      </c>
      <c r="E323" s="8">
        <v>81443.649999999994</v>
      </c>
      <c r="F323" s="8">
        <v>81443.649999999994</v>
      </c>
      <c r="G323" s="8">
        <v>81443.649999999994</v>
      </c>
      <c r="H323" s="8">
        <v>81443.649999999994</v>
      </c>
      <c r="I323" s="8">
        <v>81443.649999999994</v>
      </c>
      <c r="J323" s="8">
        <v>81443.649999999994</v>
      </c>
      <c r="K323" s="8">
        <v>81443.649999999994</v>
      </c>
      <c r="L323" s="8">
        <v>81443.649999999994</v>
      </c>
      <c r="M323" s="8">
        <v>81443.649999999994</v>
      </c>
      <c r="N323" s="8">
        <v>81443.649999999994</v>
      </c>
      <c r="O323" s="8">
        <v>81443.649999999994</v>
      </c>
      <c r="P323" s="8">
        <v>81443.649999999994</v>
      </c>
      <c r="Q323" s="8">
        <v>81443.650000000009</v>
      </c>
    </row>
    <row r="324" spans="1:17" x14ac:dyDescent="0.3">
      <c r="A324" s="6">
        <f t="shared" si="38"/>
        <v>310</v>
      </c>
      <c r="B324" s="11" t="s">
        <v>306</v>
      </c>
      <c r="C324" s="11" t="s">
        <v>307</v>
      </c>
      <c r="D324" s="8">
        <f>+'B-8 2026'!P324</f>
        <v>3059849.7212635744</v>
      </c>
      <c r="E324" s="8">
        <v>3066825.6790331658</v>
      </c>
      <c r="F324" s="8">
        <v>3075158.9645413132</v>
      </c>
      <c r="G324" s="8">
        <v>3096742.2424745616</v>
      </c>
      <c r="H324" s="8">
        <v>3104472.4343123739</v>
      </c>
      <c r="I324" s="8">
        <v>3122895.41488792</v>
      </c>
      <c r="J324" s="8">
        <v>3139541.972278927</v>
      </c>
      <c r="K324" s="8">
        <v>3240848.7653163918</v>
      </c>
      <c r="L324" s="8">
        <v>3254102.9605165399</v>
      </c>
      <c r="M324" s="8">
        <v>3280834.5212291135</v>
      </c>
      <c r="N324" s="8">
        <v>3323435.3205019305</v>
      </c>
      <c r="O324" s="8">
        <v>3338210.0779679893</v>
      </c>
      <c r="P324" s="8">
        <v>3362219.1991884247</v>
      </c>
      <c r="Q324" s="8">
        <v>3189625.9441163247</v>
      </c>
    </row>
    <row r="325" spans="1:17" x14ac:dyDescent="0.3">
      <c r="A325" s="6">
        <f t="shared" si="38"/>
        <v>311</v>
      </c>
      <c r="B325" s="11" t="s">
        <v>308</v>
      </c>
      <c r="C325" s="11" t="s">
        <v>309</v>
      </c>
      <c r="D325" s="8">
        <f>+'B-8 2026'!P325</f>
        <v>1548511.5384910461</v>
      </c>
      <c r="E325" s="8">
        <v>1551912.4847162755</v>
      </c>
      <c r="F325" s="8">
        <v>1556520.5109775849</v>
      </c>
      <c r="G325" s="8">
        <v>1567335.2150415427</v>
      </c>
      <c r="H325" s="8">
        <v>1571660.7348699034</v>
      </c>
      <c r="I325" s="8">
        <v>1581699.5401816536</v>
      </c>
      <c r="J325" s="8">
        <v>1590201.7422588682</v>
      </c>
      <c r="K325" s="8">
        <v>1629856.9155918646</v>
      </c>
      <c r="L325" s="8">
        <v>1636065.5620953143</v>
      </c>
      <c r="M325" s="8">
        <v>1652429.5934995865</v>
      </c>
      <c r="N325" s="8">
        <v>1676369.4419812721</v>
      </c>
      <c r="O325" s="8">
        <v>1683290.363613687</v>
      </c>
      <c r="P325" s="8">
        <v>1694536.927004755</v>
      </c>
      <c r="Q325" s="8">
        <v>1610799.2746402579</v>
      </c>
    </row>
    <row r="326" spans="1:17" x14ac:dyDescent="0.3">
      <c r="A326" s="6">
        <f t="shared" si="38"/>
        <v>312</v>
      </c>
      <c r="B326" s="11" t="s">
        <v>310</v>
      </c>
      <c r="C326" s="11" t="s">
        <v>309</v>
      </c>
      <c r="D326" s="8">
        <f>+'B-8 2026'!P326</f>
        <v>0.02</v>
      </c>
      <c r="E326" s="8">
        <v>0.02</v>
      </c>
      <c r="F326" s="8">
        <v>0.02</v>
      </c>
      <c r="G326" s="8">
        <v>0.02</v>
      </c>
      <c r="H326" s="8">
        <v>0.02</v>
      </c>
      <c r="I326" s="8">
        <v>0.02</v>
      </c>
      <c r="J326" s="8">
        <v>0.02</v>
      </c>
      <c r="K326" s="8">
        <v>0.02</v>
      </c>
      <c r="L326" s="8">
        <v>0.02</v>
      </c>
      <c r="M326" s="8">
        <v>0.02</v>
      </c>
      <c r="N326" s="8">
        <v>0.02</v>
      </c>
      <c r="O326" s="8">
        <v>0.02</v>
      </c>
      <c r="P326" s="8">
        <v>0.02</v>
      </c>
      <c r="Q326" s="8">
        <v>1.9999999999999997E-2</v>
      </c>
    </row>
    <row r="327" spans="1:17" x14ac:dyDescent="0.3">
      <c r="A327" s="6">
        <f t="shared" si="38"/>
        <v>313</v>
      </c>
      <c r="B327" s="11" t="s">
        <v>311</v>
      </c>
      <c r="C327" s="11" t="s">
        <v>312</v>
      </c>
      <c r="D327" s="8">
        <f>+'B-8 2026'!P327</f>
        <v>40373.679999999797</v>
      </c>
      <c r="E327" s="8">
        <v>40350.449999999801</v>
      </c>
      <c r="F327" s="8">
        <v>40327.219999999797</v>
      </c>
      <c r="G327" s="8">
        <v>40303.989999999802</v>
      </c>
      <c r="H327" s="8">
        <v>40280.759999999798</v>
      </c>
      <c r="I327" s="8">
        <v>40257.529999999802</v>
      </c>
      <c r="J327" s="8">
        <v>40234.299999999799</v>
      </c>
      <c r="K327" s="8">
        <v>40211.069999999796</v>
      </c>
      <c r="L327" s="8">
        <v>40187.8399999998</v>
      </c>
      <c r="M327" s="8">
        <v>40164.609999999797</v>
      </c>
      <c r="N327" s="8">
        <v>40141.379999999801</v>
      </c>
      <c r="O327" s="8">
        <v>40118.149999999798</v>
      </c>
      <c r="P327" s="8">
        <v>40094.919999999802</v>
      </c>
      <c r="Q327" s="8">
        <v>40234.299999999799</v>
      </c>
    </row>
    <row r="328" spans="1:17" x14ac:dyDescent="0.3">
      <c r="A328" s="6">
        <f t="shared" si="38"/>
        <v>314</v>
      </c>
      <c r="B328" s="11" t="s">
        <v>313</v>
      </c>
      <c r="C328" s="11" t="s">
        <v>314</v>
      </c>
      <c r="D328" s="8">
        <f>+'B-8 2026'!P328</f>
        <v>87773.14</v>
      </c>
      <c r="E328" s="8">
        <v>87773.14</v>
      </c>
      <c r="F328" s="8">
        <v>87773.14</v>
      </c>
      <c r="G328" s="8">
        <v>87773.14</v>
      </c>
      <c r="H328" s="8">
        <v>87773.14</v>
      </c>
      <c r="I328" s="8">
        <v>87773.14</v>
      </c>
      <c r="J328" s="8">
        <v>87773.14</v>
      </c>
      <c r="K328" s="8">
        <v>87773.14</v>
      </c>
      <c r="L328" s="8">
        <v>87773.14</v>
      </c>
      <c r="M328" s="8">
        <v>87773.14</v>
      </c>
      <c r="N328" s="8">
        <v>87773.14</v>
      </c>
      <c r="O328" s="8">
        <v>87773.14</v>
      </c>
      <c r="P328" s="8">
        <v>87773.14</v>
      </c>
      <c r="Q328" s="8">
        <v>87773.139999999985</v>
      </c>
    </row>
    <row r="329" spans="1:17" x14ac:dyDescent="0.3">
      <c r="A329" s="6">
        <f t="shared" si="38"/>
        <v>315</v>
      </c>
      <c r="B329" s="11" t="s">
        <v>315</v>
      </c>
      <c r="C329" s="11" t="s">
        <v>316</v>
      </c>
      <c r="D329" s="8">
        <f>+'B-8 2026'!P329</f>
        <v>49871.01</v>
      </c>
      <c r="E329" s="8">
        <v>49871.01</v>
      </c>
      <c r="F329" s="8">
        <v>49871.01</v>
      </c>
      <c r="G329" s="8">
        <v>49871.01</v>
      </c>
      <c r="H329" s="8">
        <v>49871.01</v>
      </c>
      <c r="I329" s="8">
        <v>49871.01</v>
      </c>
      <c r="J329" s="8">
        <v>49871.01</v>
      </c>
      <c r="K329" s="8">
        <v>49871.01</v>
      </c>
      <c r="L329" s="8">
        <v>49871.01</v>
      </c>
      <c r="M329" s="8">
        <v>49871.01</v>
      </c>
      <c r="N329" s="8">
        <v>49871.01</v>
      </c>
      <c r="O329" s="8">
        <v>49871.01</v>
      </c>
      <c r="P329" s="8">
        <v>49871.01</v>
      </c>
      <c r="Q329" s="8">
        <v>49871.01</v>
      </c>
    </row>
    <row r="330" spans="1:17" x14ac:dyDescent="0.3">
      <c r="A330" s="6">
        <f t="shared" si="38"/>
        <v>316</v>
      </c>
      <c r="B330" s="17" t="s">
        <v>317</v>
      </c>
      <c r="C330" s="17"/>
      <c r="D330" s="18">
        <f t="shared" ref="D330:Q330" si="48">SUM(D315:D329)</f>
        <v>7834024.9922913313</v>
      </c>
      <c r="E330" s="18">
        <f t="shared" si="48"/>
        <v>7844659.0826608846</v>
      </c>
      <c r="F330" s="18">
        <f t="shared" si="48"/>
        <v>7858113.4632680826</v>
      </c>
      <c r="G330" s="18">
        <f t="shared" si="48"/>
        <v>7899008.7333732303</v>
      </c>
      <c r="H330" s="18">
        <f t="shared" si="48"/>
        <v>7911521.0081304861</v>
      </c>
      <c r="I330" s="18">
        <f t="shared" si="48"/>
        <v>7940442.575368559</v>
      </c>
      <c r="J330" s="18">
        <f t="shared" si="48"/>
        <v>7971734.9634665148</v>
      </c>
      <c r="K330" s="18">
        <f t="shared" si="48"/>
        <v>8113316.3964762157</v>
      </c>
      <c r="L330" s="18">
        <f t="shared" si="48"/>
        <v>8133424.7070172383</v>
      </c>
      <c r="M330" s="18">
        <f t="shared" si="48"/>
        <v>8188293.8615490692</v>
      </c>
      <c r="N330" s="18">
        <f t="shared" si="48"/>
        <v>8255462.7335719932</v>
      </c>
      <c r="O330" s="18">
        <f t="shared" si="48"/>
        <v>8277839.0632089823</v>
      </c>
      <c r="P330" s="18">
        <f t="shared" si="48"/>
        <v>8377639.6780398907</v>
      </c>
      <c r="Q330" s="18">
        <f t="shared" si="48"/>
        <v>8046575.4814171139</v>
      </c>
    </row>
    <row r="331" spans="1:17" x14ac:dyDescent="0.3">
      <c r="A331" s="6">
        <f t="shared" si="38"/>
        <v>317</v>
      </c>
      <c r="B331" s="11"/>
      <c r="C331" s="1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3">
      <c r="A332" s="6">
        <f t="shared" si="38"/>
        <v>318</v>
      </c>
      <c r="B332" s="7" t="s">
        <v>318</v>
      </c>
      <c r="C332" s="7" t="s">
        <v>319</v>
      </c>
      <c r="D332" s="8">
        <f>+'B-8 2026'!P332</f>
        <v>57103.482999999796</v>
      </c>
      <c r="E332" s="8">
        <v>57094.3229999998</v>
      </c>
      <c r="F332" s="8">
        <v>57085.162999999797</v>
      </c>
      <c r="G332" s="8">
        <v>57076.002999999801</v>
      </c>
      <c r="H332" s="8">
        <v>57066.842999999797</v>
      </c>
      <c r="I332" s="8">
        <v>57057.682999999801</v>
      </c>
      <c r="J332" s="8">
        <v>57048.522999999797</v>
      </c>
      <c r="K332" s="8">
        <v>57039.362999999801</v>
      </c>
      <c r="L332" s="8">
        <v>57030.202999999798</v>
      </c>
      <c r="M332" s="8">
        <v>57021.042999999801</v>
      </c>
      <c r="N332" s="8">
        <v>57011.882999999798</v>
      </c>
      <c r="O332" s="8">
        <v>57002.7229999997</v>
      </c>
      <c r="P332" s="8">
        <v>56993.562999999704</v>
      </c>
      <c r="Q332" s="8">
        <v>57048.522999999783</v>
      </c>
    </row>
    <row r="333" spans="1:17" x14ac:dyDescent="0.3">
      <c r="A333" s="6">
        <f t="shared" si="38"/>
        <v>319</v>
      </c>
      <c r="B333" s="11" t="s">
        <v>320</v>
      </c>
      <c r="C333" s="11" t="s">
        <v>319</v>
      </c>
      <c r="D333" s="8">
        <f>+'B-8 2026'!P333</f>
        <v>107583.40703469071</v>
      </c>
      <c r="E333" s="8">
        <v>107583.40703469071</v>
      </c>
      <c r="F333" s="8">
        <v>107583.40703469071</v>
      </c>
      <c r="G333" s="8">
        <v>107583.40703469071</v>
      </c>
      <c r="H333" s="8">
        <v>107583.40703469071</v>
      </c>
      <c r="I333" s="8">
        <v>107583.40703469071</v>
      </c>
      <c r="J333" s="8">
        <v>107583.40703469071</v>
      </c>
      <c r="K333" s="8">
        <v>107583.40703469071</v>
      </c>
      <c r="L333" s="8">
        <v>107583.40703469071</v>
      </c>
      <c r="M333" s="8">
        <v>107583.40703469071</v>
      </c>
      <c r="N333" s="8">
        <v>107583.40703469071</v>
      </c>
      <c r="O333" s="8">
        <v>107583.40703469071</v>
      </c>
      <c r="P333" s="8">
        <v>109583.40703469071</v>
      </c>
      <c r="Q333" s="8">
        <v>107737.25318853687</v>
      </c>
    </row>
    <row r="334" spans="1:17" x14ac:dyDescent="0.3">
      <c r="A334" s="6">
        <f t="shared" si="38"/>
        <v>320</v>
      </c>
      <c r="B334" s="11" t="s">
        <v>321</v>
      </c>
      <c r="C334" s="11" t="s">
        <v>27</v>
      </c>
      <c r="D334" s="8">
        <f>+'B-8 2026'!P334</f>
        <v>21186.309999999899</v>
      </c>
      <c r="E334" s="8">
        <v>21031.909999999898</v>
      </c>
      <c r="F334" s="8">
        <v>20877.5099999999</v>
      </c>
      <c r="G334" s="8">
        <v>20723.109999999899</v>
      </c>
      <c r="H334" s="8">
        <v>20568.709999999901</v>
      </c>
      <c r="I334" s="8">
        <v>20414.309999999899</v>
      </c>
      <c r="J334" s="8">
        <v>20259.909999999898</v>
      </c>
      <c r="K334" s="8">
        <v>20105.5099999999</v>
      </c>
      <c r="L334" s="8">
        <v>19951.109999999899</v>
      </c>
      <c r="M334" s="8">
        <v>19796.709999999901</v>
      </c>
      <c r="N334" s="8">
        <v>19642.309999999899</v>
      </c>
      <c r="O334" s="8">
        <v>19487.909999999898</v>
      </c>
      <c r="P334" s="8">
        <v>19333.5099999999</v>
      </c>
      <c r="Q334" s="8">
        <v>20259.909999999898</v>
      </c>
    </row>
    <row r="335" spans="1:17" x14ac:dyDescent="0.3">
      <c r="A335" s="6">
        <f t="shared" si="38"/>
        <v>321</v>
      </c>
      <c r="B335" s="11" t="s">
        <v>322</v>
      </c>
      <c r="C335" s="11" t="s">
        <v>297</v>
      </c>
      <c r="D335" s="8">
        <f>+'B-8 2026'!P335</f>
        <v>2055472.5567268331</v>
      </c>
      <c r="E335" s="8">
        <v>2060516.0303663658</v>
      </c>
      <c r="F335" s="8">
        <v>2066069.4107199635</v>
      </c>
      <c r="G335" s="8">
        <v>2078010.5267362646</v>
      </c>
      <c r="H335" s="8">
        <v>2083781.7439183083</v>
      </c>
      <c r="I335" s="8">
        <v>2089745.1852825456</v>
      </c>
      <c r="J335" s="8">
        <v>2115452.7081676731</v>
      </c>
      <c r="K335" s="8">
        <v>2121370.0005826736</v>
      </c>
      <c r="L335" s="8">
        <v>2127166.3962204545</v>
      </c>
      <c r="M335" s="8">
        <v>2147206.0315961484</v>
      </c>
      <c r="N335" s="8">
        <v>2152621.3788473145</v>
      </c>
      <c r="O335" s="8">
        <v>2157919.7519939602</v>
      </c>
      <c r="P335" s="8">
        <v>2182998.5501215677</v>
      </c>
      <c r="Q335" s="8">
        <v>2110640.7900984669</v>
      </c>
    </row>
    <row r="336" spans="1:17" x14ac:dyDescent="0.3">
      <c r="A336" s="6">
        <f t="shared" si="38"/>
        <v>322</v>
      </c>
      <c r="B336" s="11" t="s">
        <v>323</v>
      </c>
      <c r="C336" s="11" t="s">
        <v>324</v>
      </c>
      <c r="D336" s="8">
        <f>+'B-8 2026'!P336</f>
        <v>84990</v>
      </c>
      <c r="E336" s="8">
        <v>84990</v>
      </c>
      <c r="F336" s="8">
        <v>84990</v>
      </c>
      <c r="G336" s="8">
        <v>84989.999999998996</v>
      </c>
      <c r="H336" s="8">
        <v>84989.999999998996</v>
      </c>
      <c r="I336" s="8">
        <v>84989.999999998996</v>
      </c>
      <c r="J336" s="8">
        <v>84989.999999998981</v>
      </c>
      <c r="K336" s="8">
        <v>84989.999999998981</v>
      </c>
      <c r="L336" s="8">
        <v>84989.999999998981</v>
      </c>
      <c r="M336" s="8">
        <v>84989.999999998981</v>
      </c>
      <c r="N336" s="8">
        <v>84989.999999998981</v>
      </c>
      <c r="O336" s="8">
        <v>84989.999999998981</v>
      </c>
      <c r="P336" s="8">
        <v>84989.999999998981</v>
      </c>
      <c r="Q336" s="8">
        <v>84989.999999999214</v>
      </c>
    </row>
    <row r="337" spans="1:17" x14ac:dyDescent="0.3">
      <c r="A337" s="6">
        <f t="shared" si="38"/>
        <v>323</v>
      </c>
      <c r="B337" s="7" t="s">
        <v>325</v>
      </c>
      <c r="C337" s="7" t="s">
        <v>326</v>
      </c>
      <c r="D337" s="8">
        <f>+'B-8 2026'!P337</f>
        <v>1734477.8181522198</v>
      </c>
      <c r="E337" s="8">
        <v>1739109.933508409</v>
      </c>
      <c r="F337" s="8">
        <v>1743700.8995533939</v>
      </c>
      <c r="G337" s="8">
        <v>1750627.1286904891</v>
      </c>
      <c r="H337" s="8">
        <v>1756666.503877016</v>
      </c>
      <c r="I337" s="8">
        <v>1762650.4525136938</v>
      </c>
      <c r="J337" s="8">
        <v>1776365.829575758</v>
      </c>
      <c r="K337" s="8">
        <v>1782116.3079791588</v>
      </c>
      <c r="L337" s="8">
        <v>1787842.7825246011</v>
      </c>
      <c r="M337" s="8">
        <v>1794358.433350625</v>
      </c>
      <c r="N337" s="8">
        <v>1800183.7166520578</v>
      </c>
      <c r="O337" s="8">
        <v>1804687.7586487818</v>
      </c>
      <c r="P337" s="8">
        <v>1822256.2719990688</v>
      </c>
      <c r="Q337" s="8">
        <v>1773464.9105404057</v>
      </c>
    </row>
    <row r="338" spans="1:17" x14ac:dyDescent="0.3">
      <c r="A338" s="6">
        <f t="shared" si="38"/>
        <v>324</v>
      </c>
      <c r="B338" s="7" t="s">
        <v>327</v>
      </c>
      <c r="C338" s="7" t="s">
        <v>309</v>
      </c>
      <c r="D338" s="8">
        <f>+'B-8 2026'!P338</f>
        <v>2052179.811231731</v>
      </c>
      <c r="E338" s="8">
        <v>2055967.7435243959</v>
      </c>
      <c r="F338" s="8">
        <v>2060033.4563032952</v>
      </c>
      <c r="G338" s="8">
        <v>2066738.683693992</v>
      </c>
      <c r="H338" s="8">
        <v>2072520.3424244928</v>
      </c>
      <c r="I338" s="8">
        <v>2078478.438355136</v>
      </c>
      <c r="J338" s="8">
        <v>2094187.095032831</v>
      </c>
      <c r="K338" s="8">
        <v>2099904.9578949744</v>
      </c>
      <c r="L338" s="8">
        <v>2105490.2849214128</v>
      </c>
      <c r="M338" s="8">
        <v>2111874.5147003969</v>
      </c>
      <c r="N338" s="8">
        <v>2117100.5914952089</v>
      </c>
      <c r="O338" s="8">
        <v>2121114.5150597468</v>
      </c>
      <c r="P338" s="8">
        <v>2137376.798078625</v>
      </c>
      <c r="Q338" s="8">
        <v>2090228.24867048</v>
      </c>
    </row>
    <row r="339" spans="1:17" x14ac:dyDescent="0.3">
      <c r="A339" s="6">
        <f t="shared" si="38"/>
        <v>325</v>
      </c>
      <c r="B339" s="7" t="s">
        <v>328</v>
      </c>
      <c r="C339" s="7" t="s">
        <v>329</v>
      </c>
      <c r="D339" s="8">
        <f>+'B-8 2026'!P339</f>
        <v>12246.45</v>
      </c>
      <c r="E339" s="8">
        <v>12246.45</v>
      </c>
      <c r="F339" s="8">
        <v>12246.45</v>
      </c>
      <c r="G339" s="8">
        <v>12246.45</v>
      </c>
      <c r="H339" s="8">
        <v>12246.45</v>
      </c>
      <c r="I339" s="8">
        <v>12246.45</v>
      </c>
      <c r="J339" s="8">
        <v>12246.45</v>
      </c>
      <c r="K339" s="8">
        <v>12246.45</v>
      </c>
      <c r="L339" s="8">
        <v>12246.45</v>
      </c>
      <c r="M339" s="8">
        <v>12246.45</v>
      </c>
      <c r="N339" s="8">
        <v>12246.45</v>
      </c>
      <c r="O339" s="8">
        <v>12246.45</v>
      </c>
      <c r="P339" s="8">
        <v>12246.45</v>
      </c>
      <c r="Q339" s="8">
        <v>12246.45</v>
      </c>
    </row>
    <row r="340" spans="1:17" x14ac:dyDescent="0.3">
      <c r="A340" s="6">
        <f t="shared" ref="A340:A392" si="49">+A339+1</f>
        <v>326</v>
      </c>
      <c r="B340" s="11" t="s">
        <v>330</v>
      </c>
      <c r="C340" s="11" t="s">
        <v>312</v>
      </c>
      <c r="D340" s="8">
        <f>+'B-8 2026'!P340</f>
        <v>582993.3337399899</v>
      </c>
      <c r="E340" s="8">
        <v>584310.8252912804</v>
      </c>
      <c r="F340" s="8">
        <v>585733.30593163706</v>
      </c>
      <c r="G340" s="8">
        <v>587590.78097689187</v>
      </c>
      <c r="H340" s="8">
        <v>589109.29760984913</v>
      </c>
      <c r="I340" s="8">
        <v>590688.1164480627</v>
      </c>
      <c r="J340" s="8">
        <v>595838.81432426197</v>
      </c>
      <c r="K340" s="8">
        <v>597329.37716654094</v>
      </c>
      <c r="L340" s="8">
        <v>598769.21108018805</v>
      </c>
      <c r="M340" s="8">
        <v>600508.89819217508</v>
      </c>
      <c r="N340" s="8">
        <v>601834.47205989901</v>
      </c>
      <c r="O340" s="8">
        <v>603098.39792605606</v>
      </c>
      <c r="P340" s="8">
        <v>607986.24838262296</v>
      </c>
      <c r="Q340" s="8">
        <v>594291.62147149653</v>
      </c>
    </row>
    <row r="341" spans="1:17" x14ac:dyDescent="0.3">
      <c r="A341" s="6">
        <f t="shared" si="49"/>
        <v>327</v>
      </c>
      <c r="B341" s="7" t="s">
        <v>331</v>
      </c>
      <c r="C341" s="7" t="s">
        <v>314</v>
      </c>
      <c r="D341" s="8">
        <f>+'B-8 2026'!P341</f>
        <v>1584248.032493758</v>
      </c>
      <c r="E341" s="8">
        <v>1588225.0456465571</v>
      </c>
      <c r="F341" s="8">
        <v>1592518.9815386301</v>
      </c>
      <c r="G341" s="8">
        <v>1598126.0025634642</v>
      </c>
      <c r="H341" s="8">
        <v>1602709.8351346729</v>
      </c>
      <c r="I341" s="8">
        <v>1607475.6974569489</v>
      </c>
      <c r="J341" s="8">
        <v>1623023.3942718429</v>
      </c>
      <c r="K341" s="8">
        <v>1627522.8448212061</v>
      </c>
      <c r="L341" s="8">
        <v>1631869.1637418598</v>
      </c>
      <c r="M341" s="8">
        <v>1637120.6271260199</v>
      </c>
      <c r="N341" s="8">
        <v>1641122.0377752751</v>
      </c>
      <c r="O341" s="8">
        <v>1644937.356192702</v>
      </c>
      <c r="P341" s="8">
        <v>1660466.625400285</v>
      </c>
      <c r="Q341" s="8">
        <v>1618412.7418587094</v>
      </c>
    </row>
    <row r="342" spans="1:17" x14ac:dyDescent="0.3">
      <c r="A342" s="6">
        <f t="shared" si="49"/>
        <v>328</v>
      </c>
      <c r="B342" s="11" t="s">
        <v>332</v>
      </c>
      <c r="C342" s="11" t="s">
        <v>333</v>
      </c>
      <c r="D342" s="8">
        <f>+'B-8 2026'!P342</f>
        <v>1725401.644137644</v>
      </c>
      <c r="E342" s="8">
        <v>1728572.4762213039</v>
      </c>
      <c r="F342" s="8">
        <v>1731974.9649106869</v>
      </c>
      <c r="G342" s="8">
        <v>1737637.1566735629</v>
      </c>
      <c r="H342" s="8">
        <v>1742528.082488759</v>
      </c>
      <c r="I342" s="8">
        <v>1747566.8124273701</v>
      </c>
      <c r="J342" s="8">
        <v>1760749.172932147</v>
      </c>
      <c r="K342" s="8">
        <v>1765587.2950313441</v>
      </c>
      <c r="L342" s="8">
        <v>1770314.954216724</v>
      </c>
      <c r="M342" s="8">
        <v>1775709.0808389781</v>
      </c>
      <c r="N342" s="8">
        <v>1780134.9049267899</v>
      </c>
      <c r="O342" s="8">
        <v>1783508.6457372711</v>
      </c>
      <c r="P342" s="8">
        <v>1804471.5092491801</v>
      </c>
      <c r="Q342" s="8">
        <v>1758012.0538301356</v>
      </c>
    </row>
    <row r="343" spans="1:17" x14ac:dyDescent="0.3">
      <c r="A343" s="6">
        <f t="shared" si="49"/>
        <v>329</v>
      </c>
      <c r="B343" s="11" t="s">
        <v>334</v>
      </c>
      <c r="C343" s="11" t="s">
        <v>335</v>
      </c>
      <c r="D343" s="8">
        <f>+'B-8 2026'!P343</f>
        <v>531760.41323594563</v>
      </c>
      <c r="E343" s="8">
        <v>532900.90041953383</v>
      </c>
      <c r="F343" s="8">
        <v>534018.83060698351</v>
      </c>
      <c r="G343" s="8">
        <v>535135.05621081765</v>
      </c>
      <c r="H343" s="8">
        <v>536246.09206274373</v>
      </c>
      <c r="I343" s="8">
        <v>537386.37824873975</v>
      </c>
      <c r="J343" s="8">
        <v>539007.02044721995</v>
      </c>
      <c r="K343" s="8">
        <v>540113.5369759755</v>
      </c>
      <c r="L343" s="8">
        <v>541227.59608995705</v>
      </c>
      <c r="M343" s="8">
        <v>542340.1972034442</v>
      </c>
      <c r="N343" s="8">
        <v>543451.37000465719</v>
      </c>
      <c r="O343" s="8">
        <v>544596.70500896568</v>
      </c>
      <c r="P343" s="8">
        <v>546217.52037314558</v>
      </c>
      <c r="Q343" s="8">
        <v>538800.12437601003</v>
      </c>
    </row>
    <row r="344" spans="1:17" x14ac:dyDescent="0.3">
      <c r="A344" s="6">
        <f t="shared" si="49"/>
        <v>330</v>
      </c>
      <c r="B344" s="7" t="s">
        <v>336</v>
      </c>
      <c r="C344" s="7" t="s">
        <v>337</v>
      </c>
      <c r="D344" s="8">
        <f>+'B-8 2026'!P344</f>
        <v>220600.17355803328</v>
      </c>
      <c r="E344" s="8">
        <v>221311.60122018438</v>
      </c>
      <c r="F344" s="8">
        <v>222193.1624399373</v>
      </c>
      <c r="G344" s="8">
        <v>223687.8724930626</v>
      </c>
      <c r="H344" s="8">
        <v>224711.31979567319</v>
      </c>
      <c r="I344" s="8">
        <v>225790.27977042593</v>
      </c>
      <c r="J344" s="8">
        <v>231409.2855511973</v>
      </c>
      <c r="K344" s="8">
        <v>232397.9592922735</v>
      </c>
      <c r="L344" s="8">
        <v>233307.78398774241</v>
      </c>
      <c r="M344" s="8">
        <v>234640.55144802018</v>
      </c>
      <c r="N344" s="8">
        <v>235392.65430167472</v>
      </c>
      <c r="O344" s="8">
        <v>236023.94023142982</v>
      </c>
      <c r="P344" s="8">
        <v>241273.30657198501</v>
      </c>
      <c r="Q344" s="8">
        <v>229441.53005089538</v>
      </c>
    </row>
    <row r="345" spans="1:17" x14ac:dyDescent="0.3">
      <c r="A345" s="6">
        <f t="shared" si="49"/>
        <v>331</v>
      </c>
      <c r="B345" s="11" t="s">
        <v>338</v>
      </c>
      <c r="C345" s="11" t="s">
        <v>339</v>
      </c>
      <c r="D345" s="8">
        <f>+'B-8 2026'!P345</f>
        <v>16534.6054082962</v>
      </c>
      <c r="E345" s="8">
        <v>16534.6054082962</v>
      </c>
      <c r="F345" s="8">
        <v>16534.6054082962</v>
      </c>
      <c r="G345" s="8">
        <v>15872.270408296199</v>
      </c>
      <c r="H345" s="8">
        <v>15872.270408296199</v>
      </c>
      <c r="I345" s="8">
        <v>15872.270408296199</v>
      </c>
      <c r="J345" s="8">
        <v>14839.878697780599</v>
      </c>
      <c r="K345" s="8">
        <v>14839.878697780599</v>
      </c>
      <c r="L345" s="8">
        <v>14839.878697780599</v>
      </c>
      <c r="M345" s="8">
        <v>14177.2656977806</v>
      </c>
      <c r="N345" s="8">
        <v>14177.2656977806</v>
      </c>
      <c r="O345" s="8">
        <v>14177.2656977806</v>
      </c>
      <c r="P345" s="8">
        <v>13143.407943570299</v>
      </c>
      <c r="Q345" s="8">
        <v>15185.805275387003</v>
      </c>
    </row>
    <row r="346" spans="1:17" x14ac:dyDescent="0.3">
      <c r="A346" s="6">
        <f t="shared" si="49"/>
        <v>332</v>
      </c>
      <c r="B346" s="11" t="s">
        <v>340</v>
      </c>
      <c r="C346" s="11" t="s">
        <v>339</v>
      </c>
      <c r="D346" s="8">
        <f>+'B-8 2026'!P346</f>
        <v>83407.802818012395</v>
      </c>
      <c r="E346" s="8">
        <v>83407.802818012395</v>
      </c>
      <c r="F346" s="8">
        <v>83407.802818012395</v>
      </c>
      <c r="G346" s="8">
        <v>88172.802818012395</v>
      </c>
      <c r="H346" s="8">
        <v>88172.802818012395</v>
      </c>
      <c r="I346" s="8">
        <v>88172.802818012395</v>
      </c>
      <c r="J346" s="8">
        <v>95600.081310930502</v>
      </c>
      <c r="K346" s="8">
        <v>95600.081310930502</v>
      </c>
      <c r="L346" s="8">
        <v>95600.081310930502</v>
      </c>
      <c r="M346" s="8">
        <v>100367.08131092999</v>
      </c>
      <c r="N346" s="8">
        <v>100367.08131092999</v>
      </c>
      <c r="O346" s="8">
        <v>100367.08131092999</v>
      </c>
      <c r="P346" s="8">
        <v>107804.906880788</v>
      </c>
      <c r="Q346" s="8">
        <v>93111.400896495688</v>
      </c>
    </row>
    <row r="347" spans="1:17" x14ac:dyDescent="0.3">
      <c r="A347" s="6">
        <f t="shared" si="49"/>
        <v>333</v>
      </c>
      <c r="B347" s="11" t="s">
        <v>341</v>
      </c>
      <c r="C347" s="11" t="s">
        <v>342</v>
      </c>
      <c r="D347" s="8">
        <f>+'B-8 2026'!P347</f>
        <v>390744.74821020191</v>
      </c>
      <c r="E347" s="8">
        <v>392000.02139883663</v>
      </c>
      <c r="F347" s="8">
        <v>393355.32560388267</v>
      </c>
      <c r="G347" s="8">
        <v>395125.08173851448</v>
      </c>
      <c r="H347" s="8">
        <v>396571.88666792738</v>
      </c>
      <c r="I347" s="8">
        <v>398076.14604357182</v>
      </c>
      <c r="J347" s="8">
        <v>400355.33552615857</v>
      </c>
      <c r="K347" s="8">
        <v>401775.50677509111</v>
      </c>
      <c r="L347" s="8">
        <v>403147.34475149278</v>
      </c>
      <c r="M347" s="8">
        <v>404804.87545232213</v>
      </c>
      <c r="N347" s="8">
        <v>406067.84927875578</v>
      </c>
      <c r="O347" s="8">
        <v>407272.08640402119</v>
      </c>
      <c r="P347" s="8">
        <v>409292.30210638721</v>
      </c>
      <c r="Q347" s="8">
        <v>399891.42384285858</v>
      </c>
    </row>
    <row r="348" spans="1:17" x14ac:dyDescent="0.3">
      <c r="A348" s="6">
        <f t="shared" si="49"/>
        <v>334</v>
      </c>
      <c r="B348" s="7" t="s">
        <v>343</v>
      </c>
      <c r="C348" s="7" t="s">
        <v>344</v>
      </c>
      <c r="D348" s="8">
        <f>+'B-8 2026'!P348</f>
        <v>4654.83</v>
      </c>
      <c r="E348" s="8">
        <v>4654.83</v>
      </c>
      <c r="F348" s="8">
        <v>4654.83</v>
      </c>
      <c r="G348" s="8">
        <v>4654.83</v>
      </c>
      <c r="H348" s="8">
        <v>4654.83</v>
      </c>
      <c r="I348" s="8">
        <v>4654.83</v>
      </c>
      <c r="J348" s="8">
        <v>4654.83</v>
      </c>
      <c r="K348" s="8">
        <v>4654.83</v>
      </c>
      <c r="L348" s="8">
        <v>4654.83</v>
      </c>
      <c r="M348" s="8">
        <v>4654.83</v>
      </c>
      <c r="N348" s="8">
        <v>4654.83</v>
      </c>
      <c r="O348" s="8">
        <v>4654.83</v>
      </c>
      <c r="P348" s="8">
        <v>4654.83</v>
      </c>
      <c r="Q348" s="8">
        <v>4654.8300000000008</v>
      </c>
    </row>
    <row r="349" spans="1:17" x14ac:dyDescent="0.3">
      <c r="A349" s="6">
        <f t="shared" si="49"/>
        <v>335</v>
      </c>
      <c r="B349" s="7" t="s">
        <v>345</v>
      </c>
      <c r="C349" s="7" t="s">
        <v>346</v>
      </c>
      <c r="D349" s="8">
        <f>+'B-8 2026'!P349</f>
        <v>215357.85451306199</v>
      </c>
      <c r="E349" s="8">
        <v>215357.85451306199</v>
      </c>
      <c r="F349" s="8">
        <v>215357.85451306199</v>
      </c>
      <c r="G349" s="8">
        <v>220972.553461164</v>
      </c>
      <c r="H349" s="8">
        <v>220972.553461164</v>
      </c>
      <c r="I349" s="8">
        <v>220972.553461164</v>
      </c>
      <c r="J349" s="8">
        <v>227074.15251432601</v>
      </c>
      <c r="K349" s="8">
        <v>227074.15251432601</v>
      </c>
      <c r="L349" s="8">
        <v>227074.15251432601</v>
      </c>
      <c r="M349" s="8">
        <v>235462.18331195501</v>
      </c>
      <c r="N349" s="8">
        <v>235462.18331195501</v>
      </c>
      <c r="O349" s="8">
        <v>235462.18331195501</v>
      </c>
      <c r="P349" s="8">
        <v>244907.094235839</v>
      </c>
      <c r="Q349" s="8">
        <v>226269.79427979689</v>
      </c>
    </row>
    <row r="350" spans="1:17" x14ac:dyDescent="0.3">
      <c r="A350" s="6">
        <f t="shared" si="49"/>
        <v>336</v>
      </c>
      <c r="B350" s="7" t="s">
        <v>347</v>
      </c>
      <c r="C350" s="7" t="s">
        <v>348</v>
      </c>
      <c r="D350" s="8">
        <f>+'B-8 2026'!P350</f>
        <v>15964</v>
      </c>
      <c r="E350" s="8">
        <v>16921</v>
      </c>
      <c r="F350" s="8">
        <v>17878</v>
      </c>
      <c r="G350" s="8">
        <v>18835</v>
      </c>
      <c r="H350" s="8">
        <v>19792</v>
      </c>
      <c r="I350" s="8">
        <v>20749</v>
      </c>
      <c r="J350" s="8">
        <v>21706</v>
      </c>
      <c r="K350" s="8">
        <v>22663</v>
      </c>
      <c r="L350" s="8">
        <v>23620</v>
      </c>
      <c r="M350" s="8">
        <v>24577</v>
      </c>
      <c r="N350" s="8">
        <v>25534</v>
      </c>
      <c r="O350" s="8">
        <v>26491</v>
      </c>
      <c r="P350" s="8">
        <v>27448</v>
      </c>
      <c r="Q350" s="8">
        <v>21706</v>
      </c>
    </row>
    <row r="351" spans="1:17" x14ac:dyDescent="0.3">
      <c r="A351" s="6">
        <f t="shared" si="49"/>
        <v>337</v>
      </c>
      <c r="B351" s="7" t="s">
        <v>349</v>
      </c>
      <c r="C351" s="7" t="s">
        <v>350</v>
      </c>
      <c r="D351" s="8">
        <f>+'B-8 2026'!P351</f>
        <v>10668.34599999997</v>
      </c>
      <c r="E351" s="8">
        <v>10560.785999999971</v>
      </c>
      <c r="F351" s="8">
        <v>10453.22599999997</v>
      </c>
      <c r="G351" s="8">
        <v>10345.66599999997</v>
      </c>
      <c r="H351" s="8">
        <v>10238.105999999971</v>
      </c>
      <c r="I351" s="8">
        <v>10130.545999999969</v>
      </c>
      <c r="J351" s="8">
        <v>10022.98599999997</v>
      </c>
      <c r="K351" s="8">
        <v>9915.4259999999704</v>
      </c>
      <c r="L351" s="8">
        <v>9807.8659999999709</v>
      </c>
      <c r="M351" s="8">
        <v>9700.3059999999696</v>
      </c>
      <c r="N351" s="8">
        <v>9592.7459999999701</v>
      </c>
      <c r="O351" s="8">
        <v>9485.1859999999706</v>
      </c>
      <c r="P351" s="8">
        <v>9377.6259999999711</v>
      </c>
      <c r="Q351" s="8">
        <v>10022.98599999997</v>
      </c>
    </row>
    <row r="352" spans="1:17" x14ac:dyDescent="0.3">
      <c r="A352" s="6">
        <f t="shared" si="49"/>
        <v>338</v>
      </c>
      <c r="B352" s="7" t="s">
        <v>351</v>
      </c>
      <c r="C352" s="7" t="s">
        <v>352</v>
      </c>
      <c r="D352" s="8">
        <f>+'B-8 2026'!P352</f>
        <v>28496.679999999898</v>
      </c>
      <c r="E352" s="8">
        <v>28753.013333410501</v>
      </c>
      <c r="F352" s="8">
        <v>29009.346666820999</v>
      </c>
      <c r="G352" s="8">
        <v>29265.680000231601</v>
      </c>
      <c r="H352" s="8">
        <v>29522.0133336422</v>
      </c>
      <c r="I352" s="8">
        <v>29778.346667052701</v>
      </c>
      <c r="J352" s="8">
        <v>30034.680000463301</v>
      </c>
      <c r="K352" s="8">
        <v>30291.013333873801</v>
      </c>
      <c r="L352" s="8">
        <v>30547.346667284401</v>
      </c>
      <c r="M352" s="8">
        <v>30803.680000695</v>
      </c>
      <c r="N352" s="8">
        <v>31060.013334105501</v>
      </c>
      <c r="O352" s="8">
        <v>31316.3466675161</v>
      </c>
      <c r="P352" s="8">
        <v>31572.679999999898</v>
      </c>
      <c r="Q352" s="8">
        <v>30034.680000391989</v>
      </c>
    </row>
    <row r="353" spans="1:17" x14ac:dyDescent="0.3">
      <c r="A353" s="6">
        <f t="shared" si="49"/>
        <v>339</v>
      </c>
      <c r="B353" s="11" t="s">
        <v>353</v>
      </c>
      <c r="C353" s="11" t="s">
        <v>354</v>
      </c>
      <c r="D353" s="8">
        <f>+'B-8 2026'!P353</f>
        <v>796276.37631644297</v>
      </c>
      <c r="E353" s="8">
        <v>801021.50114151998</v>
      </c>
      <c r="F353" s="8">
        <v>804916.64156260702</v>
      </c>
      <c r="G353" s="8">
        <v>809472.63170978404</v>
      </c>
      <c r="H353" s="8">
        <v>813457.32077919203</v>
      </c>
      <c r="I353" s="8">
        <v>816801.03812873701</v>
      </c>
      <c r="J353" s="8">
        <v>820748.56957496097</v>
      </c>
      <c r="K353" s="8">
        <v>823934.36620584095</v>
      </c>
      <c r="L353" s="8">
        <v>827380.26738249394</v>
      </c>
      <c r="M353" s="8">
        <v>831397.46948119299</v>
      </c>
      <c r="N353" s="8">
        <v>836106.73545208096</v>
      </c>
      <c r="O353" s="8">
        <v>839766.29378217598</v>
      </c>
      <c r="P353" s="8">
        <v>843272.57631644292</v>
      </c>
      <c r="Q353" s="8">
        <v>820350.13752565172</v>
      </c>
    </row>
    <row r="354" spans="1:17" x14ac:dyDescent="0.3">
      <c r="A354" s="6">
        <f t="shared" si="49"/>
        <v>340</v>
      </c>
      <c r="B354" s="17" t="s">
        <v>355</v>
      </c>
      <c r="C354" s="17"/>
      <c r="D354" s="18">
        <f t="shared" ref="D354:P354" si="50">SUM(D332:D353)</f>
        <v>12332348.67657686</v>
      </c>
      <c r="E354" s="18">
        <f t="shared" si="50"/>
        <v>12363072.060845859</v>
      </c>
      <c r="F354" s="18">
        <f t="shared" si="50"/>
        <v>12394593.174611898</v>
      </c>
      <c r="G354" s="18">
        <f t="shared" si="50"/>
        <v>12452888.694209237</v>
      </c>
      <c r="H354" s="18">
        <f t="shared" si="50"/>
        <v>12489982.41081444</v>
      </c>
      <c r="I354" s="18">
        <f t="shared" si="50"/>
        <v>12527280.744064448</v>
      </c>
      <c r="J354" s="18">
        <f t="shared" si="50"/>
        <v>12643198.123962242</v>
      </c>
      <c r="K354" s="18">
        <f t="shared" si="50"/>
        <v>12679055.264616679</v>
      </c>
      <c r="L354" s="18">
        <f t="shared" si="50"/>
        <v>12714461.110141935</v>
      </c>
      <c r="M354" s="18">
        <f t="shared" si="50"/>
        <v>12781340.635745373</v>
      </c>
      <c r="N354" s="18">
        <f t="shared" si="50"/>
        <v>12816337.880483171</v>
      </c>
      <c r="O354" s="18">
        <f t="shared" si="50"/>
        <v>12846189.834007984</v>
      </c>
      <c r="P354" s="18">
        <f t="shared" si="50"/>
        <v>12977667.183694199</v>
      </c>
      <c r="Q354" s="18">
        <f>SUM(Q332:Q353)</f>
        <v>12616801.214905716</v>
      </c>
    </row>
    <row r="355" spans="1:17" x14ac:dyDescent="0.3">
      <c r="A355" s="6">
        <f t="shared" si="49"/>
        <v>341</v>
      </c>
      <c r="B355" s="11"/>
      <c r="C355" s="1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3">
      <c r="A356" s="6">
        <f t="shared" si="49"/>
        <v>342</v>
      </c>
      <c r="B356" s="7" t="s">
        <v>356</v>
      </c>
      <c r="C356" s="7" t="s">
        <v>357</v>
      </c>
      <c r="D356" s="8">
        <f>+'B-8 2026'!P356</f>
        <v>17450.499999999971</v>
      </c>
      <c r="E356" s="8">
        <v>17450.489999999969</v>
      </c>
      <c r="F356" s="8">
        <v>17450.47999999997</v>
      </c>
      <c r="G356" s="8">
        <v>17450.469999999968</v>
      </c>
      <c r="H356" s="8">
        <v>17450.45999999997</v>
      </c>
      <c r="I356" s="8">
        <v>17450.449999999972</v>
      </c>
      <c r="J356" s="8">
        <v>17450.43999999997</v>
      </c>
      <c r="K356" s="8">
        <v>17450.429999999971</v>
      </c>
      <c r="L356" s="8">
        <v>17450.419999999969</v>
      </c>
      <c r="M356" s="8">
        <v>17450.409999999971</v>
      </c>
      <c r="N356" s="8">
        <v>17450.399999999969</v>
      </c>
      <c r="O356" s="8">
        <v>17450.38999999997</v>
      </c>
      <c r="P356" s="8">
        <v>17450.379999999972</v>
      </c>
      <c r="Q356" s="8">
        <v>17450.43999999997</v>
      </c>
    </row>
    <row r="357" spans="1:17" x14ac:dyDescent="0.3">
      <c r="A357" s="6">
        <f t="shared" si="49"/>
        <v>343</v>
      </c>
      <c r="B357" s="11" t="s">
        <v>358</v>
      </c>
      <c r="C357" s="11" t="s">
        <v>27</v>
      </c>
      <c r="D357" s="8">
        <f>+'B-8 2026'!P357</f>
        <v>461440.40301293693</v>
      </c>
      <c r="E357" s="8">
        <v>461744.10020910599</v>
      </c>
      <c r="F357" s="8">
        <v>462047.79740527493</v>
      </c>
      <c r="G357" s="8">
        <v>462387.49460144393</v>
      </c>
      <c r="H357" s="8">
        <v>462691.19179761299</v>
      </c>
      <c r="I357" s="8">
        <v>462994.88899378193</v>
      </c>
      <c r="J357" s="8">
        <v>463355.58618995093</v>
      </c>
      <c r="K357" s="8">
        <v>464305.82232683396</v>
      </c>
      <c r="L357" s="8">
        <v>465256.05846371694</v>
      </c>
      <c r="M357" s="8">
        <v>466263.29460059997</v>
      </c>
      <c r="N357" s="8">
        <v>467213.53073748294</v>
      </c>
      <c r="O357" s="8">
        <v>468163.76687436592</v>
      </c>
      <c r="P357" s="8">
        <v>469324.3745480529</v>
      </c>
      <c r="Q357" s="8">
        <v>464399.10075085837</v>
      </c>
    </row>
    <row r="358" spans="1:17" x14ac:dyDescent="0.3">
      <c r="A358" s="6">
        <f t="shared" si="49"/>
        <v>344</v>
      </c>
      <c r="B358" s="7" t="s">
        <v>359</v>
      </c>
      <c r="C358" s="7" t="s">
        <v>360</v>
      </c>
      <c r="D358" s="8">
        <f>+'B-8 2026'!P358</f>
        <v>96167.144424285652</v>
      </c>
      <c r="E358" s="8">
        <v>95639.508709999951</v>
      </c>
      <c r="F358" s="8">
        <v>95111.87299571425</v>
      </c>
      <c r="G358" s="8">
        <v>94584.237281428548</v>
      </c>
      <c r="H358" s="8">
        <v>94056.601567142847</v>
      </c>
      <c r="I358" s="8">
        <v>93528.965852857145</v>
      </c>
      <c r="J358" s="8">
        <v>93001.330138571444</v>
      </c>
      <c r="K358" s="8">
        <v>92473.694424285743</v>
      </c>
      <c r="L358" s="8">
        <v>91946.058709999954</v>
      </c>
      <c r="M358" s="8">
        <v>91418.422995714252</v>
      </c>
      <c r="N358" s="8">
        <v>90890.787281428551</v>
      </c>
      <c r="O358" s="8">
        <v>90363.15156714285</v>
      </c>
      <c r="P358" s="8">
        <v>97885.515852857046</v>
      </c>
      <c r="Q358" s="8">
        <v>93620.560907802166</v>
      </c>
    </row>
    <row r="359" spans="1:17" x14ac:dyDescent="0.3">
      <c r="A359" s="6">
        <f t="shared" si="49"/>
        <v>345</v>
      </c>
      <c r="B359" s="7" t="s">
        <v>361</v>
      </c>
      <c r="C359" s="7" t="s">
        <v>362</v>
      </c>
      <c r="D359" s="8">
        <f>+'B-8 2026'!P359</f>
        <v>23956.323326631002</v>
      </c>
      <c r="E359" s="8">
        <v>24018.908985790018</v>
      </c>
      <c r="F359" s="8">
        <v>24081.494644949027</v>
      </c>
      <c r="G359" s="8">
        <v>24144.080304108047</v>
      </c>
      <c r="H359" s="8">
        <v>24206.665963267056</v>
      </c>
      <c r="I359" s="8">
        <v>24269.251622426062</v>
      </c>
      <c r="J359" s="8">
        <v>24331.837281585082</v>
      </c>
      <c r="K359" s="8">
        <v>24394.422940744087</v>
      </c>
      <c r="L359" s="8">
        <v>24457.008599903103</v>
      </c>
      <c r="M359" s="8">
        <v>24519.594259062113</v>
      </c>
      <c r="N359" s="8">
        <v>24582.179918221133</v>
      </c>
      <c r="O359" s="8">
        <v>24644.765577380138</v>
      </c>
      <c r="P359" s="8">
        <v>24707.351236120441</v>
      </c>
      <c r="Q359" s="8">
        <v>24331.837281552875</v>
      </c>
    </row>
    <row r="360" spans="1:17" x14ac:dyDescent="0.3">
      <c r="A360" s="6">
        <f t="shared" si="49"/>
        <v>346</v>
      </c>
      <c r="B360" s="7" t="s">
        <v>363</v>
      </c>
      <c r="C360" s="7" t="s">
        <v>364</v>
      </c>
      <c r="D360" s="8">
        <f>+'B-8 2026'!P360</f>
        <v>12981.703898009651</v>
      </c>
      <c r="E360" s="8">
        <v>13020.07046585941</v>
      </c>
      <c r="F360" s="8">
        <v>13058.43703370918</v>
      </c>
      <c r="G360" s="8">
        <v>13096.803601558939</v>
      </c>
      <c r="H360" s="8">
        <v>13135.17016940871</v>
      </c>
      <c r="I360" s="8">
        <v>13173.53673725847</v>
      </c>
      <c r="J360" s="8">
        <v>13211.903305108241</v>
      </c>
      <c r="K360" s="8">
        <v>13250.269872957999</v>
      </c>
      <c r="L360" s="8">
        <v>13288.63644080777</v>
      </c>
      <c r="M360" s="8">
        <v>13327.00300865753</v>
      </c>
      <c r="N360" s="8">
        <v>13365.369576507301</v>
      </c>
      <c r="O360" s="8">
        <v>13403.736144357059</v>
      </c>
      <c r="P360" s="8">
        <v>13442.10271202689</v>
      </c>
      <c r="Q360" s="8">
        <v>13211.903305094396</v>
      </c>
    </row>
    <row r="361" spans="1:17" x14ac:dyDescent="0.3">
      <c r="A361" s="6">
        <f t="shared" si="49"/>
        <v>347</v>
      </c>
      <c r="B361" s="7" t="s">
        <v>365</v>
      </c>
      <c r="C361" s="7" t="s">
        <v>366</v>
      </c>
      <c r="D361" s="8">
        <f>+'B-8 2026'!P361</f>
        <v>23006.5345610082</v>
      </c>
      <c r="E361" s="8">
        <v>23080.829142882849</v>
      </c>
      <c r="F361" s="8">
        <v>23155.12372475749</v>
      </c>
      <c r="G361" s="8">
        <v>23229.418306632138</v>
      </c>
      <c r="H361" s="8">
        <v>23303.71288850678</v>
      </c>
      <c r="I361" s="8">
        <v>23378.007470381421</v>
      </c>
      <c r="J361" s="8">
        <v>23452.302052256069</v>
      </c>
      <c r="K361" s="8">
        <v>23526.59663413071</v>
      </c>
      <c r="L361" s="8">
        <v>23600.891216005351</v>
      </c>
      <c r="M361" s="8">
        <v>23675.18579788</v>
      </c>
      <c r="N361" s="8">
        <v>23749.480379754641</v>
      </c>
      <c r="O361" s="8">
        <v>23823.774961629279</v>
      </c>
      <c r="P361" s="8">
        <v>23898.069543128528</v>
      </c>
      <c r="Q361" s="8">
        <v>23452.302052227195</v>
      </c>
    </row>
    <row r="362" spans="1:17" x14ac:dyDescent="0.3">
      <c r="A362" s="6">
        <f t="shared" si="49"/>
        <v>348</v>
      </c>
      <c r="B362" s="7" t="s">
        <v>367</v>
      </c>
      <c r="C362" s="7" t="s">
        <v>368</v>
      </c>
      <c r="D362" s="8">
        <f>+'B-8 2026'!P362</f>
        <v>24684.758896685311</v>
      </c>
      <c r="E362" s="8">
        <v>24754.49314504955</v>
      </c>
      <c r="F362" s="8">
        <v>24824.227393413799</v>
      </c>
      <c r="G362" s="8">
        <v>24893.961641778053</v>
      </c>
      <c r="H362" s="8">
        <v>24963.695890142291</v>
      </c>
      <c r="I362" s="8">
        <v>25033.430138506541</v>
      </c>
      <c r="J362" s="8">
        <v>25103.164386870791</v>
      </c>
      <c r="K362" s="8">
        <v>25172.898635235029</v>
      </c>
      <c r="L362" s="8">
        <v>25242.632883599283</v>
      </c>
      <c r="M362" s="8">
        <v>25312.367131963529</v>
      </c>
      <c r="N362" s="8">
        <v>25382.101380327778</v>
      </c>
      <c r="O362" s="8">
        <v>25451.835628692021</v>
      </c>
      <c r="P362" s="8">
        <v>25521.569876667239</v>
      </c>
      <c r="Q362" s="8">
        <v>25103.164386840861</v>
      </c>
    </row>
    <row r="363" spans="1:17" x14ac:dyDescent="0.3">
      <c r="A363" s="6">
        <f t="shared" si="49"/>
        <v>349</v>
      </c>
      <c r="B363" s="7" t="s">
        <v>369</v>
      </c>
      <c r="C363" s="7" t="s">
        <v>370</v>
      </c>
      <c r="D363" s="8">
        <f>+'B-8 2026'!P363</f>
        <v>10874.054253333316</v>
      </c>
      <c r="E363" s="8">
        <v>10984.256781188524</v>
      </c>
      <c r="F363" s="8">
        <v>11094.459309043721</v>
      </c>
      <c r="G363" s="8">
        <v>11204.661836898929</v>
      </c>
      <c r="H363" s="8">
        <v>11314.864364754136</v>
      </c>
      <c r="I363" s="8">
        <v>11425.066892609344</v>
      </c>
      <c r="J363" s="8">
        <v>11535.26942046454</v>
      </c>
      <c r="K363" s="8">
        <v>11645.471948319748</v>
      </c>
      <c r="L363" s="8">
        <v>11755.674476174956</v>
      </c>
      <c r="M363" s="8">
        <v>11865.877004030155</v>
      </c>
      <c r="N363" s="8">
        <v>11976.079531885363</v>
      </c>
      <c r="O363" s="8">
        <v>12086.282059740572</v>
      </c>
      <c r="P363" s="8">
        <v>12196.484586666638</v>
      </c>
      <c r="Q363" s="8">
        <v>11535.269420393071</v>
      </c>
    </row>
    <row r="364" spans="1:17" x14ac:dyDescent="0.3">
      <c r="A364" s="6">
        <f t="shared" si="49"/>
        <v>350</v>
      </c>
      <c r="B364" s="7" t="s">
        <v>371</v>
      </c>
      <c r="C364" s="7" t="s">
        <v>372</v>
      </c>
      <c r="D364" s="8">
        <f>+'B-8 2026'!P364</f>
        <v>118077.8700207597</v>
      </c>
      <c r="E364" s="8">
        <v>118392.5115469364</v>
      </c>
      <c r="F364" s="8">
        <v>118707.15307311321</v>
      </c>
      <c r="G364" s="8">
        <v>119021.79459928999</v>
      </c>
      <c r="H364" s="8">
        <v>119336.43612546679</v>
      </c>
      <c r="I364" s="8">
        <v>119651.0776516436</v>
      </c>
      <c r="J364" s="8">
        <v>119965.7191778204</v>
      </c>
      <c r="K364" s="8">
        <v>120280.3607039972</v>
      </c>
      <c r="L364" s="8">
        <v>120595.00223017401</v>
      </c>
      <c r="M364" s="8">
        <v>120909.64375635069</v>
      </c>
      <c r="N364" s="8">
        <v>121224.2852825275</v>
      </c>
      <c r="O364" s="8">
        <v>121538.9268087043</v>
      </c>
      <c r="P364" s="8">
        <v>121853.56833395961</v>
      </c>
      <c r="Q364" s="8">
        <v>119965.7191777495</v>
      </c>
    </row>
    <row r="365" spans="1:17" x14ac:dyDescent="0.3">
      <c r="A365" s="6">
        <f t="shared" si="49"/>
        <v>351</v>
      </c>
      <c r="B365" s="7" t="s">
        <v>373</v>
      </c>
      <c r="C365" s="7" t="s">
        <v>374</v>
      </c>
      <c r="D365" s="8">
        <f>+'B-8 2026'!P365</f>
        <v>505.78</v>
      </c>
      <c r="E365" s="8">
        <v>505.78</v>
      </c>
      <c r="F365" s="8">
        <v>505.78</v>
      </c>
      <c r="G365" s="8">
        <v>505.78</v>
      </c>
      <c r="H365" s="8">
        <v>505.78</v>
      </c>
      <c r="I365" s="8">
        <v>505.78</v>
      </c>
      <c r="J365" s="8">
        <v>505.78</v>
      </c>
      <c r="K365" s="8">
        <v>505.78</v>
      </c>
      <c r="L365" s="8">
        <v>505.78</v>
      </c>
      <c r="M365" s="8">
        <v>505.78</v>
      </c>
      <c r="N365" s="8">
        <v>505.78</v>
      </c>
      <c r="O365" s="8">
        <v>505.78</v>
      </c>
      <c r="P365" s="8">
        <v>505.78</v>
      </c>
      <c r="Q365" s="8">
        <v>505.7799999999998</v>
      </c>
    </row>
    <row r="366" spans="1:17" x14ac:dyDescent="0.3">
      <c r="A366" s="6">
        <f t="shared" si="49"/>
        <v>352</v>
      </c>
      <c r="B366" s="11" t="s">
        <v>375</v>
      </c>
      <c r="C366" s="11" t="s">
        <v>376</v>
      </c>
      <c r="D366" s="8">
        <f>+'B-8 2026'!P366</f>
        <v>22388.126917305708</v>
      </c>
      <c r="E366" s="8">
        <v>22459.916293549191</v>
      </c>
      <c r="F366" s="8">
        <v>22531.705669792671</v>
      </c>
      <c r="G366" s="8">
        <v>22603.495046036151</v>
      </c>
      <c r="H366" s="8">
        <v>22675.28442227963</v>
      </c>
      <c r="I366" s="8">
        <v>22747.07379852311</v>
      </c>
      <c r="J366" s="8">
        <v>22818.86317476659</v>
      </c>
      <c r="K366" s="8">
        <v>22890.65255101008</v>
      </c>
      <c r="L366" s="8">
        <v>22962.44192725356</v>
      </c>
      <c r="M366" s="8">
        <v>23034.231303497039</v>
      </c>
      <c r="N366" s="8">
        <v>23106.020679740519</v>
      </c>
      <c r="O366" s="8">
        <v>23177.810055983999</v>
      </c>
      <c r="P366" s="8">
        <v>23249.59943189675</v>
      </c>
      <c r="Q366" s="8">
        <v>22818.863174741156</v>
      </c>
    </row>
    <row r="367" spans="1:17" x14ac:dyDescent="0.3">
      <c r="A367" s="6">
        <f t="shared" si="49"/>
        <v>353</v>
      </c>
      <c r="B367" s="7" t="s">
        <v>377</v>
      </c>
      <c r="C367" s="7" t="s">
        <v>378</v>
      </c>
      <c r="D367" s="8">
        <f>+'B-8 2026'!P367</f>
        <v>109375.0399999995</v>
      </c>
      <c r="E367" s="8">
        <v>108816.63999999949</v>
      </c>
      <c r="F367" s="8">
        <v>108258.2399999995</v>
      </c>
      <c r="G367" s="8">
        <v>107699.83999999949</v>
      </c>
      <c r="H367" s="8">
        <v>107141.43999999961</v>
      </c>
      <c r="I367" s="8">
        <v>106583.03999999962</v>
      </c>
      <c r="J367" s="8">
        <v>106024.63999999961</v>
      </c>
      <c r="K367" s="8">
        <v>105466.23999999961</v>
      </c>
      <c r="L367" s="8">
        <v>104907.83999999962</v>
      </c>
      <c r="M367" s="8">
        <v>104349.43999999961</v>
      </c>
      <c r="N367" s="8">
        <v>103791.03999999962</v>
      </c>
      <c r="O367" s="8">
        <v>103232.63999999961</v>
      </c>
      <c r="P367" s="8">
        <v>102674.23999999961</v>
      </c>
      <c r="Q367" s="8">
        <v>106024.63999999958</v>
      </c>
    </row>
    <row r="368" spans="1:17" x14ac:dyDescent="0.3">
      <c r="A368" s="6">
        <f t="shared" si="49"/>
        <v>354</v>
      </c>
      <c r="B368" s="7" t="s">
        <v>379</v>
      </c>
      <c r="C368" s="7" t="s">
        <v>380</v>
      </c>
      <c r="D368" s="8">
        <f>+'B-8 2026'!P368</f>
        <v>7248.5499999999911</v>
      </c>
      <c r="E368" s="8">
        <v>7210.419999999991</v>
      </c>
      <c r="F368" s="8">
        <v>7172.2899999999909</v>
      </c>
      <c r="G368" s="8">
        <v>7134.1599999999908</v>
      </c>
      <c r="H368" s="8">
        <v>7096.0299999999916</v>
      </c>
      <c r="I368" s="8">
        <v>7057.8999999999915</v>
      </c>
      <c r="J368" s="8">
        <v>7019.7699999999913</v>
      </c>
      <c r="K368" s="8">
        <v>6981.6399999999912</v>
      </c>
      <c r="L368" s="8">
        <v>6943.509999999992</v>
      </c>
      <c r="M368" s="8">
        <v>6905.3799999999919</v>
      </c>
      <c r="N368" s="8">
        <v>6867.2499999999918</v>
      </c>
      <c r="O368" s="8">
        <v>6829.1199999999917</v>
      </c>
      <c r="P368" s="8">
        <v>6790.9899999999916</v>
      </c>
      <c r="Q368" s="8">
        <v>7019.7699999999913</v>
      </c>
    </row>
    <row r="369" spans="1:17" x14ac:dyDescent="0.3">
      <c r="A369" s="6">
        <f t="shared" si="49"/>
        <v>355</v>
      </c>
      <c r="B369" s="7" t="s">
        <v>381</v>
      </c>
      <c r="C369" s="7" t="s">
        <v>382</v>
      </c>
      <c r="D369" s="8">
        <f>+'B-8 2026'!P369</f>
        <v>8450.0300000000007</v>
      </c>
      <c r="E369" s="8">
        <v>8450.0300000000007</v>
      </c>
      <c r="F369" s="8">
        <v>8450.0300000000007</v>
      </c>
      <c r="G369" s="8">
        <v>8450.0300000000007</v>
      </c>
      <c r="H369" s="8">
        <v>8450.0300000000007</v>
      </c>
      <c r="I369" s="8">
        <v>8450.0300000000007</v>
      </c>
      <c r="J369" s="8">
        <v>8450.0300000000007</v>
      </c>
      <c r="K369" s="8">
        <v>8450.0300000000007</v>
      </c>
      <c r="L369" s="8">
        <v>8450.0300000000007</v>
      </c>
      <c r="M369" s="8">
        <v>8450.0300000000007</v>
      </c>
      <c r="N369" s="8">
        <v>8450.0300000000007</v>
      </c>
      <c r="O369" s="8">
        <v>8450.0300000000007</v>
      </c>
      <c r="P369" s="8">
        <v>8450.0300000000007</v>
      </c>
      <c r="Q369" s="8">
        <v>8450.0300000000007</v>
      </c>
    </row>
    <row r="370" spans="1:17" x14ac:dyDescent="0.3">
      <c r="A370" s="6">
        <f t="shared" si="49"/>
        <v>356</v>
      </c>
      <c r="B370" s="7" t="s">
        <v>383</v>
      </c>
      <c r="C370" s="7" t="s">
        <v>384</v>
      </c>
      <c r="D370" s="8">
        <f>+'B-8 2026'!P370</f>
        <v>32966.375829999997</v>
      </c>
      <c r="E370" s="8">
        <v>32966.375829999997</v>
      </c>
      <c r="F370" s="8">
        <v>33457.375829999997</v>
      </c>
      <c r="G370" s="8">
        <v>33982.375829999997</v>
      </c>
      <c r="H370" s="8">
        <v>34509.375829999997</v>
      </c>
      <c r="I370" s="8">
        <v>35043.375829999997</v>
      </c>
      <c r="J370" s="8">
        <v>35577.375829999997</v>
      </c>
      <c r="K370" s="8">
        <v>36111.375829999997</v>
      </c>
      <c r="L370" s="8">
        <v>36826.375829999997</v>
      </c>
      <c r="M370" s="8">
        <v>37353.375829999997</v>
      </c>
      <c r="N370" s="8">
        <v>37880.375829999997</v>
      </c>
      <c r="O370" s="8">
        <v>38407.375829999997</v>
      </c>
      <c r="P370" s="8">
        <v>39405.375829999997</v>
      </c>
      <c r="Q370" s="8">
        <v>35729.760445384607</v>
      </c>
    </row>
    <row r="371" spans="1:17" x14ac:dyDescent="0.3">
      <c r="A371" s="6">
        <f t="shared" si="49"/>
        <v>357</v>
      </c>
      <c r="B371" s="7" t="s">
        <v>385</v>
      </c>
      <c r="C371" s="7" t="s">
        <v>386</v>
      </c>
      <c r="D371" s="8">
        <f>+'B-8 2026'!P371</f>
        <v>90913.414163910638</v>
      </c>
      <c r="E371" s="8">
        <v>90927.563714191361</v>
      </c>
      <c r="F371" s="8">
        <v>90941.756640905849</v>
      </c>
      <c r="G371" s="8">
        <v>90955.993091666111</v>
      </c>
      <c r="H371" s="8">
        <v>90970.273214611763</v>
      </c>
      <c r="I371" s="8">
        <v>90984.597158411925</v>
      </c>
      <c r="J371" s="8">
        <v>90998.965072267092</v>
      </c>
      <c r="K371" s="8">
        <v>91013.37710591119</v>
      </c>
      <c r="L371" s="8">
        <v>91027.833409613464</v>
      </c>
      <c r="M371" s="8">
        <v>91042.33413418039</v>
      </c>
      <c r="N371" s="8">
        <v>91056.879430957735</v>
      </c>
      <c r="O371" s="8">
        <v>91071.469451832425</v>
      </c>
      <c r="P371" s="8">
        <v>91086.104349234578</v>
      </c>
      <c r="Q371" s="8">
        <v>90999.273918284191</v>
      </c>
    </row>
    <row r="372" spans="1:17" x14ac:dyDescent="0.3">
      <c r="A372" s="6">
        <f t="shared" si="49"/>
        <v>358</v>
      </c>
      <c r="B372" s="7" t="s">
        <v>387</v>
      </c>
      <c r="C372" s="7" t="s">
        <v>388</v>
      </c>
      <c r="D372" s="8">
        <f>+'B-8 2026'!P372</f>
        <v>425968.63561114698</v>
      </c>
      <c r="E372" s="8">
        <v>425968.63561114698</v>
      </c>
      <c r="F372" s="8">
        <v>425968.63561114698</v>
      </c>
      <c r="G372" s="8">
        <v>425968.63561114698</v>
      </c>
      <c r="H372" s="8">
        <v>425968.63561114698</v>
      </c>
      <c r="I372" s="8">
        <v>425968.63561114698</v>
      </c>
      <c r="J372" s="8">
        <v>425968.63561114698</v>
      </c>
      <c r="K372" s="8">
        <v>425968.63561114698</v>
      </c>
      <c r="L372" s="8">
        <v>425968.63561114698</v>
      </c>
      <c r="M372" s="8">
        <v>425968.63561114698</v>
      </c>
      <c r="N372" s="8">
        <v>425968.63561114698</v>
      </c>
      <c r="O372" s="8">
        <v>425968.63561114698</v>
      </c>
      <c r="P372" s="8">
        <v>438630.12528361101</v>
      </c>
      <c r="Q372" s="8">
        <v>426942.5963551827</v>
      </c>
    </row>
    <row r="373" spans="1:17" x14ac:dyDescent="0.3">
      <c r="A373" s="6">
        <f t="shared" si="49"/>
        <v>359</v>
      </c>
      <c r="B373" s="17" t="s">
        <v>389</v>
      </c>
      <c r="C373" s="17"/>
      <c r="D373" s="18">
        <f>SUM(D356:D372)</f>
        <v>1486455.2449160125</v>
      </c>
      <c r="E373" s="18">
        <f t="shared" ref="E373:P373" si="51">SUM(E356:E372)</f>
        <v>1486390.5304356997</v>
      </c>
      <c r="F373" s="18">
        <f t="shared" si="51"/>
        <v>1486816.8593318206</v>
      </c>
      <c r="G373" s="18">
        <f t="shared" si="51"/>
        <v>1487313.2317519872</v>
      </c>
      <c r="H373" s="18">
        <f t="shared" si="51"/>
        <v>1487775.6478443397</v>
      </c>
      <c r="I373" s="18">
        <f t="shared" si="51"/>
        <v>1488245.107757546</v>
      </c>
      <c r="J373" s="18">
        <f t="shared" si="51"/>
        <v>1488771.6116408075</v>
      </c>
      <c r="K373" s="18">
        <f t="shared" si="51"/>
        <v>1489887.6985845724</v>
      </c>
      <c r="L373" s="18">
        <f t="shared" si="51"/>
        <v>1491184.8297983948</v>
      </c>
      <c r="M373" s="18">
        <f t="shared" si="51"/>
        <v>1492351.0054330821</v>
      </c>
      <c r="N373" s="18">
        <f t="shared" si="51"/>
        <v>1493460.2256399801</v>
      </c>
      <c r="O373" s="18">
        <f t="shared" si="51"/>
        <v>1494569.4905709752</v>
      </c>
      <c r="P373" s="18">
        <f t="shared" si="51"/>
        <v>1517071.6615842213</v>
      </c>
      <c r="Q373" s="18">
        <f>SUM(Q356:Q372)</f>
        <v>1491561.0111761107</v>
      </c>
    </row>
    <row r="374" spans="1:17" x14ac:dyDescent="0.3">
      <c r="A374" s="6">
        <f t="shared" si="49"/>
        <v>360</v>
      </c>
      <c r="B374" s="7"/>
      <c r="C374" s="7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3">
      <c r="A375" s="6">
        <f t="shared" si="49"/>
        <v>361</v>
      </c>
      <c r="B375" s="7" t="s">
        <v>390</v>
      </c>
      <c r="C375" s="7" t="s">
        <v>324</v>
      </c>
      <c r="D375" s="8">
        <f>+'B-8 2026'!P375</f>
        <v>0</v>
      </c>
      <c r="E375" s="8">
        <v>0</v>
      </c>
      <c r="F375" s="8">
        <v>0</v>
      </c>
      <c r="G375" s="8">
        <v>123018.96348485599</v>
      </c>
      <c r="H375" s="8">
        <v>127626.46348485599</v>
      </c>
      <c r="I375" s="8">
        <v>132233.96348485601</v>
      </c>
      <c r="J375" s="8">
        <v>136841.46348485601</v>
      </c>
      <c r="K375" s="8">
        <v>141448.96348485601</v>
      </c>
      <c r="L375" s="8">
        <v>146056.46348485601</v>
      </c>
      <c r="M375" s="8">
        <v>150663.96348485601</v>
      </c>
      <c r="N375" s="8">
        <v>155271.46348485601</v>
      </c>
      <c r="O375" s="8">
        <v>159878.96348485601</v>
      </c>
      <c r="P375" s="8">
        <v>164486.46348485601</v>
      </c>
      <c r="Q375" s="8">
        <v>110579.01037296616</v>
      </c>
    </row>
    <row r="376" spans="1:17" x14ac:dyDescent="0.3">
      <c r="A376" s="6">
        <f t="shared" si="49"/>
        <v>362</v>
      </c>
      <c r="B376" s="17" t="s">
        <v>391</v>
      </c>
      <c r="C376" s="17"/>
      <c r="D376" s="18">
        <f t="shared" ref="D376:Q376" si="52">SUM(D375)</f>
        <v>0</v>
      </c>
      <c r="E376" s="18">
        <f t="shared" si="52"/>
        <v>0</v>
      </c>
      <c r="F376" s="18">
        <f t="shared" si="52"/>
        <v>0</v>
      </c>
      <c r="G376" s="18">
        <f t="shared" si="52"/>
        <v>123018.96348485599</v>
      </c>
      <c r="H376" s="18">
        <f t="shared" si="52"/>
        <v>127626.46348485599</v>
      </c>
      <c r="I376" s="18">
        <f t="shared" si="52"/>
        <v>132233.96348485601</v>
      </c>
      <c r="J376" s="18">
        <f t="shared" si="52"/>
        <v>136841.46348485601</v>
      </c>
      <c r="K376" s="18">
        <f t="shared" si="52"/>
        <v>141448.96348485601</v>
      </c>
      <c r="L376" s="18">
        <f t="shared" si="52"/>
        <v>146056.46348485601</v>
      </c>
      <c r="M376" s="18">
        <f t="shared" si="52"/>
        <v>150663.96348485601</v>
      </c>
      <c r="N376" s="18">
        <f t="shared" si="52"/>
        <v>155271.46348485601</v>
      </c>
      <c r="O376" s="18">
        <f t="shared" si="52"/>
        <v>159878.96348485601</v>
      </c>
      <c r="P376" s="18">
        <f t="shared" si="52"/>
        <v>164486.46348485601</v>
      </c>
      <c r="Q376" s="18">
        <f t="shared" si="52"/>
        <v>110579.01037296616</v>
      </c>
    </row>
    <row r="377" spans="1:17" x14ac:dyDescent="0.3">
      <c r="A377" s="6">
        <f t="shared" si="49"/>
        <v>363</v>
      </c>
      <c r="B377" s="11"/>
      <c r="C377" s="1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3">
      <c r="A378" s="6">
        <f t="shared" si="49"/>
        <v>364</v>
      </c>
      <c r="B378" s="7" t="s">
        <v>392</v>
      </c>
      <c r="C378" s="7"/>
      <c r="D378" s="8">
        <f>+D313</f>
        <v>11707459.45288131</v>
      </c>
      <c r="E378" s="8">
        <f t="shared" ref="E378:O378" si="53">+E313</f>
        <v>11704975.755659088</v>
      </c>
      <c r="F378" s="8">
        <f t="shared" si="53"/>
        <v>11702492.058436867</v>
      </c>
      <c r="G378" s="8">
        <f t="shared" si="53"/>
        <v>11700352.698289413</v>
      </c>
      <c r="H378" s="8">
        <f t="shared" si="53"/>
        <v>11700610.490484178</v>
      </c>
      <c r="I378" s="8">
        <f t="shared" si="53"/>
        <v>11703440.665618069</v>
      </c>
      <c r="J378" s="8">
        <f t="shared" si="53"/>
        <v>12058933.17423103</v>
      </c>
      <c r="K378" s="8">
        <f t="shared" si="53"/>
        <v>12084137.433406178</v>
      </c>
      <c r="L378" s="8">
        <f t="shared" si="53"/>
        <v>12100944.501308687</v>
      </c>
      <c r="M378" s="8">
        <f t="shared" si="53"/>
        <v>12122162.514712455</v>
      </c>
      <c r="N378" s="8">
        <f t="shared" si="53"/>
        <v>12145215.641013905</v>
      </c>
      <c r="O378" s="8">
        <f t="shared" si="53"/>
        <v>12168067.08817213</v>
      </c>
      <c r="P378" s="8">
        <f>+P313</f>
        <v>12340689.937053204</v>
      </c>
      <c r="Q378" s="8">
        <f>+Q313</f>
        <v>11941498.570097426</v>
      </c>
    </row>
    <row r="379" spans="1:17" x14ac:dyDescent="0.3">
      <c r="A379" s="6">
        <f t="shared" si="49"/>
        <v>365</v>
      </c>
      <c r="B379" s="7" t="s">
        <v>393</v>
      </c>
      <c r="C379" s="7"/>
      <c r="D379" s="8">
        <f>+D330</f>
        <v>7834024.9922913313</v>
      </c>
      <c r="E379" s="8">
        <f t="shared" ref="E379:O379" si="54">+E330</f>
        <v>7844659.0826608846</v>
      </c>
      <c r="F379" s="8">
        <f t="shared" si="54"/>
        <v>7858113.4632680826</v>
      </c>
      <c r="G379" s="8">
        <f t="shared" si="54"/>
        <v>7899008.7333732303</v>
      </c>
      <c r="H379" s="8">
        <f t="shared" si="54"/>
        <v>7911521.0081304861</v>
      </c>
      <c r="I379" s="8">
        <f t="shared" si="54"/>
        <v>7940442.575368559</v>
      </c>
      <c r="J379" s="8">
        <f t="shared" si="54"/>
        <v>7971734.9634665148</v>
      </c>
      <c r="K379" s="8">
        <f t="shared" si="54"/>
        <v>8113316.3964762157</v>
      </c>
      <c r="L379" s="8">
        <f t="shared" si="54"/>
        <v>8133424.7070172383</v>
      </c>
      <c r="M379" s="8">
        <f t="shared" si="54"/>
        <v>8188293.8615490692</v>
      </c>
      <c r="N379" s="8">
        <f t="shared" si="54"/>
        <v>8255462.7335719932</v>
      </c>
      <c r="O379" s="8">
        <f t="shared" si="54"/>
        <v>8277839.0632089823</v>
      </c>
      <c r="P379" s="8">
        <f>+P330</f>
        <v>8377639.6780398907</v>
      </c>
      <c r="Q379" s="8">
        <f>+Q330</f>
        <v>8046575.4814171139</v>
      </c>
    </row>
    <row r="380" spans="1:17" x14ac:dyDescent="0.3">
      <c r="A380" s="6">
        <f t="shared" si="49"/>
        <v>366</v>
      </c>
      <c r="B380" s="7" t="s">
        <v>394</v>
      </c>
      <c r="C380" s="7"/>
      <c r="D380" s="8">
        <f>+D354</f>
        <v>12332348.67657686</v>
      </c>
      <c r="E380" s="8">
        <f t="shared" ref="E380:O380" si="55">+E354</f>
        <v>12363072.060845859</v>
      </c>
      <c r="F380" s="8">
        <f t="shared" si="55"/>
        <v>12394593.174611898</v>
      </c>
      <c r="G380" s="8">
        <f t="shared" si="55"/>
        <v>12452888.694209237</v>
      </c>
      <c r="H380" s="8">
        <f t="shared" si="55"/>
        <v>12489982.41081444</v>
      </c>
      <c r="I380" s="8">
        <f t="shared" si="55"/>
        <v>12527280.744064448</v>
      </c>
      <c r="J380" s="8">
        <f t="shared" si="55"/>
        <v>12643198.123962242</v>
      </c>
      <c r="K380" s="8">
        <f t="shared" si="55"/>
        <v>12679055.264616679</v>
      </c>
      <c r="L380" s="8">
        <f t="shared" si="55"/>
        <v>12714461.110141935</v>
      </c>
      <c r="M380" s="8">
        <f t="shared" si="55"/>
        <v>12781340.635745373</v>
      </c>
      <c r="N380" s="8">
        <f t="shared" si="55"/>
        <v>12816337.880483171</v>
      </c>
      <c r="O380" s="8">
        <f t="shared" si="55"/>
        <v>12846189.834007984</v>
      </c>
      <c r="P380" s="8">
        <f>+P354</f>
        <v>12977667.183694199</v>
      </c>
      <c r="Q380" s="8">
        <f>+Q354</f>
        <v>12616801.214905716</v>
      </c>
    </row>
    <row r="381" spans="1:17" x14ac:dyDescent="0.3">
      <c r="A381" s="6">
        <f t="shared" si="49"/>
        <v>367</v>
      </c>
      <c r="B381" s="7" t="s">
        <v>395</v>
      </c>
      <c r="C381" s="7"/>
      <c r="D381" s="8">
        <f>+D373</f>
        <v>1486455.2449160125</v>
      </c>
      <c r="E381" s="8">
        <f t="shared" ref="E381:O381" si="56">+E373</f>
        <v>1486390.5304356997</v>
      </c>
      <c r="F381" s="8">
        <f t="shared" si="56"/>
        <v>1486816.8593318206</v>
      </c>
      <c r="G381" s="8">
        <f t="shared" si="56"/>
        <v>1487313.2317519872</v>
      </c>
      <c r="H381" s="8">
        <f t="shared" si="56"/>
        <v>1487775.6478443397</v>
      </c>
      <c r="I381" s="8">
        <f t="shared" si="56"/>
        <v>1488245.107757546</v>
      </c>
      <c r="J381" s="8">
        <f t="shared" si="56"/>
        <v>1488771.6116408075</v>
      </c>
      <c r="K381" s="8">
        <f t="shared" si="56"/>
        <v>1489887.6985845724</v>
      </c>
      <c r="L381" s="8">
        <f t="shared" si="56"/>
        <v>1491184.8297983948</v>
      </c>
      <c r="M381" s="8">
        <f t="shared" si="56"/>
        <v>1492351.0054330821</v>
      </c>
      <c r="N381" s="8">
        <f t="shared" si="56"/>
        <v>1493460.2256399801</v>
      </c>
      <c r="O381" s="8">
        <f t="shared" si="56"/>
        <v>1494569.4905709752</v>
      </c>
      <c r="P381" s="8">
        <f>+P373</f>
        <v>1517071.6615842213</v>
      </c>
      <c r="Q381" s="8">
        <f>+Q373</f>
        <v>1491561.0111761107</v>
      </c>
    </row>
    <row r="382" spans="1:17" x14ac:dyDescent="0.3">
      <c r="A382" s="6">
        <f t="shared" si="49"/>
        <v>368</v>
      </c>
      <c r="B382" s="7" t="s">
        <v>396</v>
      </c>
      <c r="C382" s="7"/>
      <c r="D382" s="13">
        <f>+D376</f>
        <v>0</v>
      </c>
      <c r="E382" s="13">
        <f t="shared" ref="E382:O382" si="57">+E376</f>
        <v>0</v>
      </c>
      <c r="F382" s="13">
        <f t="shared" si="57"/>
        <v>0</v>
      </c>
      <c r="G382" s="13">
        <f t="shared" si="57"/>
        <v>123018.96348485599</v>
      </c>
      <c r="H382" s="13">
        <f t="shared" si="57"/>
        <v>127626.46348485599</v>
      </c>
      <c r="I382" s="13">
        <f t="shared" si="57"/>
        <v>132233.96348485601</v>
      </c>
      <c r="J382" s="13">
        <f t="shared" si="57"/>
        <v>136841.46348485601</v>
      </c>
      <c r="K382" s="13">
        <f t="shared" si="57"/>
        <v>141448.96348485601</v>
      </c>
      <c r="L382" s="13">
        <f t="shared" si="57"/>
        <v>146056.46348485601</v>
      </c>
      <c r="M382" s="13">
        <f t="shared" si="57"/>
        <v>150663.96348485601</v>
      </c>
      <c r="N382" s="13">
        <f t="shared" si="57"/>
        <v>155271.46348485601</v>
      </c>
      <c r="O382" s="13">
        <f t="shared" si="57"/>
        <v>159878.96348485601</v>
      </c>
      <c r="P382" s="13">
        <f>+P376</f>
        <v>164486.46348485601</v>
      </c>
      <c r="Q382" s="13">
        <f>+Q376</f>
        <v>110579.01037296616</v>
      </c>
    </row>
    <row r="383" spans="1:17" s="14" customFormat="1" x14ac:dyDescent="0.3">
      <c r="A383" s="6">
        <f t="shared" si="49"/>
        <v>369</v>
      </c>
      <c r="B383" s="15" t="s">
        <v>397</v>
      </c>
      <c r="C383" s="15"/>
      <c r="D383" s="4">
        <f>SUM(D378:D382)</f>
        <v>33360288.366665512</v>
      </c>
      <c r="E383" s="4">
        <f t="shared" ref="E383:Q383" si="58">SUM(E378:E382)</f>
        <v>33399097.429601531</v>
      </c>
      <c r="F383" s="4">
        <f t="shared" si="58"/>
        <v>33442015.555648666</v>
      </c>
      <c r="G383" s="4">
        <f t="shared" si="58"/>
        <v>33662582.321108721</v>
      </c>
      <c r="H383" s="4">
        <f t="shared" si="58"/>
        <v>33717516.020758294</v>
      </c>
      <c r="I383" s="4">
        <f t="shared" si="58"/>
        <v>33791643.05629348</v>
      </c>
      <c r="J383" s="4">
        <f t="shared" si="58"/>
        <v>34299479.336785451</v>
      </c>
      <c r="K383" s="4">
        <f t="shared" si="58"/>
        <v>34507845.756568499</v>
      </c>
      <c r="L383" s="4">
        <f t="shared" si="58"/>
        <v>34586071.611751109</v>
      </c>
      <c r="M383" s="4">
        <f t="shared" si="58"/>
        <v>34734811.98092483</v>
      </c>
      <c r="N383" s="4">
        <f t="shared" si="58"/>
        <v>34865747.9441939</v>
      </c>
      <c r="O383" s="4">
        <f t="shared" si="58"/>
        <v>34946544.439444929</v>
      </c>
      <c r="P383" s="4">
        <f t="shared" si="58"/>
        <v>35377554.92385637</v>
      </c>
      <c r="Q383" s="4">
        <f t="shared" si="58"/>
        <v>34207015.287969336</v>
      </c>
    </row>
    <row r="384" spans="1:17" x14ac:dyDescent="0.3">
      <c r="A384" s="6">
        <f t="shared" si="49"/>
        <v>370</v>
      </c>
      <c r="B384" s="7"/>
      <c r="C384" s="7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3">
      <c r="A385" s="6">
        <f t="shared" si="49"/>
        <v>371</v>
      </c>
      <c r="B385" s="7" t="s">
        <v>398</v>
      </c>
      <c r="C385" s="7" t="s">
        <v>399</v>
      </c>
      <c r="D385" s="8">
        <f>+'B-8 2026'!P385</f>
        <v>235782.33040000001</v>
      </c>
      <c r="E385" s="8">
        <v>235782.33040000001</v>
      </c>
      <c r="F385" s="8">
        <v>235782.33040000001</v>
      </c>
      <c r="G385" s="8">
        <v>235782.33040000001</v>
      </c>
      <c r="H385" s="8">
        <v>235782.33040000001</v>
      </c>
      <c r="I385" s="8">
        <v>235782.33040000001</v>
      </c>
      <c r="J385" s="8">
        <v>235782.33040000001</v>
      </c>
      <c r="K385" s="8">
        <v>235782.33040000001</v>
      </c>
      <c r="L385" s="8">
        <v>235782.33040000001</v>
      </c>
      <c r="M385" s="8">
        <v>235782.33040000001</v>
      </c>
      <c r="N385" s="8">
        <v>235782.33040000001</v>
      </c>
      <c r="O385" s="8">
        <v>235782.33040000001</v>
      </c>
      <c r="P385" s="8">
        <v>235782.33040000001</v>
      </c>
      <c r="Q385" s="8">
        <v>235782.33039999998</v>
      </c>
    </row>
    <row r="386" spans="1:17" x14ac:dyDescent="0.3">
      <c r="A386" s="6">
        <f t="shared" si="49"/>
        <v>372</v>
      </c>
      <c r="B386" s="7" t="s">
        <v>400</v>
      </c>
      <c r="C386" s="7" t="s">
        <v>401</v>
      </c>
      <c r="D386" s="8">
        <f>+'B-8 2026'!P386</f>
        <v>422472.18715999904</v>
      </c>
      <c r="E386" s="8">
        <v>422472.18715999904</v>
      </c>
      <c r="F386" s="8">
        <v>422472.18715999904</v>
      </c>
      <c r="G386" s="8">
        <v>422472.18715999904</v>
      </c>
      <c r="H386" s="8">
        <v>422472.18715999904</v>
      </c>
      <c r="I386" s="8">
        <v>422472.18715999904</v>
      </c>
      <c r="J386" s="8">
        <v>422472.18715999904</v>
      </c>
      <c r="K386" s="8">
        <v>422472.18715999904</v>
      </c>
      <c r="L386" s="8">
        <v>422472.18715999904</v>
      </c>
      <c r="M386" s="8">
        <v>422472.18715999904</v>
      </c>
      <c r="N386" s="8">
        <v>422472.18715999904</v>
      </c>
      <c r="O386" s="8">
        <v>422472.18715999904</v>
      </c>
      <c r="P386" s="8">
        <v>422472.18715999904</v>
      </c>
      <c r="Q386" s="8">
        <v>422472.18715999922</v>
      </c>
    </row>
    <row r="387" spans="1:17" x14ac:dyDescent="0.3">
      <c r="A387" s="6">
        <f t="shared" si="49"/>
        <v>373</v>
      </c>
      <c r="B387" s="7" t="s">
        <v>402</v>
      </c>
      <c r="C387" s="7" t="s">
        <v>403</v>
      </c>
      <c r="D387" s="8">
        <f>+'B-8 2026'!P387</f>
        <v>68661.460939999903</v>
      </c>
      <c r="E387" s="8">
        <v>68661.460939999903</v>
      </c>
      <c r="F387" s="8">
        <v>68661.460939999903</v>
      </c>
      <c r="G387" s="8">
        <v>68661.460939999903</v>
      </c>
      <c r="H387" s="8">
        <v>68661.460939999903</v>
      </c>
      <c r="I387" s="8">
        <v>68661.460939999903</v>
      </c>
      <c r="J387" s="8">
        <v>68661.460939999903</v>
      </c>
      <c r="K387" s="8">
        <v>68661.460939999903</v>
      </c>
      <c r="L387" s="8">
        <v>68661.460939999903</v>
      </c>
      <c r="M387" s="8">
        <v>68661.460939999903</v>
      </c>
      <c r="N387" s="8">
        <v>68661.460939999903</v>
      </c>
      <c r="O387" s="8">
        <v>68661.460939999903</v>
      </c>
      <c r="P387" s="8">
        <v>68661.460939999903</v>
      </c>
      <c r="Q387" s="8">
        <v>68661.460939999903</v>
      </c>
    </row>
    <row r="388" spans="1:17" x14ac:dyDescent="0.3">
      <c r="A388" s="6">
        <f t="shared" si="49"/>
        <v>374</v>
      </c>
      <c r="B388" s="7" t="s">
        <v>404</v>
      </c>
      <c r="C388" s="7" t="s">
        <v>405</v>
      </c>
      <c r="D388" s="8">
        <f>+'B-8 2026'!P388</f>
        <v>-2489.5921600000001</v>
      </c>
      <c r="E388" s="8">
        <v>-2489.5921600000001</v>
      </c>
      <c r="F388" s="8">
        <v>-2489.5921600000001</v>
      </c>
      <c r="G388" s="8">
        <v>-2489.5921600000001</v>
      </c>
      <c r="H388" s="8">
        <v>-2489.5921600000001</v>
      </c>
      <c r="I388" s="8">
        <v>-2489.5921600000001</v>
      </c>
      <c r="J388" s="8">
        <v>-2489.5921600000001</v>
      </c>
      <c r="K388" s="8">
        <v>-2489.5921600000001</v>
      </c>
      <c r="L388" s="8">
        <v>-2489.5921600000001</v>
      </c>
      <c r="M388" s="8">
        <v>-2489.5921600000001</v>
      </c>
      <c r="N388" s="8">
        <v>-2489.5921600000001</v>
      </c>
      <c r="O388" s="8">
        <v>-2489.5921600000001</v>
      </c>
      <c r="P388" s="8">
        <v>-2489.5921600000001</v>
      </c>
      <c r="Q388" s="8">
        <v>-2489.5921600000001</v>
      </c>
    </row>
    <row r="389" spans="1:17" x14ac:dyDescent="0.3">
      <c r="A389" s="6">
        <f t="shared" si="49"/>
        <v>375</v>
      </c>
      <c r="B389" s="7" t="s">
        <v>406</v>
      </c>
      <c r="C389" s="7" t="s">
        <v>407</v>
      </c>
      <c r="D389" s="8">
        <f>+'B-8 2026'!P389</f>
        <v>-2004.67</v>
      </c>
      <c r="E389" s="8">
        <v>-2004.67</v>
      </c>
      <c r="F389" s="8">
        <v>-2004.67</v>
      </c>
      <c r="G389" s="8">
        <v>-2004.67</v>
      </c>
      <c r="H389" s="8">
        <v>-2004.67</v>
      </c>
      <c r="I389" s="8">
        <v>-2004.67</v>
      </c>
      <c r="J389" s="8">
        <v>-2004.67</v>
      </c>
      <c r="K389" s="8">
        <v>-2004.67</v>
      </c>
      <c r="L389" s="8">
        <v>-2004.67</v>
      </c>
      <c r="M389" s="8">
        <v>-2004.67</v>
      </c>
      <c r="N389" s="8">
        <v>-2004.67</v>
      </c>
      <c r="O389" s="8">
        <v>-2004.67</v>
      </c>
      <c r="P389" s="8">
        <v>-2004.67</v>
      </c>
      <c r="Q389" s="8">
        <v>-2004.6699999999994</v>
      </c>
    </row>
    <row r="390" spans="1:17" x14ac:dyDescent="0.3">
      <c r="A390" s="6">
        <f t="shared" si="49"/>
        <v>376</v>
      </c>
      <c r="B390" s="15" t="s">
        <v>408</v>
      </c>
      <c r="C390" s="15"/>
      <c r="D390" s="4">
        <f t="shared" ref="D390:Q390" si="59">SUM(D385:D389)</f>
        <v>722421.71633999888</v>
      </c>
      <c r="E390" s="4">
        <f t="shared" si="59"/>
        <v>722421.71633999888</v>
      </c>
      <c r="F390" s="4">
        <f t="shared" si="59"/>
        <v>722421.71633999888</v>
      </c>
      <c r="G390" s="4">
        <f t="shared" si="59"/>
        <v>722421.71633999888</v>
      </c>
      <c r="H390" s="4">
        <f t="shared" si="59"/>
        <v>722421.71633999888</v>
      </c>
      <c r="I390" s="4">
        <f t="shared" si="59"/>
        <v>722421.71633999888</v>
      </c>
      <c r="J390" s="4">
        <f t="shared" si="59"/>
        <v>722421.71633999888</v>
      </c>
      <c r="K390" s="4">
        <f t="shared" si="59"/>
        <v>722421.71633999888</v>
      </c>
      <c r="L390" s="4">
        <f t="shared" si="59"/>
        <v>722421.71633999888</v>
      </c>
      <c r="M390" s="4">
        <f t="shared" si="59"/>
        <v>722421.71633999888</v>
      </c>
      <c r="N390" s="4">
        <f t="shared" si="59"/>
        <v>722421.71633999888</v>
      </c>
      <c r="O390" s="4">
        <f t="shared" si="59"/>
        <v>722421.71633999888</v>
      </c>
      <c r="P390" s="4">
        <f t="shared" si="59"/>
        <v>722421.71633999888</v>
      </c>
      <c r="Q390" s="4">
        <f t="shared" si="59"/>
        <v>722421.71633999899</v>
      </c>
    </row>
    <row r="391" spans="1:17" x14ac:dyDescent="0.3">
      <c r="A391" s="6">
        <f t="shared" si="49"/>
        <v>377</v>
      </c>
      <c r="B391" s="7"/>
      <c r="C391" s="7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3">
      <c r="A392" s="6">
        <f t="shared" si="49"/>
        <v>378</v>
      </c>
      <c r="B392" s="16" t="s">
        <v>698</v>
      </c>
      <c r="C392" s="17"/>
      <c r="D392" s="20">
        <f>+D383+D390</f>
        <v>34082710.08300551</v>
      </c>
      <c r="E392" s="20">
        <f t="shared" ref="E392:O392" si="60">+E383+E390</f>
        <v>34121519.145941533</v>
      </c>
      <c r="F392" s="20">
        <f t="shared" si="60"/>
        <v>34164437.271988668</v>
      </c>
      <c r="G392" s="20">
        <f t="shared" si="60"/>
        <v>34385004.037448719</v>
      </c>
      <c r="H392" s="20">
        <f t="shared" si="60"/>
        <v>34439937.737098292</v>
      </c>
      <c r="I392" s="20">
        <f t="shared" si="60"/>
        <v>34514064.772633478</v>
      </c>
      <c r="J392" s="20">
        <f t="shared" si="60"/>
        <v>35021901.053125449</v>
      </c>
      <c r="K392" s="20">
        <f t="shared" si="60"/>
        <v>35230267.472908497</v>
      </c>
      <c r="L392" s="20">
        <f t="shared" si="60"/>
        <v>35308493.328091107</v>
      </c>
      <c r="M392" s="20">
        <f t="shared" si="60"/>
        <v>35457233.697264828</v>
      </c>
      <c r="N392" s="20">
        <f t="shared" si="60"/>
        <v>35588169.660533898</v>
      </c>
      <c r="O392" s="20">
        <f t="shared" si="60"/>
        <v>35668966.155784927</v>
      </c>
      <c r="P392" s="20">
        <f>+P383+P390</f>
        <v>36099976.640196368</v>
      </c>
      <c r="Q392" s="20">
        <f>+Q383+Q390</f>
        <v>34929437.004309334</v>
      </c>
    </row>
    <row r="393" spans="1:17" x14ac:dyDescent="0.3">
      <c r="A393" s="6"/>
      <c r="B393" s="7"/>
      <c r="C393" s="7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3">
      <c r="A394" s="6"/>
    </row>
  </sheetData>
  <autoFilter ref="A14:Q393" xr:uid="{7CE70F3F-D480-490F-8695-F7448D1F1BC9}"/>
  <mergeCells count="6">
    <mergeCell ref="G8:J8"/>
    <mergeCell ref="C1:O1"/>
    <mergeCell ref="G4:J4"/>
    <mergeCell ref="G5:J5"/>
    <mergeCell ref="G6:J6"/>
    <mergeCell ref="G7:J7"/>
  </mergeCells>
  <printOptions horizontalCentered="1"/>
  <pageMargins left="0.5" right="0.5" top="0.75" bottom="0.5" header="0.3" footer="0.3"/>
  <pageSetup scale="49" fitToHeight="0" orientation="landscape" r:id="rId1"/>
  <headerFooter>
    <oddHeader xml:space="preserve">&amp;RDEF’s Response to OPC POD 1 (1-26)
Q7
Page &amp;P  of &amp;N  </oddHeader>
    <oddFooter>&amp;LSupporting Schedules:&amp;RRecap Schedules:  B-7
20240025-OPCPOD1-00004218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E028-1ADD-47FB-8849-3082C95F8320}">
  <sheetPr>
    <pageSetUpPr fitToPage="1"/>
  </sheetPr>
  <dimension ref="A1:Q393"/>
  <sheetViews>
    <sheetView tabSelected="1" view="pageBreakPreview" zoomScale="90" zoomScaleNormal="70" zoomScaleSheetLayoutView="90" workbookViewId="0">
      <selection activeCell="M11" sqref="M11"/>
    </sheetView>
  </sheetViews>
  <sheetFormatPr defaultColWidth="8.88671875" defaultRowHeight="14.4" x14ac:dyDescent="0.3"/>
  <cols>
    <col min="1" max="1" width="4.88671875" customWidth="1"/>
    <col min="2" max="2" width="40.109375" customWidth="1"/>
    <col min="3" max="3" width="42" customWidth="1"/>
    <col min="4" max="17" width="12.5546875" customWidth="1"/>
  </cols>
  <sheetData>
    <row r="1" spans="1:17" s="23" customFormat="1" ht="13.8" x14ac:dyDescent="0.3">
      <c r="A1" s="21" t="s">
        <v>0</v>
      </c>
      <c r="B1" s="22"/>
      <c r="C1" s="98" t="s">
        <v>1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7" s="23" customFormat="1" ht="13.8" x14ac:dyDescent="0.3">
      <c r="A2" s="24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3" customFormat="1" ht="15" customHeight="1" x14ac:dyDescent="0.3">
      <c r="A3" s="21" t="s">
        <v>2</v>
      </c>
      <c r="B3" s="22"/>
      <c r="D3" s="27"/>
      <c r="E3" s="27"/>
      <c r="F3" s="27"/>
      <c r="G3" s="27"/>
      <c r="H3" s="27"/>
      <c r="I3" s="27"/>
      <c r="J3" s="27"/>
      <c r="K3" s="27"/>
      <c r="L3" s="27"/>
      <c r="N3" s="23" t="s">
        <v>3</v>
      </c>
    </row>
    <row r="4" spans="1:17" s="23" customFormat="1" x14ac:dyDescent="0.3">
      <c r="A4" s="21"/>
      <c r="B4" s="22"/>
      <c r="F4" s="28" t="s">
        <v>4</v>
      </c>
      <c r="G4" s="97" t="s">
        <v>5</v>
      </c>
      <c r="H4" s="97"/>
      <c r="I4" s="97"/>
      <c r="J4" s="97"/>
      <c r="K4" s="29"/>
      <c r="L4" s="29"/>
      <c r="M4" s="65" t="s">
        <v>559</v>
      </c>
      <c r="N4" s="23" t="s">
        <v>6</v>
      </c>
      <c r="Q4" s="30">
        <v>46752</v>
      </c>
    </row>
    <row r="5" spans="1:17" s="23" customFormat="1" x14ac:dyDescent="0.3">
      <c r="A5" s="21" t="s">
        <v>7</v>
      </c>
      <c r="B5" s="22"/>
      <c r="C5" s="29"/>
      <c r="F5" s="31"/>
      <c r="G5" s="97" t="s">
        <v>8</v>
      </c>
      <c r="H5" s="97"/>
      <c r="I5" s="97"/>
      <c r="J5" s="97"/>
      <c r="K5" s="29"/>
      <c r="L5" s="29"/>
      <c r="M5" s="65" t="s">
        <v>558</v>
      </c>
      <c r="N5" s="2" t="s">
        <v>9</v>
      </c>
      <c r="Q5" s="30">
        <v>46387</v>
      </c>
    </row>
    <row r="6" spans="1:17" s="23" customFormat="1" x14ac:dyDescent="0.3">
      <c r="A6" s="21"/>
      <c r="B6" s="22"/>
      <c r="C6" s="32"/>
      <c r="F6" s="31"/>
      <c r="G6" s="97" t="s">
        <v>10</v>
      </c>
      <c r="H6" s="97"/>
      <c r="I6" s="97"/>
      <c r="J6" s="97"/>
      <c r="K6" s="32"/>
      <c r="L6" s="32"/>
      <c r="M6" s="65" t="s">
        <v>559</v>
      </c>
      <c r="N6" s="2" t="s">
        <v>11</v>
      </c>
      <c r="Q6" s="30">
        <v>46022</v>
      </c>
    </row>
    <row r="7" spans="1:17" s="23" customFormat="1" x14ac:dyDescent="0.3">
      <c r="A7" s="21" t="s">
        <v>12</v>
      </c>
      <c r="B7" s="22"/>
      <c r="C7" s="32"/>
      <c r="F7" s="31"/>
      <c r="G7" s="97" t="s">
        <v>13</v>
      </c>
      <c r="H7" s="97"/>
      <c r="I7" s="97" t="s">
        <v>413</v>
      </c>
      <c r="J7" s="97"/>
      <c r="K7" s="32"/>
      <c r="L7" s="32"/>
      <c r="M7" s="65" t="s">
        <v>559</v>
      </c>
      <c r="N7" s="2" t="s">
        <v>15</v>
      </c>
      <c r="Q7" s="30">
        <v>45657</v>
      </c>
    </row>
    <row r="8" spans="1:17" s="23" customFormat="1" x14ac:dyDescent="0.3">
      <c r="A8" s="22"/>
      <c r="B8" s="22"/>
      <c r="F8" s="31"/>
      <c r="G8" s="97" t="s">
        <v>16</v>
      </c>
      <c r="H8" s="97"/>
      <c r="I8" s="97"/>
      <c r="J8" s="97"/>
      <c r="M8" s="65" t="s">
        <v>559</v>
      </c>
      <c r="N8" s="2" t="s">
        <v>17</v>
      </c>
      <c r="Q8" s="30">
        <v>45291</v>
      </c>
    </row>
    <row r="9" spans="1:17" s="23" customFormat="1" ht="13.8" x14ac:dyDescent="0.3">
      <c r="A9" s="22"/>
      <c r="B9" s="22"/>
      <c r="F9" s="31"/>
      <c r="N9" s="2"/>
      <c r="Q9" s="30"/>
    </row>
    <row r="10" spans="1:17" s="23" customFormat="1" ht="13.8" x14ac:dyDescent="0.3">
      <c r="A10" s="22"/>
      <c r="B10" s="22"/>
      <c r="G10" s="33" t="s">
        <v>18</v>
      </c>
      <c r="N10" s="3" t="s">
        <v>696</v>
      </c>
      <c r="Q10" s="21"/>
    </row>
    <row r="11" spans="1:17" s="23" customFormat="1" ht="13.8" x14ac:dyDescent="0.3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" t="s">
        <v>697</v>
      </c>
      <c r="P11" s="26"/>
      <c r="Q11" s="26"/>
    </row>
    <row r="12" spans="1:17" s="23" customFormat="1" ht="13.8" x14ac:dyDescent="0.3">
      <c r="A12" s="22"/>
      <c r="B12" s="34" t="s">
        <v>19</v>
      </c>
      <c r="C12" s="34" t="s">
        <v>19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5"/>
      <c r="Q12" s="35"/>
    </row>
    <row r="13" spans="1:17" s="23" customFormat="1" ht="13.8" x14ac:dyDescent="0.3">
      <c r="A13" s="34" t="s">
        <v>20</v>
      </c>
      <c r="B13" s="34" t="s">
        <v>21</v>
      </c>
      <c r="C13" s="34" t="s">
        <v>21</v>
      </c>
      <c r="D13" s="37">
        <v>45992</v>
      </c>
      <c r="E13" s="37">
        <v>46023</v>
      </c>
      <c r="F13" s="37">
        <v>46054</v>
      </c>
      <c r="G13" s="37">
        <v>46082</v>
      </c>
      <c r="H13" s="37">
        <v>46113</v>
      </c>
      <c r="I13" s="37">
        <v>46143</v>
      </c>
      <c r="J13" s="37">
        <v>46174</v>
      </c>
      <c r="K13" s="37">
        <v>46204</v>
      </c>
      <c r="L13" s="37">
        <v>46235</v>
      </c>
      <c r="M13" s="37">
        <v>46266</v>
      </c>
      <c r="N13" s="37">
        <v>46296</v>
      </c>
      <c r="O13" s="37">
        <v>46327</v>
      </c>
      <c r="P13" s="37">
        <v>46357</v>
      </c>
      <c r="Q13" s="34" t="s">
        <v>22</v>
      </c>
    </row>
    <row r="14" spans="1:17" s="23" customFormat="1" ht="13.8" x14ac:dyDescent="0.3">
      <c r="A14" s="38" t="s">
        <v>23</v>
      </c>
      <c r="B14" s="39" t="s">
        <v>24</v>
      </c>
      <c r="C14" s="39" t="s">
        <v>25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x14ac:dyDescent="0.3">
      <c r="A15" s="6">
        <v>1</v>
      </c>
      <c r="B15" s="7" t="s">
        <v>26</v>
      </c>
      <c r="C15" s="7" t="s">
        <v>27</v>
      </c>
      <c r="D15" s="8">
        <f>+'B-8 2025'!P15</f>
        <v>94798.129152896436</v>
      </c>
      <c r="E15" s="8">
        <v>94761.599152896437</v>
      </c>
      <c r="F15" s="8">
        <v>94725.069152896438</v>
      </c>
      <c r="G15" s="8">
        <v>94688.539152896439</v>
      </c>
      <c r="H15" s="8">
        <v>94652.00915289644</v>
      </c>
      <c r="I15" s="8">
        <v>94733.390291554679</v>
      </c>
      <c r="J15" s="8">
        <v>94696.86029155468</v>
      </c>
      <c r="K15" s="8">
        <v>94660.330291554681</v>
      </c>
      <c r="L15" s="8">
        <v>94623.800291554668</v>
      </c>
      <c r="M15" s="8">
        <v>94587.270291554669</v>
      </c>
      <c r="N15" s="8">
        <v>94550.74029155467</v>
      </c>
      <c r="O15" s="8">
        <v>94659.190824407575</v>
      </c>
      <c r="P15" s="8">
        <v>96215.997212867034</v>
      </c>
      <c r="Q15" s="8">
        <v>94796.37888854499</v>
      </c>
    </row>
    <row r="16" spans="1:17" x14ac:dyDescent="0.3">
      <c r="A16" s="6">
        <f>+A15+1</f>
        <v>2</v>
      </c>
      <c r="B16" s="7" t="s">
        <v>28</v>
      </c>
      <c r="C16" s="7" t="s">
        <v>29</v>
      </c>
      <c r="D16" s="8">
        <f>+'B-8 2025'!P16</f>
        <v>45483.341645633787</v>
      </c>
      <c r="E16" s="8">
        <v>45448.811645633788</v>
      </c>
      <c r="F16" s="8">
        <v>45414.28164563379</v>
      </c>
      <c r="G16" s="8">
        <v>45379.751645633783</v>
      </c>
      <c r="H16" s="8">
        <v>45345.221645633785</v>
      </c>
      <c r="I16" s="8">
        <v>45364.996355600953</v>
      </c>
      <c r="J16" s="8">
        <v>45330.466355600955</v>
      </c>
      <c r="K16" s="8">
        <v>45295.936355600956</v>
      </c>
      <c r="L16" s="8">
        <v>45261.40635560095</v>
      </c>
      <c r="M16" s="8">
        <v>45226.876355600951</v>
      </c>
      <c r="N16" s="8">
        <v>45192.346355600952</v>
      </c>
      <c r="O16" s="8">
        <v>45224.588043815063</v>
      </c>
      <c r="P16" s="8">
        <v>45923.576387691603</v>
      </c>
      <c r="Q16" s="8">
        <v>45376.276984098564</v>
      </c>
    </row>
    <row r="17" spans="1:17" x14ac:dyDescent="0.3">
      <c r="A17" s="6">
        <f t="shared" ref="A17:A80" si="0">+A16+1</f>
        <v>3</v>
      </c>
      <c r="B17" s="7" t="s">
        <v>30</v>
      </c>
      <c r="C17" s="7" t="s">
        <v>31</v>
      </c>
      <c r="D17" s="8">
        <f>+'B-8 2025'!P17</f>
        <v>433374.8056494185</v>
      </c>
      <c r="E17" s="8">
        <v>433042.36287164048</v>
      </c>
      <c r="F17" s="8">
        <v>432709.9200938635</v>
      </c>
      <c r="G17" s="8">
        <v>432377.47731608548</v>
      </c>
      <c r="H17" s="8">
        <v>432045.03453830746</v>
      </c>
      <c r="I17" s="8">
        <v>432347.64327529364</v>
      </c>
      <c r="J17" s="8">
        <v>432015.20049751567</v>
      </c>
      <c r="K17" s="8">
        <v>431682.75771973864</v>
      </c>
      <c r="L17" s="8">
        <v>431350.31494196068</v>
      </c>
      <c r="M17" s="8">
        <v>431017.87216418266</v>
      </c>
      <c r="N17" s="8">
        <v>430685.42938640469</v>
      </c>
      <c r="O17" s="8">
        <v>431133.82977617835</v>
      </c>
      <c r="P17" s="8">
        <v>439384.32492927968</v>
      </c>
      <c r="Q17" s="8">
        <v>432551.30562768219</v>
      </c>
    </row>
    <row r="18" spans="1:17" x14ac:dyDescent="0.3">
      <c r="A18" s="6">
        <f t="shared" si="0"/>
        <v>4</v>
      </c>
      <c r="B18" s="7" t="s">
        <v>32</v>
      </c>
      <c r="C18" s="7" t="s">
        <v>31</v>
      </c>
      <c r="D18" s="8">
        <f>+'B-8 2025'!P18</f>
        <v>95956.326954999997</v>
      </c>
      <c r="E18" s="8">
        <v>95956.326954999997</v>
      </c>
      <c r="F18" s="8">
        <v>95956.326954999997</v>
      </c>
      <c r="G18" s="8">
        <v>95956.326954999997</v>
      </c>
      <c r="H18" s="8">
        <v>95956.326954999997</v>
      </c>
      <c r="I18" s="8">
        <v>95956.326954999997</v>
      </c>
      <c r="J18" s="8">
        <v>95956.326954999997</v>
      </c>
      <c r="K18" s="8">
        <v>95956.326954999997</v>
      </c>
      <c r="L18" s="8">
        <v>95956.326954999997</v>
      </c>
      <c r="M18" s="8">
        <v>95956.326954999997</v>
      </c>
      <c r="N18" s="8">
        <v>95956.326954999997</v>
      </c>
      <c r="O18" s="8">
        <v>95956.326954999997</v>
      </c>
      <c r="P18" s="8">
        <v>95956.326954999997</v>
      </c>
      <c r="Q18" s="8">
        <v>95956.326954999968</v>
      </c>
    </row>
    <row r="19" spans="1:17" x14ac:dyDescent="0.3">
      <c r="A19" s="6">
        <f t="shared" si="0"/>
        <v>5</v>
      </c>
      <c r="B19" s="7" t="s">
        <v>33</v>
      </c>
      <c r="C19" s="7" t="s">
        <v>34</v>
      </c>
      <c r="D19" s="8">
        <f>+'B-8 2025'!P19</f>
        <v>41236.755556352538</v>
      </c>
      <c r="E19" s="8">
        <v>40869.005556352538</v>
      </c>
      <c r="F19" s="8">
        <v>40501.255556352538</v>
      </c>
      <c r="G19" s="8">
        <v>40133.505556352538</v>
      </c>
      <c r="H19" s="8">
        <v>39765.755556352538</v>
      </c>
      <c r="I19" s="8">
        <v>39459.865992371706</v>
      </c>
      <c r="J19" s="8">
        <v>39092.115992371706</v>
      </c>
      <c r="K19" s="8">
        <v>38724.365992371706</v>
      </c>
      <c r="L19" s="8">
        <v>38356.615992371611</v>
      </c>
      <c r="M19" s="8">
        <v>37988.865992371611</v>
      </c>
      <c r="N19" s="8">
        <v>37621.115992371611</v>
      </c>
      <c r="O19" s="8">
        <v>37336.681085564742</v>
      </c>
      <c r="P19" s="8">
        <v>38021.533829685926</v>
      </c>
      <c r="Q19" s="8">
        <v>39162.110665480257</v>
      </c>
    </row>
    <row r="20" spans="1:17" x14ac:dyDescent="0.3">
      <c r="A20" s="6">
        <f t="shared" si="0"/>
        <v>6</v>
      </c>
      <c r="B20" s="7" t="s">
        <v>35</v>
      </c>
      <c r="C20" s="7" t="s">
        <v>36</v>
      </c>
      <c r="D20" s="8">
        <f>+'B-8 2025'!P20</f>
        <v>41408.652763634331</v>
      </c>
      <c r="E20" s="8">
        <v>41392.43276363433</v>
      </c>
      <c r="F20" s="8">
        <v>41376.212763634328</v>
      </c>
      <c r="G20" s="8">
        <v>41359.992763634335</v>
      </c>
      <c r="H20" s="8">
        <v>41343.772763634333</v>
      </c>
      <c r="I20" s="8">
        <v>41378.544425394801</v>
      </c>
      <c r="J20" s="8">
        <v>41362.324425394807</v>
      </c>
      <c r="K20" s="8">
        <v>41346.104425394806</v>
      </c>
      <c r="L20" s="8">
        <v>41329.884425394805</v>
      </c>
      <c r="M20" s="8">
        <v>41313.664425394803</v>
      </c>
      <c r="N20" s="8">
        <v>41297.444425394802</v>
      </c>
      <c r="O20" s="8">
        <v>41343.922473918574</v>
      </c>
      <c r="P20" s="8">
        <v>42016.813156857141</v>
      </c>
      <c r="Q20" s="8">
        <v>41405.366615485858</v>
      </c>
    </row>
    <row r="21" spans="1:17" x14ac:dyDescent="0.3">
      <c r="A21" s="6">
        <f t="shared" si="0"/>
        <v>7</v>
      </c>
      <c r="B21" s="7" t="s">
        <v>37</v>
      </c>
      <c r="C21" s="7" t="s">
        <v>38</v>
      </c>
      <c r="D21" s="8">
        <f>+'B-8 2025'!P21</f>
        <v>34355.1630474126</v>
      </c>
      <c r="E21" s="8">
        <v>34342.053047412599</v>
      </c>
      <c r="F21" s="8">
        <v>34328.943047412598</v>
      </c>
      <c r="G21" s="8">
        <v>34315.833047412598</v>
      </c>
      <c r="H21" s="8">
        <v>34302.723047412597</v>
      </c>
      <c r="I21" s="8">
        <v>34318.706297976802</v>
      </c>
      <c r="J21" s="8">
        <v>34305.596297976801</v>
      </c>
      <c r="K21" s="8">
        <v>34292.4862979768</v>
      </c>
      <c r="L21" s="8">
        <v>34279.3762979768</v>
      </c>
      <c r="M21" s="8">
        <v>34266.266297976799</v>
      </c>
      <c r="N21" s="8">
        <v>34253.156297976799</v>
      </c>
      <c r="O21" s="8">
        <v>34275.8186178545</v>
      </c>
      <c r="P21" s="8">
        <v>35360.496089077395</v>
      </c>
      <c r="Q21" s="8">
        <v>34384.355210142741</v>
      </c>
    </row>
    <row r="22" spans="1:17" x14ac:dyDescent="0.3">
      <c r="A22" s="6">
        <f t="shared" si="0"/>
        <v>8</v>
      </c>
      <c r="B22" s="7" t="s">
        <v>39</v>
      </c>
      <c r="C22" s="7"/>
      <c r="D22" s="10">
        <f t="shared" ref="D22:Q22" si="1">SUM(D15:D21)</f>
        <v>786613.17477034824</v>
      </c>
      <c r="E22" s="10">
        <f t="shared" si="1"/>
        <v>785812.59199257009</v>
      </c>
      <c r="F22" s="10">
        <f t="shared" si="1"/>
        <v>785012.0092147931</v>
      </c>
      <c r="G22" s="10">
        <f t="shared" si="1"/>
        <v>784211.42643701506</v>
      </c>
      <c r="H22" s="10">
        <f t="shared" si="1"/>
        <v>783410.84365923703</v>
      </c>
      <c r="I22" s="10">
        <f t="shared" si="1"/>
        <v>783559.47359319252</v>
      </c>
      <c r="J22" s="10">
        <f t="shared" si="1"/>
        <v>782758.8908154146</v>
      </c>
      <c r="K22" s="10">
        <f t="shared" si="1"/>
        <v>781958.3080376375</v>
      </c>
      <c r="L22" s="10">
        <f t="shared" si="1"/>
        <v>781157.72525985958</v>
      </c>
      <c r="M22" s="10">
        <f t="shared" si="1"/>
        <v>780357.14248208154</v>
      </c>
      <c r="N22" s="10">
        <f t="shared" si="1"/>
        <v>779556.55970430339</v>
      </c>
      <c r="O22" s="10">
        <f t="shared" si="1"/>
        <v>779930.3577767387</v>
      </c>
      <c r="P22" s="10">
        <f t="shared" si="1"/>
        <v>792879.06856045872</v>
      </c>
      <c r="Q22" s="10">
        <f t="shared" si="1"/>
        <v>783632.12094643456</v>
      </c>
    </row>
    <row r="23" spans="1:17" x14ac:dyDescent="0.3">
      <c r="A23" s="6">
        <f t="shared" si="0"/>
        <v>9</v>
      </c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">
      <c r="A24" s="6">
        <f t="shared" si="0"/>
        <v>10</v>
      </c>
      <c r="B24" s="7" t="s">
        <v>40</v>
      </c>
      <c r="C24" s="7" t="s">
        <v>27</v>
      </c>
      <c r="D24" s="8">
        <f>+'B-8 2025'!P24</f>
        <v>68943.224546247802</v>
      </c>
      <c r="E24" s="8">
        <v>68922.754546247801</v>
      </c>
      <c r="F24" s="8">
        <v>68902.2845462478</v>
      </c>
      <c r="G24" s="8">
        <v>68955.529534048081</v>
      </c>
      <c r="H24" s="8">
        <v>68935.05953404808</v>
      </c>
      <c r="I24" s="8">
        <v>69200.542497245071</v>
      </c>
      <c r="J24" s="8">
        <v>69761.117361978831</v>
      </c>
      <c r="K24" s="8">
        <v>69740.64736197883</v>
      </c>
      <c r="L24" s="8">
        <v>69720.177361978829</v>
      </c>
      <c r="M24" s="8">
        <v>69699.707361978828</v>
      </c>
      <c r="N24" s="8">
        <v>69679.237361978827</v>
      </c>
      <c r="O24" s="8">
        <v>69658.767361978826</v>
      </c>
      <c r="P24" s="8">
        <v>70129.510378012841</v>
      </c>
      <c r="Q24" s="8">
        <v>69403.735365690038</v>
      </c>
    </row>
    <row r="25" spans="1:17" x14ac:dyDescent="0.3">
      <c r="A25" s="6">
        <f t="shared" si="0"/>
        <v>11</v>
      </c>
      <c r="B25" s="7" t="s">
        <v>41</v>
      </c>
      <c r="C25" s="7" t="s">
        <v>29</v>
      </c>
      <c r="D25" s="8">
        <f>+'B-8 2025'!P25</f>
        <v>19635.877654159947</v>
      </c>
      <c r="E25" s="8">
        <v>19632.737654159948</v>
      </c>
      <c r="F25" s="8">
        <v>19629.597654159948</v>
      </c>
      <c r="G25" s="8">
        <v>19647.54347322938</v>
      </c>
      <c r="H25" s="8">
        <v>19644.403473229377</v>
      </c>
      <c r="I25" s="8">
        <v>19723.059514706991</v>
      </c>
      <c r="J25" s="8">
        <v>19886.125982020549</v>
      </c>
      <c r="K25" s="8">
        <v>19882.985982020549</v>
      </c>
      <c r="L25" s="8">
        <v>19879.84598202055</v>
      </c>
      <c r="M25" s="8">
        <v>19876.70598202055</v>
      </c>
      <c r="N25" s="8">
        <v>19873.565982020551</v>
      </c>
      <c r="O25" s="8">
        <v>19870.425982020548</v>
      </c>
      <c r="P25" s="8">
        <v>20007.796157357789</v>
      </c>
      <c r="Q25" s="8">
        <v>19783.897805625129</v>
      </c>
    </row>
    <row r="26" spans="1:17" x14ac:dyDescent="0.3">
      <c r="A26" s="6">
        <f t="shared" si="0"/>
        <v>12</v>
      </c>
      <c r="B26" s="7" t="s">
        <v>42</v>
      </c>
      <c r="C26" s="7" t="s">
        <v>31</v>
      </c>
      <c r="D26" s="8">
        <f>+'B-8 2025'!P26</f>
        <v>216171.6838761768</v>
      </c>
      <c r="E26" s="8">
        <v>216071.01943173178</v>
      </c>
      <c r="F26" s="8">
        <v>215970.35498728778</v>
      </c>
      <c r="G26" s="8">
        <v>216148.13311613959</v>
      </c>
      <c r="H26" s="8">
        <v>216047.46867169559</v>
      </c>
      <c r="I26" s="8">
        <v>217026.93463030411</v>
      </c>
      <c r="J26" s="8">
        <v>219121.05317646067</v>
      </c>
      <c r="K26" s="8">
        <v>219020.38873201673</v>
      </c>
      <c r="L26" s="8">
        <v>218919.72428757171</v>
      </c>
      <c r="M26" s="8">
        <v>218819.0598431277</v>
      </c>
      <c r="N26" s="8">
        <v>218718.39539868268</v>
      </c>
      <c r="O26" s="8">
        <v>218617.73095423868</v>
      </c>
      <c r="P26" s="8">
        <v>220372.5252613232</v>
      </c>
      <c r="Q26" s="8">
        <v>217771.11325898129</v>
      </c>
    </row>
    <row r="27" spans="1:17" x14ac:dyDescent="0.3">
      <c r="A27" s="6">
        <f t="shared" si="0"/>
        <v>13</v>
      </c>
      <c r="B27" s="7" t="s">
        <v>43</v>
      </c>
      <c r="C27" s="7" t="s">
        <v>31</v>
      </c>
      <c r="D27" s="8">
        <f>+'B-8 2025'!P27</f>
        <v>87185.891982929708</v>
      </c>
      <c r="E27" s="8">
        <v>87185.891982929708</v>
      </c>
      <c r="F27" s="8">
        <v>87185.891982929708</v>
      </c>
      <c r="G27" s="8">
        <v>87185.891982929708</v>
      </c>
      <c r="H27" s="8">
        <v>87185.891982929708</v>
      </c>
      <c r="I27" s="8">
        <v>87185.891982929708</v>
      </c>
      <c r="J27" s="8">
        <v>87185.891982929708</v>
      </c>
      <c r="K27" s="8">
        <v>90097.102949660373</v>
      </c>
      <c r="L27" s="8">
        <v>90097.102949660373</v>
      </c>
      <c r="M27" s="8">
        <v>90097.102949660373</v>
      </c>
      <c r="N27" s="8">
        <v>90097.102949660373</v>
      </c>
      <c r="O27" s="8">
        <v>90097.102949660373</v>
      </c>
      <c r="P27" s="8">
        <v>92253.118962929715</v>
      </c>
      <c r="Q27" s="8">
        <v>88695.375199364586</v>
      </c>
    </row>
    <row r="28" spans="1:17" x14ac:dyDescent="0.3">
      <c r="A28" s="6">
        <f t="shared" si="0"/>
        <v>14</v>
      </c>
      <c r="B28" s="7" t="s">
        <v>44</v>
      </c>
      <c r="C28" s="7" t="s">
        <v>34</v>
      </c>
      <c r="D28" s="8">
        <f>+'B-8 2025'!P28</f>
        <v>49129.335099529912</v>
      </c>
      <c r="E28" s="8">
        <v>49127.385099529914</v>
      </c>
      <c r="F28" s="8">
        <v>49125.435099529917</v>
      </c>
      <c r="G28" s="8">
        <v>49176.010225084086</v>
      </c>
      <c r="H28" s="8">
        <v>49174.060225084089</v>
      </c>
      <c r="I28" s="8">
        <v>49375.865664485151</v>
      </c>
      <c r="J28" s="8">
        <v>49787.939076764924</v>
      </c>
      <c r="K28" s="8">
        <v>49785.989076764927</v>
      </c>
      <c r="L28" s="8">
        <v>49784.03907676493</v>
      </c>
      <c r="M28" s="8">
        <v>49782.089076764925</v>
      </c>
      <c r="N28" s="8">
        <v>49780.139076764928</v>
      </c>
      <c r="O28" s="8">
        <v>49778.189076764924</v>
      </c>
      <c r="P28" s="8">
        <v>50126.252224355296</v>
      </c>
      <c r="Q28" s="8">
        <v>49533.28677678368</v>
      </c>
    </row>
    <row r="29" spans="1:17" x14ac:dyDescent="0.3">
      <c r="A29" s="6">
        <f t="shared" si="0"/>
        <v>15</v>
      </c>
      <c r="B29" s="7" t="s">
        <v>45</v>
      </c>
      <c r="C29" s="7" t="s">
        <v>36</v>
      </c>
      <c r="D29" s="8">
        <f>+'B-8 2025'!P29</f>
        <v>60713.51166458911</v>
      </c>
      <c r="E29" s="8">
        <v>60709.08166458911</v>
      </c>
      <c r="F29" s="8">
        <v>60704.65166458911</v>
      </c>
      <c r="G29" s="8">
        <v>60754.380506284208</v>
      </c>
      <c r="H29" s="8">
        <v>60749.950506284207</v>
      </c>
      <c r="I29" s="8">
        <v>61121.437303302897</v>
      </c>
      <c r="J29" s="8">
        <v>62116.000650188209</v>
      </c>
      <c r="K29" s="8">
        <v>62111.570650188209</v>
      </c>
      <c r="L29" s="8">
        <v>62107.140650188208</v>
      </c>
      <c r="M29" s="8">
        <v>62102.710650188208</v>
      </c>
      <c r="N29" s="8">
        <v>62098.280650188208</v>
      </c>
      <c r="O29" s="8">
        <v>62093.850650188208</v>
      </c>
      <c r="P29" s="8">
        <v>62637.203977116907</v>
      </c>
      <c r="Q29" s="8">
        <v>61539.982399068074</v>
      </c>
    </row>
    <row r="30" spans="1:17" x14ac:dyDescent="0.3">
      <c r="A30" s="6">
        <f t="shared" si="0"/>
        <v>16</v>
      </c>
      <c r="B30" s="7" t="s">
        <v>46</v>
      </c>
      <c r="C30" s="7" t="s">
        <v>38</v>
      </c>
      <c r="D30" s="8">
        <f>+'B-8 2025'!P30</f>
        <v>11609.526255026207</v>
      </c>
      <c r="E30" s="8">
        <v>11608.236255026206</v>
      </c>
      <c r="F30" s="8">
        <v>11606.946255026207</v>
      </c>
      <c r="G30" s="8">
        <v>11617.815804913309</v>
      </c>
      <c r="H30" s="8">
        <v>11616.525804913308</v>
      </c>
      <c r="I30" s="8">
        <v>11662.40446933266</v>
      </c>
      <c r="J30" s="8">
        <v>11756.959176013588</v>
      </c>
      <c r="K30" s="8">
        <v>11755.669176013589</v>
      </c>
      <c r="L30" s="8">
        <v>11754.379176013588</v>
      </c>
      <c r="M30" s="8">
        <v>11753.089176013589</v>
      </c>
      <c r="N30" s="8">
        <v>11751.799176013588</v>
      </c>
      <c r="O30" s="8">
        <v>11750.509176013589</v>
      </c>
      <c r="P30" s="8">
        <v>11830.246280722309</v>
      </c>
      <c r="Q30" s="8">
        <v>11698.008167772441</v>
      </c>
    </row>
    <row r="31" spans="1:17" x14ac:dyDescent="0.3">
      <c r="A31" s="6">
        <f t="shared" si="0"/>
        <v>17</v>
      </c>
      <c r="B31" s="7" t="s">
        <v>47</v>
      </c>
      <c r="C31" s="7"/>
      <c r="D31" s="10">
        <f t="shared" ref="D31:Q31" si="2">SUM(D24:D30)</f>
        <v>513389.05107865954</v>
      </c>
      <c r="E31" s="10">
        <f t="shared" si="2"/>
        <v>513257.10663421452</v>
      </c>
      <c r="F31" s="10">
        <f t="shared" si="2"/>
        <v>513125.16218977049</v>
      </c>
      <c r="G31" s="10">
        <f t="shared" si="2"/>
        <v>513485.30464262835</v>
      </c>
      <c r="H31" s="10">
        <f t="shared" si="2"/>
        <v>513353.36019818432</v>
      </c>
      <c r="I31" s="10">
        <f t="shared" si="2"/>
        <v>515296.13606230658</v>
      </c>
      <c r="J31" s="10">
        <f t="shared" si="2"/>
        <v>519615.08740635647</v>
      </c>
      <c r="K31" s="10">
        <f t="shared" si="2"/>
        <v>522394.35392864322</v>
      </c>
      <c r="L31" s="10">
        <f t="shared" si="2"/>
        <v>522262.4094841982</v>
      </c>
      <c r="M31" s="10">
        <f t="shared" si="2"/>
        <v>522130.46503975423</v>
      </c>
      <c r="N31" s="10">
        <f t="shared" si="2"/>
        <v>521998.52059530915</v>
      </c>
      <c r="O31" s="10">
        <f t="shared" si="2"/>
        <v>521866.57615086518</v>
      </c>
      <c r="P31" s="10">
        <f t="shared" si="2"/>
        <v>527356.65324181807</v>
      </c>
      <c r="Q31" s="10">
        <f t="shared" si="2"/>
        <v>518425.39897328528</v>
      </c>
    </row>
    <row r="32" spans="1:17" x14ac:dyDescent="0.3">
      <c r="A32" s="6">
        <f t="shared" si="0"/>
        <v>18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6">
        <f t="shared" si="0"/>
        <v>19</v>
      </c>
      <c r="B33" s="7" t="s">
        <v>48</v>
      </c>
      <c r="C33" s="7" t="s">
        <v>27</v>
      </c>
      <c r="D33" s="8">
        <f>+'B-8 2025'!P33</f>
        <v>25075.209920786419</v>
      </c>
      <c r="E33" s="8">
        <v>25073.269920786417</v>
      </c>
      <c r="F33" s="8">
        <v>25071.329920786418</v>
      </c>
      <c r="G33" s="8">
        <v>25069.38992078642</v>
      </c>
      <c r="H33" s="8">
        <v>25067.449920786417</v>
      </c>
      <c r="I33" s="8">
        <v>25065.509920786419</v>
      </c>
      <c r="J33" s="8">
        <v>25149.847331466422</v>
      </c>
      <c r="K33" s="8">
        <v>25147.90733146642</v>
      </c>
      <c r="L33" s="8">
        <v>25145.967331466421</v>
      </c>
      <c r="M33" s="8">
        <v>25144.027331466423</v>
      </c>
      <c r="N33" s="8">
        <v>25142.08733146642</v>
      </c>
      <c r="O33" s="8">
        <v>25140.147331466422</v>
      </c>
      <c r="P33" s="8">
        <v>25274.95574916642</v>
      </c>
      <c r="Q33" s="8">
        <v>25120.5460971295</v>
      </c>
    </row>
    <row r="34" spans="1:17" x14ac:dyDescent="0.3">
      <c r="A34" s="6">
        <f t="shared" si="0"/>
        <v>20</v>
      </c>
      <c r="B34" s="7" t="s">
        <v>49</v>
      </c>
      <c r="C34" s="7" t="s">
        <v>29</v>
      </c>
      <c r="D34" s="8">
        <f>+'B-8 2025'!P34</f>
        <v>14058.026463132539</v>
      </c>
      <c r="E34" s="8">
        <v>14057.64646313254</v>
      </c>
      <c r="F34" s="8">
        <v>14057.266463132541</v>
      </c>
      <c r="G34" s="8">
        <v>14056.88646313254</v>
      </c>
      <c r="H34" s="8">
        <v>14056.50646313254</v>
      </c>
      <c r="I34" s="8">
        <v>14056.126463132539</v>
      </c>
      <c r="J34" s="8">
        <v>14111.26899131465</v>
      </c>
      <c r="K34" s="8">
        <v>14110.88899131465</v>
      </c>
      <c r="L34" s="8">
        <v>14110.508991314649</v>
      </c>
      <c r="M34" s="8">
        <v>14110.12899131465</v>
      </c>
      <c r="N34" s="8">
        <v>14109.748991314649</v>
      </c>
      <c r="O34" s="8">
        <v>14109.36899131465</v>
      </c>
      <c r="P34" s="8">
        <v>14199.101573364649</v>
      </c>
      <c r="Q34" s="8">
        <v>14092.574946157521</v>
      </c>
    </row>
    <row r="35" spans="1:17" x14ac:dyDescent="0.3">
      <c r="A35" s="6">
        <f t="shared" si="0"/>
        <v>21</v>
      </c>
      <c r="B35" s="7" t="s">
        <v>50</v>
      </c>
      <c r="C35" s="7" t="s">
        <v>31</v>
      </c>
      <c r="D35" s="8">
        <f>+'B-8 2025'!P35</f>
        <v>121558.8273557519</v>
      </c>
      <c r="E35" s="8">
        <v>121402.24013352991</v>
      </c>
      <c r="F35" s="8">
        <v>121245.6529113079</v>
      </c>
      <c r="G35" s="8">
        <v>121089.0656890859</v>
      </c>
      <c r="H35" s="8">
        <v>120932.4784668639</v>
      </c>
      <c r="I35" s="8">
        <v>120775.89124464091</v>
      </c>
      <c r="J35" s="8">
        <v>121295.08344325531</v>
      </c>
      <c r="K35" s="8">
        <v>121138.4962210333</v>
      </c>
      <c r="L35" s="8">
        <v>120981.9089988113</v>
      </c>
      <c r="M35" s="8">
        <v>120825.3217765883</v>
      </c>
      <c r="N35" s="8">
        <v>120668.73455436631</v>
      </c>
      <c r="O35" s="8">
        <v>120512.1473321443</v>
      </c>
      <c r="P35" s="8">
        <v>121452.34001592231</v>
      </c>
      <c r="Q35" s="8">
        <v>121067.55293410008</v>
      </c>
    </row>
    <row r="36" spans="1:17" x14ac:dyDescent="0.3">
      <c r="A36" s="6">
        <f t="shared" si="0"/>
        <v>22</v>
      </c>
      <c r="B36" s="7" t="s">
        <v>51</v>
      </c>
      <c r="C36" s="7" t="s">
        <v>31</v>
      </c>
      <c r="D36" s="8">
        <f>+'B-8 2025'!P36</f>
        <v>71137.855574522546</v>
      </c>
      <c r="E36" s="8">
        <v>71137.855574522546</v>
      </c>
      <c r="F36" s="8">
        <v>71137.855574522546</v>
      </c>
      <c r="G36" s="8">
        <v>71137.855574522546</v>
      </c>
      <c r="H36" s="8">
        <v>71137.855574522546</v>
      </c>
      <c r="I36" s="8">
        <v>71137.855574522546</v>
      </c>
      <c r="J36" s="8">
        <v>71137.855574522546</v>
      </c>
      <c r="K36" s="8">
        <v>71137.855574522546</v>
      </c>
      <c r="L36" s="8">
        <v>71137.855574522546</v>
      </c>
      <c r="M36" s="8">
        <v>71137.855574522546</v>
      </c>
      <c r="N36" s="8">
        <v>71137.855574522546</v>
      </c>
      <c r="O36" s="8">
        <v>71137.855574522546</v>
      </c>
      <c r="P36" s="8">
        <v>71137.855574522546</v>
      </c>
      <c r="Q36" s="8">
        <v>71137.855574522531</v>
      </c>
    </row>
    <row r="37" spans="1:17" x14ac:dyDescent="0.3">
      <c r="A37" s="6">
        <f t="shared" si="0"/>
        <v>23</v>
      </c>
      <c r="B37" s="7" t="s">
        <v>52</v>
      </c>
      <c r="C37" s="7" t="s">
        <v>34</v>
      </c>
      <c r="D37" s="8">
        <f>+'B-8 2025'!P37</f>
        <v>40977.025118168363</v>
      </c>
      <c r="E37" s="8">
        <v>40969.585118168361</v>
      </c>
      <c r="F37" s="8">
        <v>40962.145118168359</v>
      </c>
      <c r="G37" s="8">
        <v>40954.705118168364</v>
      </c>
      <c r="H37" s="8">
        <v>40947.265118168361</v>
      </c>
      <c r="I37" s="8">
        <v>40939.825118168359</v>
      </c>
      <c r="J37" s="8">
        <v>41095.877763424905</v>
      </c>
      <c r="K37" s="8">
        <v>41088.437763424903</v>
      </c>
      <c r="L37" s="8">
        <v>41080.997763424799</v>
      </c>
      <c r="M37" s="8">
        <v>41073.557763424797</v>
      </c>
      <c r="N37" s="8">
        <v>41066.117763424802</v>
      </c>
      <c r="O37" s="8">
        <v>41058.677763424799</v>
      </c>
      <c r="P37" s="8">
        <v>41316.583799624801</v>
      </c>
      <c r="Q37" s="8">
        <v>41040.830853014151</v>
      </c>
    </row>
    <row r="38" spans="1:17" x14ac:dyDescent="0.3">
      <c r="A38" s="6">
        <f t="shared" si="0"/>
        <v>24</v>
      </c>
      <c r="B38" s="7" t="s">
        <v>53</v>
      </c>
      <c r="C38" s="7" t="s">
        <v>36</v>
      </c>
      <c r="D38" s="8">
        <f>+'B-8 2025'!P38</f>
        <v>20865.058673997777</v>
      </c>
      <c r="E38" s="8">
        <v>20858.598673997778</v>
      </c>
      <c r="F38" s="8">
        <v>20852.138673997779</v>
      </c>
      <c r="G38" s="8">
        <v>20845.67867399778</v>
      </c>
      <c r="H38" s="8">
        <v>20839.218673997777</v>
      </c>
      <c r="I38" s="8">
        <v>20832.758673997778</v>
      </c>
      <c r="J38" s="8">
        <v>20909.57736776274</v>
      </c>
      <c r="K38" s="8">
        <v>20903.117367762741</v>
      </c>
      <c r="L38" s="8">
        <v>20896.657367762742</v>
      </c>
      <c r="M38" s="8">
        <v>20890.197367762739</v>
      </c>
      <c r="N38" s="8">
        <v>20883.73736776274</v>
      </c>
      <c r="O38" s="8">
        <v>20877.277367762741</v>
      </c>
      <c r="P38" s="8">
        <v>21005.977514062739</v>
      </c>
      <c r="Q38" s="8">
        <v>20881.537981894297</v>
      </c>
    </row>
    <row r="39" spans="1:17" x14ac:dyDescent="0.3">
      <c r="A39" s="6">
        <f t="shared" si="0"/>
        <v>25</v>
      </c>
      <c r="B39" s="7" t="s">
        <v>54</v>
      </c>
      <c r="C39" s="7" t="s">
        <v>38</v>
      </c>
      <c r="D39" s="8">
        <f>+'B-8 2025'!P39</f>
        <v>3301.3595280346049</v>
      </c>
      <c r="E39" s="8">
        <v>3301.0895280346049</v>
      </c>
      <c r="F39" s="8">
        <v>3300.8195280346049</v>
      </c>
      <c r="G39" s="8">
        <v>3300.5495280346049</v>
      </c>
      <c r="H39" s="8">
        <v>3300.2795280346049</v>
      </c>
      <c r="I39" s="8">
        <v>3300.009528034605</v>
      </c>
      <c r="J39" s="8">
        <v>3312.805201134197</v>
      </c>
      <c r="K39" s="8">
        <v>3312.535201134197</v>
      </c>
      <c r="L39" s="8">
        <v>3312.265201134197</v>
      </c>
      <c r="M39" s="8">
        <v>3311.995201134197</v>
      </c>
      <c r="N39" s="8">
        <v>3311.7252011341971</v>
      </c>
      <c r="O39" s="8">
        <v>3311.4552011341971</v>
      </c>
      <c r="P39" s="8">
        <v>3332.3912416541966</v>
      </c>
      <c r="Q39" s="8">
        <v>3308.4061243589999</v>
      </c>
    </row>
    <row r="40" spans="1:17" x14ac:dyDescent="0.3">
      <c r="A40" s="6">
        <f t="shared" si="0"/>
        <v>26</v>
      </c>
      <c r="B40" s="7" t="s">
        <v>55</v>
      </c>
      <c r="C40" s="7"/>
      <c r="D40" s="10">
        <f t="shared" ref="D40:Q40" si="3">SUM(D33:D39)</f>
        <v>296973.36263439409</v>
      </c>
      <c r="E40" s="10">
        <f t="shared" si="3"/>
        <v>296800.2854121722</v>
      </c>
      <c r="F40" s="10">
        <f t="shared" si="3"/>
        <v>296627.20818995015</v>
      </c>
      <c r="G40" s="10">
        <f t="shared" si="3"/>
        <v>296454.1309677281</v>
      </c>
      <c r="H40" s="10">
        <f t="shared" si="3"/>
        <v>296281.05374550616</v>
      </c>
      <c r="I40" s="10">
        <f t="shared" si="3"/>
        <v>296107.97652328311</v>
      </c>
      <c r="J40" s="10">
        <f t="shared" si="3"/>
        <v>297012.31567288074</v>
      </c>
      <c r="K40" s="10">
        <f t="shared" si="3"/>
        <v>296839.23845065874</v>
      </c>
      <c r="L40" s="10">
        <f t="shared" si="3"/>
        <v>296666.16122843669</v>
      </c>
      <c r="M40" s="10">
        <f t="shared" si="3"/>
        <v>296493.08400621364</v>
      </c>
      <c r="N40" s="10">
        <f t="shared" si="3"/>
        <v>296320.00678399164</v>
      </c>
      <c r="O40" s="10">
        <f t="shared" si="3"/>
        <v>296146.92956176965</v>
      </c>
      <c r="P40" s="10">
        <f t="shared" si="3"/>
        <v>297719.20546831761</v>
      </c>
      <c r="Q40" s="10">
        <f t="shared" si="3"/>
        <v>296649.30451117706</v>
      </c>
    </row>
    <row r="41" spans="1:17" x14ac:dyDescent="0.3">
      <c r="A41" s="6">
        <f t="shared" si="0"/>
        <v>27</v>
      </c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6">
        <f t="shared" si="0"/>
        <v>28</v>
      </c>
      <c r="B42" s="7" t="s">
        <v>56</v>
      </c>
      <c r="C42" s="7" t="s">
        <v>27</v>
      </c>
      <c r="D42" s="8">
        <f>+'B-8 2025'!P42</f>
        <v>11635.244154031932</v>
      </c>
      <c r="E42" s="8">
        <v>11634.384154031932</v>
      </c>
      <c r="F42" s="8">
        <v>11633.524154031933</v>
      </c>
      <c r="G42" s="8">
        <v>11632.664154031932</v>
      </c>
      <c r="H42" s="8">
        <v>11631.804154031932</v>
      </c>
      <c r="I42" s="8">
        <v>11630.944154031933</v>
      </c>
      <c r="J42" s="8">
        <v>11630.084154031932</v>
      </c>
      <c r="K42" s="8">
        <v>11629.224154031932</v>
      </c>
      <c r="L42" s="8">
        <v>12497.09043749358</v>
      </c>
      <c r="M42" s="8">
        <v>12496.230437493579</v>
      </c>
      <c r="N42" s="8">
        <v>12495.370437493579</v>
      </c>
      <c r="O42" s="8">
        <v>12545.798807311359</v>
      </c>
      <c r="P42" s="8">
        <v>12912.443795363379</v>
      </c>
      <c r="Q42" s="8">
        <v>12000.369780570074</v>
      </c>
    </row>
    <row r="43" spans="1:17" x14ac:dyDescent="0.3">
      <c r="A43" s="6">
        <f t="shared" si="0"/>
        <v>29</v>
      </c>
      <c r="B43" s="7" t="s">
        <v>57</v>
      </c>
      <c r="C43" s="7" t="s">
        <v>29</v>
      </c>
      <c r="D43" s="8">
        <f>+'B-8 2025'!P43</f>
        <v>15491.169849412992</v>
      </c>
      <c r="E43" s="8">
        <v>15490.339849412992</v>
      </c>
      <c r="F43" s="8">
        <v>15489.509849412992</v>
      </c>
      <c r="G43" s="8">
        <v>15488.679849412993</v>
      </c>
      <c r="H43" s="8">
        <v>15487.849849412993</v>
      </c>
      <c r="I43" s="8">
        <v>15487.019849412993</v>
      </c>
      <c r="J43" s="8">
        <v>15486.189849412993</v>
      </c>
      <c r="K43" s="8">
        <v>15485.359849412993</v>
      </c>
      <c r="L43" s="8">
        <v>16640.430319365729</v>
      </c>
      <c r="M43" s="8">
        <v>16639.600319365731</v>
      </c>
      <c r="N43" s="8">
        <v>16638.770319365729</v>
      </c>
      <c r="O43" s="8">
        <v>16706.182915862999</v>
      </c>
      <c r="P43" s="8">
        <v>17194.342630947893</v>
      </c>
      <c r="Q43" s="8">
        <v>15978.880407708617</v>
      </c>
    </row>
    <row r="44" spans="1:17" x14ac:dyDescent="0.3">
      <c r="A44" s="6">
        <f t="shared" si="0"/>
        <v>30</v>
      </c>
      <c r="B44" s="7" t="s">
        <v>58</v>
      </c>
      <c r="C44" s="7" t="s">
        <v>31</v>
      </c>
      <c r="D44" s="8">
        <f>+'B-8 2025'!P44</f>
        <v>131153.63326190785</v>
      </c>
      <c r="E44" s="8">
        <v>131144.46242857486</v>
      </c>
      <c r="F44" s="8">
        <v>131135.29159524184</v>
      </c>
      <c r="G44" s="8">
        <v>131126.12076190783</v>
      </c>
      <c r="H44" s="8">
        <v>131116.94992857485</v>
      </c>
      <c r="I44" s="8">
        <v>131107.77909524186</v>
      </c>
      <c r="J44" s="8">
        <v>131098.60826190785</v>
      </c>
      <c r="K44" s="8">
        <v>131089.43742857483</v>
      </c>
      <c r="L44" s="8">
        <v>139671.70357135282</v>
      </c>
      <c r="M44" s="8">
        <v>139662.53273801881</v>
      </c>
      <c r="N44" s="8">
        <v>139653.36190468579</v>
      </c>
      <c r="O44" s="8">
        <v>140151.41691744849</v>
      </c>
      <c r="P44" s="8">
        <v>143776.75477972362</v>
      </c>
      <c r="Q44" s="8">
        <v>134760.61943639704</v>
      </c>
    </row>
    <row r="45" spans="1:17" x14ac:dyDescent="0.3">
      <c r="A45" s="6">
        <f t="shared" si="0"/>
        <v>31</v>
      </c>
      <c r="B45" s="7" t="s">
        <v>59</v>
      </c>
      <c r="C45" s="7" t="s">
        <v>31</v>
      </c>
      <c r="D45" s="8">
        <f>+'B-8 2025'!P45</f>
        <v>15094.248573999999</v>
      </c>
      <c r="E45" s="8">
        <v>15094.248573999999</v>
      </c>
      <c r="F45" s="8">
        <v>15094.248573999999</v>
      </c>
      <c r="G45" s="8">
        <v>15094.248573999999</v>
      </c>
      <c r="H45" s="8">
        <v>15094.248573999999</v>
      </c>
      <c r="I45" s="8">
        <v>15094.248573999999</v>
      </c>
      <c r="J45" s="8">
        <v>15094.248573999999</v>
      </c>
      <c r="K45" s="8">
        <v>15094.248573999999</v>
      </c>
      <c r="L45" s="8">
        <v>15094.248573999999</v>
      </c>
      <c r="M45" s="8">
        <v>15094.248573999999</v>
      </c>
      <c r="N45" s="8">
        <v>15094.248573999999</v>
      </c>
      <c r="O45" s="8">
        <v>15094.248573999999</v>
      </c>
      <c r="P45" s="8">
        <v>15094.248573999999</v>
      </c>
      <c r="Q45" s="8">
        <v>15094.248573999999</v>
      </c>
    </row>
    <row r="46" spans="1:17" x14ac:dyDescent="0.3">
      <c r="A46" s="6">
        <f t="shared" si="0"/>
        <v>32</v>
      </c>
      <c r="B46" s="7" t="s">
        <v>60</v>
      </c>
      <c r="C46" s="7" t="s">
        <v>34</v>
      </c>
      <c r="D46" s="8">
        <f>+'B-8 2025'!P46</f>
        <v>56316.687924718462</v>
      </c>
      <c r="E46" s="8">
        <v>56316.447924718464</v>
      </c>
      <c r="F46" s="8">
        <v>56316.207924718459</v>
      </c>
      <c r="G46" s="8">
        <v>56315.967924718461</v>
      </c>
      <c r="H46" s="8">
        <v>56315.727924718463</v>
      </c>
      <c r="I46" s="8">
        <v>56315.487924718465</v>
      </c>
      <c r="J46" s="8">
        <v>56315.24792471846</v>
      </c>
      <c r="K46" s="8">
        <v>56315.007924718462</v>
      </c>
      <c r="L46" s="8">
        <v>60509.701747731429</v>
      </c>
      <c r="M46" s="8">
        <v>60509.461747731431</v>
      </c>
      <c r="N46" s="8">
        <v>60509.221747731433</v>
      </c>
      <c r="O46" s="8">
        <v>60756.644458998431</v>
      </c>
      <c r="P46" s="8">
        <v>62531.022660838607</v>
      </c>
      <c r="Q46" s="8">
        <v>58103.295058521457</v>
      </c>
    </row>
    <row r="47" spans="1:17" x14ac:dyDescent="0.3">
      <c r="A47" s="6">
        <f t="shared" si="0"/>
        <v>33</v>
      </c>
      <c r="B47" s="7" t="s">
        <v>61</v>
      </c>
      <c r="C47" s="7" t="s">
        <v>36</v>
      </c>
      <c r="D47" s="8">
        <f>+'B-8 2025'!P47</f>
        <v>24027.92238072992</v>
      </c>
      <c r="E47" s="8">
        <v>24026.702380729923</v>
      </c>
      <c r="F47" s="8">
        <v>24025.482380729922</v>
      </c>
      <c r="G47" s="8">
        <v>24024.262380729921</v>
      </c>
      <c r="H47" s="8">
        <v>24023.042380729919</v>
      </c>
      <c r="I47" s="8">
        <v>24021.822380729922</v>
      </c>
      <c r="J47" s="8">
        <v>24020.602380729921</v>
      </c>
      <c r="K47" s="8">
        <v>24019.38238072992</v>
      </c>
      <c r="L47" s="8">
        <v>25811.341476332269</v>
      </c>
      <c r="M47" s="8">
        <v>25810.121476332271</v>
      </c>
      <c r="N47" s="8">
        <v>25808.90147633227</v>
      </c>
      <c r="O47" s="8">
        <v>25913.548196109368</v>
      </c>
      <c r="P47" s="8">
        <v>26670.912013307829</v>
      </c>
      <c r="Q47" s="8">
        <v>24784.926437250262</v>
      </c>
    </row>
    <row r="48" spans="1:17" x14ac:dyDescent="0.3">
      <c r="A48" s="6">
        <f t="shared" si="0"/>
        <v>34</v>
      </c>
      <c r="B48" s="7" t="s">
        <v>62</v>
      </c>
      <c r="C48" s="7" t="s">
        <v>38</v>
      </c>
      <c r="D48" s="8">
        <f>+'B-8 2025'!P48</f>
        <v>2762.7116379093254</v>
      </c>
      <c r="E48" s="8">
        <v>2761.8916379093253</v>
      </c>
      <c r="F48" s="8">
        <v>2761.0716379093251</v>
      </c>
      <c r="G48" s="8">
        <v>2760.2516379093254</v>
      </c>
      <c r="H48" s="8">
        <v>2759.4316379093252</v>
      </c>
      <c r="I48" s="8">
        <v>2758.6116379093255</v>
      </c>
      <c r="J48" s="8">
        <v>2772.7141123810102</v>
      </c>
      <c r="K48" s="8">
        <v>2771.8941123810105</v>
      </c>
      <c r="L48" s="8">
        <v>2957.4156547771336</v>
      </c>
      <c r="M48" s="8">
        <v>2956.5956547771334</v>
      </c>
      <c r="N48" s="8">
        <v>2955.7756547771332</v>
      </c>
      <c r="O48" s="8">
        <v>2965.5583615091714</v>
      </c>
      <c r="P48" s="8">
        <v>3076.9306443539731</v>
      </c>
      <c r="Q48" s="8">
        <v>2847.7580017240402</v>
      </c>
    </row>
    <row r="49" spans="1:17" x14ac:dyDescent="0.3">
      <c r="A49" s="6">
        <f t="shared" si="0"/>
        <v>35</v>
      </c>
      <c r="B49" s="7" t="s">
        <v>63</v>
      </c>
      <c r="C49" s="7"/>
      <c r="D49" s="10">
        <f t="shared" ref="D49:Q49" si="4">SUM(D42:D48)</f>
        <v>256481.61778271047</v>
      </c>
      <c r="E49" s="10">
        <f t="shared" si="4"/>
        <v>256468.47694937748</v>
      </c>
      <c r="F49" s="10">
        <f t="shared" si="4"/>
        <v>256455.33611604449</v>
      </c>
      <c r="G49" s="10">
        <f t="shared" si="4"/>
        <v>256442.19528271045</v>
      </c>
      <c r="H49" s="10">
        <f t="shared" si="4"/>
        <v>256429.05444937747</v>
      </c>
      <c r="I49" s="10">
        <f t="shared" si="4"/>
        <v>256415.91361604451</v>
      </c>
      <c r="J49" s="10">
        <f t="shared" si="4"/>
        <v>256417.69525718215</v>
      </c>
      <c r="K49" s="10">
        <f t="shared" si="4"/>
        <v>256404.55442384916</v>
      </c>
      <c r="L49" s="10">
        <f t="shared" si="4"/>
        <v>273181.93178105296</v>
      </c>
      <c r="M49" s="10">
        <f t="shared" si="4"/>
        <v>273168.79094771895</v>
      </c>
      <c r="N49" s="10">
        <f t="shared" si="4"/>
        <v>273155.65011438594</v>
      </c>
      <c r="O49" s="10">
        <f t="shared" si="4"/>
        <v>274133.39823123981</v>
      </c>
      <c r="P49" s="10">
        <f t="shared" si="4"/>
        <v>281256.6550985353</v>
      </c>
      <c r="Q49" s="10">
        <f t="shared" si="4"/>
        <v>263570.09769617149</v>
      </c>
    </row>
    <row r="50" spans="1:17" x14ac:dyDescent="0.3">
      <c r="A50" s="6">
        <f t="shared" si="0"/>
        <v>36</v>
      </c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3">
      <c r="A51" s="6">
        <f t="shared" si="0"/>
        <v>37</v>
      </c>
      <c r="B51" s="7" t="s">
        <v>64</v>
      </c>
      <c r="C51" s="7" t="s">
        <v>27</v>
      </c>
      <c r="D51" s="8">
        <f>+'B-8 2025'!P51</f>
        <v>16132.23637477476</v>
      </c>
      <c r="E51" s="8">
        <v>16130.276374774759</v>
      </c>
      <c r="F51" s="8">
        <v>16128.31637477476</v>
      </c>
      <c r="G51" s="8">
        <v>16126.356374774759</v>
      </c>
      <c r="H51" s="8">
        <v>16124.39637477476</v>
      </c>
      <c r="I51" s="8">
        <v>16122.436374774759</v>
      </c>
      <c r="J51" s="8">
        <v>16120.47637477476</v>
      </c>
      <c r="K51" s="8">
        <v>16118.516374774759</v>
      </c>
      <c r="L51" s="8">
        <v>16116.55637477476</v>
      </c>
      <c r="M51" s="8">
        <v>16114.596374774759</v>
      </c>
      <c r="N51" s="8">
        <v>16112.63637477476</v>
      </c>
      <c r="O51" s="8">
        <v>16110.676374774759</v>
      </c>
      <c r="P51" s="8">
        <v>16836.015567394159</v>
      </c>
      <c r="Q51" s="8">
        <v>16176.422466514712</v>
      </c>
    </row>
    <row r="52" spans="1:17" x14ac:dyDescent="0.3">
      <c r="A52" s="6">
        <f t="shared" si="0"/>
        <v>38</v>
      </c>
      <c r="B52" s="7" t="s">
        <v>65</v>
      </c>
      <c r="C52" s="7" t="s">
        <v>29</v>
      </c>
      <c r="D52" s="8">
        <f>+'B-8 2025'!P52</f>
        <v>8212.9317602544452</v>
      </c>
      <c r="E52" s="8">
        <v>8211.8517602544453</v>
      </c>
      <c r="F52" s="8">
        <v>8210.7717602544453</v>
      </c>
      <c r="G52" s="8">
        <v>8209.6917602544454</v>
      </c>
      <c r="H52" s="8">
        <v>8208.6117602544437</v>
      </c>
      <c r="I52" s="8">
        <v>8207.5317602544437</v>
      </c>
      <c r="J52" s="8">
        <v>8206.4517602544438</v>
      </c>
      <c r="K52" s="8">
        <v>8205.3717602544439</v>
      </c>
      <c r="L52" s="8">
        <v>8204.2917602544439</v>
      </c>
      <c r="M52" s="8">
        <v>8203.211760254444</v>
      </c>
      <c r="N52" s="8">
        <v>8202.1317602544441</v>
      </c>
      <c r="O52" s="8">
        <v>8201.0517602544442</v>
      </c>
      <c r="P52" s="8">
        <v>8551.3524805694415</v>
      </c>
      <c r="Q52" s="8">
        <v>8233.4810464325219</v>
      </c>
    </row>
    <row r="53" spans="1:17" x14ac:dyDescent="0.3">
      <c r="A53" s="6">
        <f t="shared" si="0"/>
        <v>39</v>
      </c>
      <c r="B53" s="7" t="s">
        <v>66</v>
      </c>
      <c r="C53" s="7" t="s">
        <v>31</v>
      </c>
      <c r="D53" s="8">
        <f>+'B-8 2025'!P53</f>
        <v>160422.06385024788</v>
      </c>
      <c r="E53" s="8">
        <v>160342.6438502479</v>
      </c>
      <c r="F53" s="8">
        <v>160263.22385024789</v>
      </c>
      <c r="G53" s="8">
        <v>160183.8038502479</v>
      </c>
      <c r="H53" s="8">
        <v>160104.38385024789</v>
      </c>
      <c r="I53" s="8">
        <v>160024.96385024788</v>
      </c>
      <c r="J53" s="8">
        <v>159945.54385024789</v>
      </c>
      <c r="K53" s="8">
        <v>159866.12385024788</v>
      </c>
      <c r="L53" s="8">
        <v>159786.7038502479</v>
      </c>
      <c r="M53" s="8">
        <v>159707.28385024788</v>
      </c>
      <c r="N53" s="8">
        <v>159627.8638502479</v>
      </c>
      <c r="O53" s="8">
        <v>159548.44385024789</v>
      </c>
      <c r="P53" s="8">
        <v>165843.3566776411</v>
      </c>
      <c r="Q53" s="8">
        <v>160435.87714466275</v>
      </c>
    </row>
    <row r="54" spans="1:17" x14ac:dyDescent="0.3">
      <c r="A54" s="6">
        <f t="shared" si="0"/>
        <v>40</v>
      </c>
      <c r="B54" s="7" t="s">
        <v>67</v>
      </c>
      <c r="C54" s="7" t="s">
        <v>31</v>
      </c>
      <c r="D54" s="8">
        <f>+'B-8 2025'!P54</f>
        <v>57837.10714</v>
      </c>
      <c r="E54" s="8">
        <v>57837.10714</v>
      </c>
      <c r="F54" s="8">
        <v>57837.10714</v>
      </c>
      <c r="G54" s="8">
        <v>57837.10714</v>
      </c>
      <c r="H54" s="8">
        <v>57837.10714</v>
      </c>
      <c r="I54" s="8">
        <v>57837.10714</v>
      </c>
      <c r="J54" s="8">
        <v>57837.10714</v>
      </c>
      <c r="K54" s="8">
        <v>57837.10714</v>
      </c>
      <c r="L54" s="8">
        <v>57837.10714</v>
      </c>
      <c r="M54" s="8">
        <v>57837.10714</v>
      </c>
      <c r="N54" s="8">
        <v>57837.10714</v>
      </c>
      <c r="O54" s="8">
        <v>57837.10714</v>
      </c>
      <c r="P54" s="8">
        <v>57837.10714</v>
      </c>
      <c r="Q54" s="8">
        <v>57837.107139999986</v>
      </c>
    </row>
    <row r="55" spans="1:17" x14ac:dyDescent="0.3">
      <c r="A55" s="6">
        <f t="shared" si="0"/>
        <v>41</v>
      </c>
      <c r="B55" s="7" t="s">
        <v>68</v>
      </c>
      <c r="C55" s="7" t="s">
        <v>34</v>
      </c>
      <c r="D55" s="8">
        <f>+'B-8 2025'!P55</f>
        <v>50149.100739724126</v>
      </c>
      <c r="E55" s="8">
        <v>50149.100739724126</v>
      </c>
      <c r="F55" s="8">
        <v>50149.100739724126</v>
      </c>
      <c r="G55" s="8">
        <v>50149.100739724126</v>
      </c>
      <c r="H55" s="8">
        <v>50149.100739724126</v>
      </c>
      <c r="I55" s="8">
        <v>50149.100739724126</v>
      </c>
      <c r="J55" s="8">
        <v>50149.100739724126</v>
      </c>
      <c r="K55" s="8">
        <v>50149.100739724126</v>
      </c>
      <c r="L55" s="8">
        <v>50149.100739724126</v>
      </c>
      <c r="M55" s="8">
        <v>50149.100739724126</v>
      </c>
      <c r="N55" s="8">
        <v>50149.100739724126</v>
      </c>
      <c r="O55" s="8">
        <v>50149.100739724126</v>
      </c>
      <c r="P55" s="8">
        <v>52283.902954633872</v>
      </c>
      <c r="Q55" s="8">
        <v>50313.316294717188</v>
      </c>
    </row>
    <row r="56" spans="1:17" x14ac:dyDescent="0.3">
      <c r="A56" s="6">
        <f t="shared" si="0"/>
        <v>42</v>
      </c>
      <c r="B56" s="7" t="s">
        <v>69</v>
      </c>
      <c r="C56" s="7" t="s">
        <v>36</v>
      </c>
      <c r="D56" s="8">
        <f>+'B-8 2025'!P56</f>
        <v>28420.18219483491</v>
      </c>
      <c r="E56" s="8">
        <v>28419.95219483491</v>
      </c>
      <c r="F56" s="8">
        <v>28419.722194834911</v>
      </c>
      <c r="G56" s="8">
        <v>28419.492194834911</v>
      </c>
      <c r="H56" s="8">
        <v>28419.262194834911</v>
      </c>
      <c r="I56" s="8">
        <v>28419.032194834912</v>
      </c>
      <c r="J56" s="8">
        <v>28418.802194834909</v>
      </c>
      <c r="K56" s="8">
        <v>28418.572194834909</v>
      </c>
      <c r="L56" s="8">
        <v>28418.34219483491</v>
      </c>
      <c r="M56" s="8">
        <v>28418.11219483491</v>
      </c>
      <c r="N56" s="8">
        <v>28417.88219483491</v>
      </c>
      <c r="O56" s="8">
        <v>28417.652194834911</v>
      </c>
      <c r="P56" s="8">
        <v>29627.09348964379</v>
      </c>
      <c r="Q56" s="8">
        <v>28511.85383289713</v>
      </c>
    </row>
    <row r="57" spans="1:17" x14ac:dyDescent="0.3">
      <c r="A57" s="6">
        <f t="shared" si="0"/>
        <v>43</v>
      </c>
      <c r="B57" s="7" t="s">
        <v>70</v>
      </c>
      <c r="C57" s="7" t="s">
        <v>38</v>
      </c>
      <c r="D57" s="8">
        <f>+'B-8 2025'!P57</f>
        <v>8421.516650171925</v>
      </c>
      <c r="E57" s="8">
        <v>8400.3666501719235</v>
      </c>
      <c r="F57" s="8">
        <v>8379.2166501719239</v>
      </c>
      <c r="G57" s="8">
        <v>8358.0666501719243</v>
      </c>
      <c r="H57" s="8">
        <v>8336.9166501719246</v>
      </c>
      <c r="I57" s="8">
        <v>8315.766650171925</v>
      </c>
      <c r="J57" s="8">
        <v>8294.6166501719235</v>
      </c>
      <c r="K57" s="8">
        <v>8273.4666501719239</v>
      </c>
      <c r="L57" s="8">
        <v>8252.3166501719243</v>
      </c>
      <c r="M57" s="8">
        <v>8231.1666501719246</v>
      </c>
      <c r="N57" s="8">
        <v>8210.016650171925</v>
      </c>
      <c r="O57" s="8">
        <v>8188.8666501719244</v>
      </c>
      <c r="P57" s="8">
        <v>8569.4970461018693</v>
      </c>
      <c r="Q57" s="8">
        <v>8325.5228344742281</v>
      </c>
    </row>
    <row r="58" spans="1:17" x14ac:dyDescent="0.3">
      <c r="A58" s="6">
        <f t="shared" si="0"/>
        <v>44</v>
      </c>
      <c r="B58" s="7" t="s">
        <v>71</v>
      </c>
      <c r="C58" s="7"/>
      <c r="D58" s="10">
        <f t="shared" ref="D58:Q58" si="5">SUM(D51:D57)</f>
        <v>329595.13871000812</v>
      </c>
      <c r="E58" s="10">
        <f t="shared" si="5"/>
        <v>329491.29871000804</v>
      </c>
      <c r="F58" s="10">
        <f t="shared" si="5"/>
        <v>329387.45871000807</v>
      </c>
      <c r="G58" s="10">
        <f t="shared" si="5"/>
        <v>329283.6187100081</v>
      </c>
      <c r="H58" s="10">
        <f t="shared" si="5"/>
        <v>329179.77871000807</v>
      </c>
      <c r="I58" s="10">
        <f t="shared" si="5"/>
        <v>329075.93871000805</v>
      </c>
      <c r="J58" s="10">
        <f t="shared" si="5"/>
        <v>328972.09871000808</v>
      </c>
      <c r="K58" s="10">
        <f t="shared" si="5"/>
        <v>328868.258710008</v>
      </c>
      <c r="L58" s="10">
        <f t="shared" si="5"/>
        <v>328764.41871000809</v>
      </c>
      <c r="M58" s="10">
        <f t="shared" si="5"/>
        <v>328660.57871000806</v>
      </c>
      <c r="N58" s="10">
        <f t="shared" si="5"/>
        <v>328556.73871000815</v>
      </c>
      <c r="O58" s="10">
        <f t="shared" si="5"/>
        <v>328452.89871000807</v>
      </c>
      <c r="P58" s="10">
        <f t="shared" si="5"/>
        <v>339548.32535598421</v>
      </c>
      <c r="Q58" s="10">
        <f t="shared" si="5"/>
        <v>329833.58075969853</v>
      </c>
    </row>
    <row r="59" spans="1:17" x14ac:dyDescent="0.3">
      <c r="A59" s="6">
        <f t="shared" si="0"/>
        <v>45</v>
      </c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3">
      <c r="A60" s="6">
        <f t="shared" si="0"/>
        <v>46</v>
      </c>
      <c r="B60" s="7" t="s">
        <v>72</v>
      </c>
      <c r="C60" s="7" t="s">
        <v>29</v>
      </c>
      <c r="D60" s="8">
        <f>+'B-8 2025'!P60</f>
        <v>1023.48</v>
      </c>
      <c r="E60" s="8">
        <v>1023.21</v>
      </c>
      <c r="F60" s="8">
        <v>1022.94</v>
      </c>
      <c r="G60" s="8">
        <v>1022.67</v>
      </c>
      <c r="H60" s="8">
        <v>1022.4</v>
      </c>
      <c r="I60" s="8">
        <v>1022.13</v>
      </c>
      <c r="J60" s="8">
        <v>1021.86</v>
      </c>
      <c r="K60" s="8">
        <v>1021.59</v>
      </c>
      <c r="L60" s="8">
        <v>1021.32</v>
      </c>
      <c r="M60" s="8">
        <v>1021.05</v>
      </c>
      <c r="N60" s="8">
        <v>1020.78</v>
      </c>
      <c r="O60" s="8">
        <v>1020.51</v>
      </c>
      <c r="P60" s="8">
        <v>1020.24</v>
      </c>
      <c r="Q60" s="8">
        <v>1021.86</v>
      </c>
    </row>
    <row r="61" spans="1:17" x14ac:dyDescent="0.3">
      <c r="A61" s="6">
        <f t="shared" si="0"/>
        <v>47</v>
      </c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3">
      <c r="A62" s="6">
        <f t="shared" si="0"/>
        <v>48</v>
      </c>
      <c r="B62" s="7" t="s">
        <v>73</v>
      </c>
      <c r="C62" s="7" t="s">
        <v>27</v>
      </c>
      <c r="D62" s="8">
        <f>+'B-8 2025'!P62</f>
        <v>130466.08033507338</v>
      </c>
      <c r="E62" s="8">
        <v>130458.19033507338</v>
      </c>
      <c r="F62" s="8">
        <v>130450.30033507338</v>
      </c>
      <c r="G62" s="8">
        <v>130478.14571196977</v>
      </c>
      <c r="H62" s="8">
        <v>130470.25571196977</v>
      </c>
      <c r="I62" s="8">
        <v>130462.36571196977</v>
      </c>
      <c r="J62" s="8">
        <v>131151.06538154106</v>
      </c>
      <c r="K62" s="8">
        <v>131159.09974174199</v>
      </c>
      <c r="L62" s="8">
        <v>131151.209741742</v>
      </c>
      <c r="M62" s="8">
        <v>131191.81267093035</v>
      </c>
      <c r="N62" s="8">
        <v>131183.92267093036</v>
      </c>
      <c r="O62" s="8">
        <v>131428.38200936289</v>
      </c>
      <c r="P62" s="8">
        <v>133316.23759031366</v>
      </c>
      <c r="Q62" s="8">
        <v>131028.23599597628</v>
      </c>
    </row>
    <row r="63" spans="1:17" x14ac:dyDescent="0.3">
      <c r="A63" s="6">
        <f t="shared" si="0"/>
        <v>49</v>
      </c>
      <c r="B63" s="7" t="s">
        <v>74</v>
      </c>
      <c r="C63" s="7" t="s">
        <v>29</v>
      </c>
      <c r="D63" s="8">
        <f>+'B-8 2025'!P63</f>
        <v>233383.2762235729</v>
      </c>
      <c r="E63" s="8">
        <v>233379.01622357292</v>
      </c>
      <c r="F63" s="8">
        <v>233374.75622357291</v>
      </c>
      <c r="G63" s="8">
        <v>233442.652054181</v>
      </c>
      <c r="H63" s="8">
        <v>233438.39205418102</v>
      </c>
      <c r="I63" s="8">
        <v>233434.13205418101</v>
      </c>
      <c r="J63" s="8">
        <v>236433.64977727432</v>
      </c>
      <c r="K63" s="8">
        <v>236461.5437808694</v>
      </c>
      <c r="L63" s="8">
        <v>236457.28378086939</v>
      </c>
      <c r="M63" s="8">
        <v>236550.93928892049</v>
      </c>
      <c r="N63" s="8">
        <v>236546.67928892048</v>
      </c>
      <c r="O63" s="8">
        <v>237132.0238445471</v>
      </c>
      <c r="P63" s="8">
        <v>243448.0038441116</v>
      </c>
      <c r="Q63" s="8">
        <v>235652.4883414442</v>
      </c>
    </row>
    <row r="64" spans="1:17" x14ac:dyDescent="0.3">
      <c r="A64" s="6">
        <f t="shared" si="0"/>
        <v>50</v>
      </c>
      <c r="B64" s="7" t="s">
        <v>75</v>
      </c>
      <c r="C64" s="7" t="s">
        <v>31</v>
      </c>
      <c r="D64" s="8">
        <f>+'B-8 2025'!P64</f>
        <v>755075.45000805066</v>
      </c>
      <c r="E64" s="8">
        <v>755038.27000805072</v>
      </c>
      <c r="F64" s="8">
        <v>755001.09000805067</v>
      </c>
      <c r="G64" s="8">
        <v>755183.31201599236</v>
      </c>
      <c r="H64" s="8">
        <v>755146.13201599242</v>
      </c>
      <c r="I64" s="8">
        <v>755108.95201599237</v>
      </c>
      <c r="J64" s="8">
        <v>759282.45747903152</v>
      </c>
      <c r="K64" s="8">
        <v>759343.04716573143</v>
      </c>
      <c r="L64" s="8">
        <v>759305.86716573138</v>
      </c>
      <c r="M64" s="8">
        <v>759566.41583012312</v>
      </c>
      <c r="N64" s="8">
        <v>759529.23583012307</v>
      </c>
      <c r="O64" s="8">
        <v>761038.07310287794</v>
      </c>
      <c r="P64" s="8">
        <v>772536.35166832991</v>
      </c>
      <c r="Q64" s="8">
        <v>758550.35802415991</v>
      </c>
    </row>
    <row r="65" spans="1:17" x14ac:dyDescent="0.3">
      <c r="A65" s="6">
        <f t="shared" si="0"/>
        <v>51</v>
      </c>
      <c r="B65" s="7" t="s">
        <v>76</v>
      </c>
      <c r="C65" s="7" t="s">
        <v>31</v>
      </c>
      <c r="D65" s="8">
        <f>+'B-8 2025'!P65</f>
        <v>187798.03100222061</v>
      </c>
      <c r="E65" s="8">
        <v>187798.03100222061</v>
      </c>
      <c r="F65" s="8">
        <v>187798.03100222061</v>
      </c>
      <c r="G65" s="8">
        <v>187798.03100222061</v>
      </c>
      <c r="H65" s="8">
        <v>187798.03100222061</v>
      </c>
      <c r="I65" s="8">
        <v>187798.03100222061</v>
      </c>
      <c r="J65" s="8">
        <v>187798.03100222061</v>
      </c>
      <c r="K65" s="8">
        <v>187798.03100222061</v>
      </c>
      <c r="L65" s="8">
        <v>187798.03100222061</v>
      </c>
      <c r="M65" s="8">
        <v>187798.03100222061</v>
      </c>
      <c r="N65" s="8">
        <v>187798.03100222061</v>
      </c>
      <c r="O65" s="8">
        <v>187798.03100222061</v>
      </c>
      <c r="P65" s="8">
        <v>193345.30420362193</v>
      </c>
      <c r="Q65" s="8">
        <v>188224.74432540539</v>
      </c>
    </row>
    <row r="66" spans="1:17" x14ac:dyDescent="0.3">
      <c r="A66" s="6">
        <f t="shared" si="0"/>
        <v>52</v>
      </c>
      <c r="B66" s="7" t="s">
        <v>77</v>
      </c>
      <c r="C66" s="7" t="s">
        <v>34</v>
      </c>
      <c r="D66" s="8">
        <f>+'B-8 2025'!P66</f>
        <v>16233.943156619105</v>
      </c>
      <c r="E66" s="8">
        <v>16208.203156619105</v>
      </c>
      <c r="F66" s="8">
        <v>16182.463156619106</v>
      </c>
      <c r="G66" s="8">
        <v>16162.003742786506</v>
      </c>
      <c r="H66" s="8">
        <v>16136.263742786507</v>
      </c>
      <c r="I66" s="8">
        <v>16110.523742786507</v>
      </c>
      <c r="J66" s="8">
        <v>16186.126884489368</v>
      </c>
      <c r="K66" s="8">
        <v>16162.740013615316</v>
      </c>
      <c r="L66" s="8">
        <v>16137.000013615316</v>
      </c>
      <c r="M66" s="8">
        <v>16118.42577240474</v>
      </c>
      <c r="N66" s="8">
        <v>16092.68577240474</v>
      </c>
      <c r="O66" s="8">
        <v>16104.155447786952</v>
      </c>
      <c r="P66" s="8">
        <v>16356.059820886168</v>
      </c>
      <c r="Q66" s="8">
        <v>16168.507263339958</v>
      </c>
    </row>
    <row r="67" spans="1:17" x14ac:dyDescent="0.3">
      <c r="A67" s="6">
        <f t="shared" si="0"/>
        <v>53</v>
      </c>
      <c r="B67" s="7" t="s">
        <v>78</v>
      </c>
      <c r="C67" s="7" t="s">
        <v>36</v>
      </c>
      <c r="D67" s="8">
        <f>+'B-8 2025'!P67</f>
        <v>124340.86576208549</v>
      </c>
      <c r="E67" s="8">
        <v>124339.2957620855</v>
      </c>
      <c r="F67" s="8">
        <v>124337.72576208549</v>
      </c>
      <c r="G67" s="8">
        <v>124374.12920996067</v>
      </c>
      <c r="H67" s="8">
        <v>124372.55920996067</v>
      </c>
      <c r="I67" s="8">
        <v>124370.98920996067</v>
      </c>
      <c r="J67" s="8">
        <v>125098.19159754523</v>
      </c>
      <c r="K67" s="8">
        <v>125113.54328452751</v>
      </c>
      <c r="L67" s="8">
        <v>125111.97328452751</v>
      </c>
      <c r="M67" s="8">
        <v>125161.93327745824</v>
      </c>
      <c r="N67" s="8">
        <v>125160.36327745825</v>
      </c>
      <c r="O67" s="8">
        <v>125426.37332773842</v>
      </c>
      <c r="P67" s="8">
        <v>127421.45955848838</v>
      </c>
      <c r="Q67" s="8">
        <v>124971.49250183707</v>
      </c>
    </row>
    <row r="68" spans="1:17" x14ac:dyDescent="0.3">
      <c r="A68" s="6">
        <f t="shared" si="0"/>
        <v>54</v>
      </c>
      <c r="B68" s="7" t="s">
        <v>79</v>
      </c>
      <c r="C68" s="7" t="s">
        <v>38</v>
      </c>
      <c r="D68" s="8">
        <f>+'B-8 2025'!P68</f>
        <v>6313.4385087652863</v>
      </c>
      <c r="E68" s="8">
        <v>6310.5085087652869</v>
      </c>
      <c r="F68" s="8">
        <v>6307.5785087652866</v>
      </c>
      <c r="G68" s="8">
        <v>6306.4993800663715</v>
      </c>
      <c r="H68" s="8">
        <v>6303.5693800663712</v>
      </c>
      <c r="I68" s="8">
        <v>6300.6393800663718</v>
      </c>
      <c r="J68" s="8">
        <v>6333.2302722803697</v>
      </c>
      <c r="K68" s="8">
        <v>6331.1250555579982</v>
      </c>
      <c r="L68" s="8">
        <v>6328.1950555579979</v>
      </c>
      <c r="M68" s="8">
        <v>6327.7766890913463</v>
      </c>
      <c r="N68" s="8">
        <v>6324.8466890913542</v>
      </c>
      <c r="O68" s="8">
        <v>6334.9588436601271</v>
      </c>
      <c r="P68" s="8">
        <v>6429.6439857272926</v>
      </c>
      <c r="Q68" s="8">
        <v>6327.0777121124211</v>
      </c>
    </row>
    <row r="69" spans="1:17" x14ac:dyDescent="0.3">
      <c r="A69" s="6">
        <f t="shared" si="0"/>
        <v>55</v>
      </c>
      <c r="B69" s="7" t="s">
        <v>80</v>
      </c>
      <c r="C69" s="7"/>
      <c r="D69" s="10">
        <f t="shared" ref="D69:Q69" si="6">SUM(D62:D68)</f>
        <v>1453611.0849963876</v>
      </c>
      <c r="E69" s="10">
        <f t="shared" si="6"/>
        <v>1453531.5149963878</v>
      </c>
      <c r="F69" s="10">
        <f t="shared" si="6"/>
        <v>1453451.9449963875</v>
      </c>
      <c r="G69" s="10">
        <f t="shared" si="6"/>
        <v>1453744.7731171772</v>
      </c>
      <c r="H69" s="10">
        <f t="shared" si="6"/>
        <v>1453665.2031171776</v>
      </c>
      <c r="I69" s="10">
        <f t="shared" si="6"/>
        <v>1453585.6331171775</v>
      </c>
      <c r="J69" s="10">
        <f t="shared" si="6"/>
        <v>1462282.7523943824</v>
      </c>
      <c r="K69" s="10">
        <f t="shared" si="6"/>
        <v>1462369.1300442643</v>
      </c>
      <c r="L69" s="10">
        <f t="shared" si="6"/>
        <v>1462289.5600442642</v>
      </c>
      <c r="M69" s="10">
        <f t="shared" si="6"/>
        <v>1462715.3345311489</v>
      </c>
      <c r="N69" s="10">
        <f t="shared" si="6"/>
        <v>1462635.7645311491</v>
      </c>
      <c r="O69" s="10">
        <f t="shared" si="6"/>
        <v>1465261.9975781939</v>
      </c>
      <c r="P69" s="10">
        <f t="shared" si="6"/>
        <v>1492853.060671479</v>
      </c>
      <c r="Q69" s="10">
        <f t="shared" si="6"/>
        <v>1460922.9041642752</v>
      </c>
    </row>
    <row r="70" spans="1:17" x14ac:dyDescent="0.3">
      <c r="A70" s="6">
        <f t="shared" si="0"/>
        <v>56</v>
      </c>
      <c r="B70" s="7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3">
      <c r="A71" s="6">
        <f t="shared" si="0"/>
        <v>57</v>
      </c>
      <c r="B71" s="7" t="s">
        <v>81</v>
      </c>
      <c r="C71" s="7" t="s">
        <v>27</v>
      </c>
      <c r="D71" s="8">
        <f>+'B-8 2025'!P71</f>
        <v>11379.373859885418</v>
      </c>
      <c r="E71" s="8">
        <v>11379.20385988542</v>
      </c>
      <c r="F71" s="8">
        <v>11379.03385988542</v>
      </c>
      <c r="G71" s="8">
        <v>11378.86385988542</v>
      </c>
      <c r="H71" s="8">
        <v>11378.693859885419</v>
      </c>
      <c r="I71" s="8">
        <v>11378.523859885419</v>
      </c>
      <c r="J71" s="8">
        <v>11378.353859885419</v>
      </c>
      <c r="K71" s="8">
        <v>11378.183859885419</v>
      </c>
      <c r="L71" s="8">
        <v>12459.857799963358</v>
      </c>
      <c r="M71" s="8">
        <v>12459.687799963358</v>
      </c>
      <c r="N71" s="8">
        <v>12459.517799963358</v>
      </c>
      <c r="O71" s="8">
        <v>12544.655189496671</v>
      </c>
      <c r="P71" s="8">
        <v>12611.576074837008</v>
      </c>
      <c r="Q71" s="8">
        <v>11812.732734100548</v>
      </c>
    </row>
    <row r="72" spans="1:17" x14ac:dyDescent="0.3">
      <c r="A72" s="6">
        <f t="shared" si="0"/>
        <v>58</v>
      </c>
      <c r="B72" s="7" t="s">
        <v>82</v>
      </c>
      <c r="C72" s="7" t="s">
        <v>29</v>
      </c>
      <c r="D72" s="8">
        <f>+'B-8 2025'!P72</f>
        <v>6673.7636667898923</v>
      </c>
      <c r="E72" s="8">
        <v>6669.4236667898922</v>
      </c>
      <c r="F72" s="8">
        <v>6665.083666789892</v>
      </c>
      <c r="G72" s="8">
        <v>6660.7436667898919</v>
      </c>
      <c r="H72" s="8">
        <v>6656.4036667898918</v>
      </c>
      <c r="I72" s="8">
        <v>6652.0636667898925</v>
      </c>
      <c r="J72" s="8">
        <v>6647.7236667898924</v>
      </c>
      <c r="K72" s="8">
        <v>6643.3836667898922</v>
      </c>
      <c r="L72" s="8">
        <v>6972.7929326243766</v>
      </c>
      <c r="M72" s="8">
        <v>6968.4529326243764</v>
      </c>
      <c r="N72" s="8">
        <v>6964.1129326243763</v>
      </c>
      <c r="O72" s="8">
        <v>6990.552916087202</v>
      </c>
      <c r="P72" s="8">
        <v>7007.4062585856263</v>
      </c>
      <c r="Q72" s="8">
        <v>6782.4544082203929</v>
      </c>
    </row>
    <row r="73" spans="1:17" x14ac:dyDescent="0.3">
      <c r="A73" s="6">
        <f t="shared" si="0"/>
        <v>59</v>
      </c>
      <c r="B73" s="7" t="s">
        <v>83</v>
      </c>
      <c r="C73" s="7" t="s">
        <v>31</v>
      </c>
      <c r="D73" s="8">
        <f>+'B-8 2025'!P73</f>
        <v>32499.810236468657</v>
      </c>
      <c r="E73" s="8">
        <v>32496.066625357558</v>
      </c>
      <c r="F73" s="8">
        <v>32492.32301424646</v>
      </c>
      <c r="G73" s="8">
        <v>32488.57940313526</v>
      </c>
      <c r="H73" s="8">
        <v>32484.835792024158</v>
      </c>
      <c r="I73" s="8">
        <v>32481.092180913056</v>
      </c>
      <c r="J73" s="8">
        <v>32477.348569801961</v>
      </c>
      <c r="K73" s="8">
        <v>32473.604958690859</v>
      </c>
      <c r="L73" s="8">
        <v>34067.437502516535</v>
      </c>
      <c r="M73" s="8">
        <v>34063.693891405441</v>
      </c>
      <c r="N73" s="8">
        <v>34059.950280294339</v>
      </c>
      <c r="O73" s="8">
        <v>34203.542491394051</v>
      </c>
      <c r="P73" s="8">
        <v>34301.246182077819</v>
      </c>
      <c r="Q73" s="8">
        <v>33122.271625255853</v>
      </c>
    </row>
    <row r="74" spans="1:17" x14ac:dyDescent="0.3">
      <c r="A74" s="6">
        <f t="shared" si="0"/>
        <v>60</v>
      </c>
      <c r="B74" s="7" t="s">
        <v>84</v>
      </c>
      <c r="C74" s="7" t="s">
        <v>34</v>
      </c>
      <c r="D74" s="8">
        <f>+'B-8 2025'!P74</f>
        <v>5698.0534153224071</v>
      </c>
      <c r="E74" s="8">
        <v>5683.1834153224072</v>
      </c>
      <c r="F74" s="8">
        <v>5668.3134153224073</v>
      </c>
      <c r="G74" s="8">
        <v>5653.4434153224074</v>
      </c>
      <c r="H74" s="8">
        <v>5638.5734153224075</v>
      </c>
      <c r="I74" s="8">
        <v>5623.7034153224067</v>
      </c>
      <c r="J74" s="8">
        <v>5608.8334153224068</v>
      </c>
      <c r="K74" s="8">
        <v>5593.9634153224069</v>
      </c>
      <c r="L74" s="8">
        <v>5886.0176844134749</v>
      </c>
      <c r="M74" s="8">
        <v>5871.147684413475</v>
      </c>
      <c r="N74" s="8">
        <v>5856.2776844134751</v>
      </c>
      <c r="O74" s="8">
        <v>5869.7136623917922</v>
      </c>
      <c r="P74" s="8">
        <v>5874.3335881939402</v>
      </c>
      <c r="Q74" s="8">
        <v>5732.7352020311855</v>
      </c>
    </row>
    <row r="75" spans="1:17" x14ac:dyDescent="0.3">
      <c r="A75" s="6">
        <f t="shared" si="0"/>
        <v>61</v>
      </c>
      <c r="B75" s="7" t="s">
        <v>85</v>
      </c>
      <c r="C75" s="7" t="s">
        <v>36</v>
      </c>
      <c r="D75" s="8">
        <f>+'B-8 2025'!P75</f>
        <v>6459.1723588404029</v>
      </c>
      <c r="E75" s="8">
        <v>6459.0123588404031</v>
      </c>
      <c r="F75" s="8">
        <v>6458.8523588404032</v>
      </c>
      <c r="G75" s="8">
        <v>6458.6923588404034</v>
      </c>
      <c r="H75" s="8">
        <v>6458.5323588404035</v>
      </c>
      <c r="I75" s="8">
        <v>6458.3723588404027</v>
      </c>
      <c r="J75" s="8">
        <v>6458.2123588404029</v>
      </c>
      <c r="K75" s="8">
        <v>6458.052358840403</v>
      </c>
      <c r="L75" s="8">
        <v>6776.2488650589803</v>
      </c>
      <c r="M75" s="8">
        <v>6776.0888650589795</v>
      </c>
      <c r="N75" s="8">
        <v>6775.9288650589797</v>
      </c>
      <c r="O75" s="8">
        <v>6805.1290590019626</v>
      </c>
      <c r="P75" s="8">
        <v>6825.1849275055283</v>
      </c>
      <c r="Q75" s="8">
        <v>6586.7291886467419</v>
      </c>
    </row>
    <row r="76" spans="1:17" x14ac:dyDescent="0.3">
      <c r="A76" s="6">
        <f t="shared" si="0"/>
        <v>62</v>
      </c>
      <c r="B76" s="7" t="s">
        <v>86</v>
      </c>
      <c r="C76" s="7" t="s">
        <v>38</v>
      </c>
      <c r="D76" s="8">
        <f>+'B-8 2025'!P76</f>
        <v>1616.4324679876754</v>
      </c>
      <c r="E76" s="8">
        <v>1616.1224679876755</v>
      </c>
      <c r="F76" s="8">
        <v>1615.8124679876755</v>
      </c>
      <c r="G76" s="8">
        <v>1615.5024679876753</v>
      </c>
      <c r="H76" s="8">
        <v>1615.1924679876754</v>
      </c>
      <c r="I76" s="8">
        <v>1614.8824679876755</v>
      </c>
      <c r="J76" s="8">
        <v>1614.5724679876755</v>
      </c>
      <c r="K76" s="8">
        <v>1614.2624679876756</v>
      </c>
      <c r="L76" s="8">
        <v>1693.270742057173</v>
      </c>
      <c r="M76" s="8">
        <v>1692.9607420571731</v>
      </c>
      <c r="N76" s="8">
        <v>1692.6507420571731</v>
      </c>
      <c r="O76" s="8">
        <v>1699.6558093533511</v>
      </c>
      <c r="P76" s="8">
        <v>1704.382576926155</v>
      </c>
      <c r="Q76" s="8">
        <v>1646.5923351040331</v>
      </c>
    </row>
    <row r="77" spans="1:17" x14ac:dyDescent="0.3">
      <c r="A77" s="6">
        <f t="shared" si="0"/>
        <v>63</v>
      </c>
      <c r="B77" s="7" t="s">
        <v>87</v>
      </c>
      <c r="C77" s="7"/>
      <c r="D77" s="10">
        <f t="shared" ref="D77:Q77" si="7">SUM(D71:D76)</f>
        <v>64326.606005294452</v>
      </c>
      <c r="E77" s="10">
        <f t="shared" si="7"/>
        <v>64303.012394183352</v>
      </c>
      <c r="F77" s="10">
        <f t="shared" si="7"/>
        <v>64279.418783072266</v>
      </c>
      <c r="G77" s="10">
        <f t="shared" si="7"/>
        <v>64255.825171961056</v>
      </c>
      <c r="H77" s="10">
        <f t="shared" si="7"/>
        <v>64232.231560849963</v>
      </c>
      <c r="I77" s="10">
        <f t="shared" si="7"/>
        <v>64208.637949738855</v>
      </c>
      <c r="J77" s="10">
        <f t="shared" si="7"/>
        <v>64185.044338627747</v>
      </c>
      <c r="K77" s="10">
        <f t="shared" si="7"/>
        <v>64161.450727516654</v>
      </c>
      <c r="L77" s="10">
        <f t="shared" si="7"/>
        <v>67855.625526633885</v>
      </c>
      <c r="M77" s="10">
        <f t="shared" si="7"/>
        <v>67832.031915522792</v>
      </c>
      <c r="N77" s="10">
        <f t="shared" si="7"/>
        <v>67808.438304411698</v>
      </c>
      <c r="O77" s="10">
        <f t="shared" si="7"/>
        <v>68113.249127725023</v>
      </c>
      <c r="P77" s="10">
        <f t="shared" si="7"/>
        <v>68324.129608126081</v>
      </c>
      <c r="Q77" s="10">
        <f t="shared" si="7"/>
        <v>65683.515493358762</v>
      </c>
    </row>
    <row r="78" spans="1:17" x14ac:dyDescent="0.3">
      <c r="A78" s="6">
        <f t="shared" si="0"/>
        <v>64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>
        <f t="shared" si="0"/>
        <v>65</v>
      </c>
      <c r="B79" s="11" t="s">
        <v>88</v>
      </c>
      <c r="C79" s="11" t="s">
        <v>27</v>
      </c>
      <c r="D79" s="8">
        <f>+'B-8 2025'!P79</f>
        <v>91902.670495252401</v>
      </c>
      <c r="E79" s="8">
        <v>91902.670495252401</v>
      </c>
      <c r="F79" s="8">
        <v>91902.670495252401</v>
      </c>
      <c r="G79" s="8">
        <v>91902.670495252401</v>
      </c>
      <c r="H79" s="8">
        <v>91902.670495252401</v>
      </c>
      <c r="I79" s="8">
        <v>91902.670495252401</v>
      </c>
      <c r="J79" s="8">
        <v>93013.193393178997</v>
      </c>
      <c r="K79" s="8">
        <v>93013.193393178997</v>
      </c>
      <c r="L79" s="8">
        <v>93013.193393178997</v>
      </c>
      <c r="M79" s="8">
        <v>93013.193393178997</v>
      </c>
      <c r="N79" s="8">
        <v>93013.193393178997</v>
      </c>
      <c r="O79" s="8">
        <v>93013.193393178997</v>
      </c>
      <c r="P79" s="8">
        <v>93243.286981903191</v>
      </c>
      <c r="Q79" s="8">
        <v>92518.34387019166</v>
      </c>
    </row>
    <row r="80" spans="1:17" x14ac:dyDescent="0.3">
      <c r="A80" s="6">
        <f t="shared" si="0"/>
        <v>66</v>
      </c>
      <c r="B80" s="11" t="s">
        <v>89</v>
      </c>
      <c r="C80" s="11" t="s">
        <v>29</v>
      </c>
      <c r="D80" s="8">
        <f>+'B-8 2025'!P80</f>
        <v>14598.372476745155</v>
      </c>
      <c r="E80" s="8">
        <v>14598.372476745155</v>
      </c>
      <c r="F80" s="8">
        <v>14598.372476745155</v>
      </c>
      <c r="G80" s="8">
        <v>14598.372476745155</v>
      </c>
      <c r="H80" s="8">
        <v>14598.372476745155</v>
      </c>
      <c r="I80" s="8">
        <v>14598.372476745155</v>
      </c>
      <c r="J80" s="8">
        <v>14644.259026214117</v>
      </c>
      <c r="K80" s="8">
        <v>14644.259026214117</v>
      </c>
      <c r="L80" s="8">
        <v>14644.259026214117</v>
      </c>
      <c r="M80" s="8">
        <v>14644.259026214117</v>
      </c>
      <c r="N80" s="8">
        <v>14644.259026214117</v>
      </c>
      <c r="O80" s="8">
        <v>14644.259026214117</v>
      </c>
      <c r="P80" s="8">
        <v>14654.073950918109</v>
      </c>
      <c r="Q80" s="8">
        <v>14623.835612974905</v>
      </c>
    </row>
    <row r="81" spans="1:17" x14ac:dyDescent="0.3">
      <c r="A81" s="6">
        <f t="shared" ref="A81:A147" si="8">+A80+1</f>
        <v>67</v>
      </c>
      <c r="B81" s="11" t="s">
        <v>90</v>
      </c>
      <c r="C81" s="11" t="s">
        <v>31</v>
      </c>
      <c r="D81" s="8">
        <f>+'B-8 2025'!P81</f>
        <v>185869.79215467471</v>
      </c>
      <c r="E81" s="8">
        <v>185869.79215467471</v>
      </c>
      <c r="F81" s="8">
        <v>185869.79215467471</v>
      </c>
      <c r="G81" s="8">
        <v>185869.79215467471</v>
      </c>
      <c r="H81" s="8">
        <v>185869.79215467471</v>
      </c>
      <c r="I81" s="8">
        <v>185869.79215467471</v>
      </c>
      <c r="J81" s="8">
        <v>186468.90836503461</v>
      </c>
      <c r="K81" s="8">
        <v>186468.90836503461</v>
      </c>
      <c r="L81" s="8">
        <v>186468.90836503461</v>
      </c>
      <c r="M81" s="8">
        <v>186468.90836503461</v>
      </c>
      <c r="N81" s="8">
        <v>186468.90836503461</v>
      </c>
      <c r="O81" s="8">
        <v>186468.90836503461</v>
      </c>
      <c r="P81" s="8">
        <v>186597.05682015751</v>
      </c>
      <c r="Q81" s="8">
        <v>186202.25076449331</v>
      </c>
    </row>
    <row r="82" spans="1:17" x14ac:dyDescent="0.3">
      <c r="A82" s="6">
        <f t="shared" si="8"/>
        <v>68</v>
      </c>
      <c r="B82" s="11" t="s">
        <v>91</v>
      </c>
      <c r="C82" s="11" t="s">
        <v>31</v>
      </c>
      <c r="D82" s="8">
        <f>+'B-8 2025'!P82</f>
        <v>56895.776161000002</v>
      </c>
      <c r="E82" s="8">
        <v>56895.776161000002</v>
      </c>
      <c r="F82" s="8">
        <v>56895.776161000002</v>
      </c>
      <c r="G82" s="8">
        <v>56895.776161000002</v>
      </c>
      <c r="H82" s="8">
        <v>56895.776161000002</v>
      </c>
      <c r="I82" s="8">
        <v>56895.776161000002</v>
      </c>
      <c r="J82" s="8">
        <v>56895.776161000002</v>
      </c>
      <c r="K82" s="8">
        <v>56895.776161000002</v>
      </c>
      <c r="L82" s="8">
        <v>56895.776161000002</v>
      </c>
      <c r="M82" s="8">
        <v>56895.776161000002</v>
      </c>
      <c r="N82" s="8">
        <v>56895.776161000002</v>
      </c>
      <c r="O82" s="8">
        <v>56895.776161000002</v>
      </c>
      <c r="P82" s="8">
        <v>56895.776161000002</v>
      </c>
      <c r="Q82" s="8">
        <v>56895.776161000009</v>
      </c>
    </row>
    <row r="83" spans="1:17" x14ac:dyDescent="0.3">
      <c r="A83" s="6">
        <f t="shared" si="8"/>
        <v>69</v>
      </c>
      <c r="B83" s="11" t="s">
        <v>92</v>
      </c>
      <c r="C83" s="11" t="s">
        <v>34</v>
      </c>
      <c r="D83" s="8">
        <f>+'B-8 2025'!P83</f>
        <v>33332.513848532319</v>
      </c>
      <c r="E83" s="8">
        <v>33332.513848532319</v>
      </c>
      <c r="F83" s="8">
        <v>33332.513848532319</v>
      </c>
      <c r="G83" s="8">
        <v>33332.513848532319</v>
      </c>
      <c r="H83" s="8">
        <v>33332.513848532319</v>
      </c>
      <c r="I83" s="8">
        <v>33332.513848532319</v>
      </c>
      <c r="J83" s="8">
        <v>33447.332081386478</v>
      </c>
      <c r="K83" s="8">
        <v>33447.332081386478</v>
      </c>
      <c r="L83" s="8">
        <v>33447.332081386478</v>
      </c>
      <c r="M83" s="8">
        <v>33447.332081386478</v>
      </c>
      <c r="N83" s="8">
        <v>33447.332081386478</v>
      </c>
      <c r="O83" s="8">
        <v>33447.332081386478</v>
      </c>
      <c r="P83" s="8">
        <v>33471.801860237611</v>
      </c>
      <c r="Q83" s="8">
        <v>33396.22134151926</v>
      </c>
    </row>
    <row r="84" spans="1:17" x14ac:dyDescent="0.3">
      <c r="A84" s="6">
        <f t="shared" si="8"/>
        <v>70</v>
      </c>
      <c r="B84" s="11" t="s">
        <v>93</v>
      </c>
      <c r="C84" s="11" t="s">
        <v>36</v>
      </c>
      <c r="D84" s="8">
        <f>+'B-8 2025'!P84</f>
        <v>43165.932369394723</v>
      </c>
      <c r="E84" s="8">
        <v>43165.932369394723</v>
      </c>
      <c r="F84" s="8">
        <v>43165.932369394723</v>
      </c>
      <c r="G84" s="8">
        <v>43165.932369394723</v>
      </c>
      <c r="H84" s="8">
        <v>43165.932369394723</v>
      </c>
      <c r="I84" s="8">
        <v>43165.932369394723</v>
      </c>
      <c r="J84" s="8">
        <v>43301.590702188922</v>
      </c>
      <c r="K84" s="8">
        <v>43301.590702188922</v>
      </c>
      <c r="L84" s="8">
        <v>43301.590702188922</v>
      </c>
      <c r="M84" s="8">
        <v>43301.590702188922</v>
      </c>
      <c r="N84" s="8">
        <v>43301.590702188922</v>
      </c>
      <c r="O84" s="8">
        <v>43301.590702188922</v>
      </c>
      <c r="P84" s="8">
        <v>43330.607465198598</v>
      </c>
      <c r="Q84" s="8">
        <v>43241.211222669255</v>
      </c>
    </row>
    <row r="85" spans="1:17" x14ac:dyDescent="0.3">
      <c r="A85" s="6">
        <f t="shared" si="8"/>
        <v>71</v>
      </c>
      <c r="B85" s="11" t="s">
        <v>94</v>
      </c>
      <c r="C85" s="11" t="s">
        <v>38</v>
      </c>
      <c r="D85" s="8">
        <f>+'B-8 2025'!P85</f>
        <v>9983.2190757614717</v>
      </c>
      <c r="E85" s="8">
        <v>9983.2190757614717</v>
      </c>
      <c r="F85" s="8">
        <v>9983.2190757614717</v>
      </c>
      <c r="G85" s="8">
        <v>9983.2190757614717</v>
      </c>
      <c r="H85" s="8">
        <v>9983.2190757614717</v>
      </c>
      <c r="I85" s="8">
        <v>9983.2190757614717</v>
      </c>
      <c r="J85" s="8">
        <v>10016.92275198581</v>
      </c>
      <c r="K85" s="8">
        <v>10016.92275198581</v>
      </c>
      <c r="L85" s="8">
        <v>10016.92275198581</v>
      </c>
      <c r="M85" s="8">
        <v>10016.92275198581</v>
      </c>
      <c r="N85" s="8">
        <v>10016.92275198581</v>
      </c>
      <c r="O85" s="8">
        <v>10016.92275198581</v>
      </c>
      <c r="P85" s="8">
        <v>10037.75073455466</v>
      </c>
      <c r="Q85" s="8">
        <v>10002.969361618336</v>
      </c>
    </row>
    <row r="86" spans="1:17" x14ac:dyDescent="0.3">
      <c r="A86" s="6">
        <f t="shared" si="8"/>
        <v>72</v>
      </c>
      <c r="B86" s="7" t="s">
        <v>95</v>
      </c>
      <c r="C86" s="7"/>
      <c r="D86" s="10">
        <f t="shared" ref="D86:Q86" si="9">SUM(D79:D85)</f>
        <v>435748.27658136078</v>
      </c>
      <c r="E86" s="10">
        <f t="shared" si="9"/>
        <v>435748.27658136078</v>
      </c>
      <c r="F86" s="10">
        <f t="shared" si="9"/>
        <v>435748.27658136078</v>
      </c>
      <c r="G86" s="10">
        <f t="shared" si="9"/>
        <v>435748.27658136078</v>
      </c>
      <c r="H86" s="10">
        <f t="shared" si="9"/>
        <v>435748.27658136078</v>
      </c>
      <c r="I86" s="10">
        <f t="shared" si="9"/>
        <v>435748.27658136078</v>
      </c>
      <c r="J86" s="10">
        <f t="shared" si="9"/>
        <v>437787.98248098895</v>
      </c>
      <c r="K86" s="10">
        <f t="shared" si="9"/>
        <v>437787.98248098895</v>
      </c>
      <c r="L86" s="10">
        <f t="shared" si="9"/>
        <v>437787.98248098895</v>
      </c>
      <c r="M86" s="10">
        <f t="shared" si="9"/>
        <v>437787.98248098895</v>
      </c>
      <c r="N86" s="10">
        <f t="shared" si="9"/>
        <v>437787.98248098895</v>
      </c>
      <c r="O86" s="10">
        <f t="shared" si="9"/>
        <v>437787.98248098895</v>
      </c>
      <c r="P86" s="10">
        <f t="shared" si="9"/>
        <v>438230.3539739697</v>
      </c>
      <c r="Q86" s="10">
        <f t="shared" si="9"/>
        <v>436880.60833446676</v>
      </c>
    </row>
    <row r="87" spans="1:17" x14ac:dyDescent="0.3">
      <c r="A87" s="6">
        <f t="shared" si="8"/>
        <v>73</v>
      </c>
      <c r="B87" s="7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3">
      <c r="A88" s="6">
        <f t="shared" si="8"/>
        <v>74</v>
      </c>
      <c r="B88" s="11" t="s">
        <v>96</v>
      </c>
      <c r="C88" s="11" t="s">
        <v>27</v>
      </c>
      <c r="D88" s="8">
        <f>+'B-8 2025'!P88</f>
        <v>496044.54195866757</v>
      </c>
      <c r="E88" s="8">
        <v>496028.73195866757</v>
      </c>
      <c r="F88" s="8">
        <v>496012.92195866758</v>
      </c>
      <c r="G88" s="8">
        <v>496150.11755962321</v>
      </c>
      <c r="H88" s="8">
        <v>496240.87167736172</v>
      </c>
      <c r="I88" s="8">
        <v>496225.06167736172</v>
      </c>
      <c r="J88" s="8">
        <v>496209.25167736172</v>
      </c>
      <c r="K88" s="8">
        <v>496193.44167736173</v>
      </c>
      <c r="L88" s="8">
        <v>496177.63167736173</v>
      </c>
      <c r="M88" s="8">
        <v>496161.82167736173</v>
      </c>
      <c r="N88" s="8">
        <v>496146.01167736173</v>
      </c>
      <c r="O88" s="8">
        <v>496210.13191437727</v>
      </c>
      <c r="P88" s="8">
        <v>498976.2728456069</v>
      </c>
      <c r="Q88" s="8">
        <v>496367.44691824174</v>
      </c>
    </row>
    <row r="89" spans="1:17" x14ac:dyDescent="0.3">
      <c r="A89" s="6">
        <f t="shared" si="8"/>
        <v>75</v>
      </c>
      <c r="B89" s="11" t="s">
        <v>97</v>
      </c>
      <c r="C89" s="11" t="s">
        <v>98</v>
      </c>
      <c r="D89" s="8">
        <f>+'B-8 2025'!P89</f>
        <v>1753003.9465016457</v>
      </c>
      <c r="E89" s="8">
        <v>1752399.5865016459</v>
      </c>
      <c r="F89" s="8">
        <v>1751795.2265016458</v>
      </c>
      <c r="G89" s="8">
        <v>1751750.4457581446</v>
      </c>
      <c r="H89" s="8">
        <v>1751541.1816455349</v>
      </c>
      <c r="I89" s="8">
        <v>1750936.8216455351</v>
      </c>
      <c r="J89" s="8">
        <v>1750332.461645535</v>
      </c>
      <c r="K89" s="8">
        <v>1749728.1016455351</v>
      </c>
      <c r="L89" s="8">
        <v>1749123.741645535</v>
      </c>
      <c r="M89" s="8">
        <v>1748519.3816455349</v>
      </c>
      <c r="N89" s="8">
        <v>1747915.021645535</v>
      </c>
      <c r="O89" s="8">
        <v>1747607.0100655591</v>
      </c>
      <c r="P89" s="8">
        <v>1756152.8565318829</v>
      </c>
      <c r="Q89" s="8">
        <v>1750831.2141060978</v>
      </c>
    </row>
    <row r="90" spans="1:17" x14ac:dyDescent="0.3">
      <c r="A90" s="6">
        <f t="shared" si="8"/>
        <v>76</v>
      </c>
      <c r="B90" s="11" t="s">
        <v>99</v>
      </c>
      <c r="C90" s="11" t="s">
        <v>98</v>
      </c>
      <c r="D90" s="8">
        <f>+'B-8 2025'!P90</f>
        <v>3295.86</v>
      </c>
      <c r="E90" s="8">
        <v>3263.90638888889</v>
      </c>
      <c r="F90" s="8">
        <v>3231.9527777777703</v>
      </c>
      <c r="G90" s="8">
        <v>3199.9991666666601</v>
      </c>
      <c r="H90" s="8">
        <v>3168.04555555555</v>
      </c>
      <c r="I90" s="8">
        <v>3136.0919444444398</v>
      </c>
      <c r="J90" s="8">
        <v>3104.1383333333301</v>
      </c>
      <c r="K90" s="8">
        <v>3072.18472222222</v>
      </c>
      <c r="L90" s="8">
        <v>3040.2311111111103</v>
      </c>
      <c r="M90" s="8">
        <v>3008.2775000000001</v>
      </c>
      <c r="N90" s="8">
        <v>2976.32388888889</v>
      </c>
      <c r="O90" s="8">
        <v>2944.3702777777798</v>
      </c>
      <c r="P90" s="8">
        <v>2912.4166666666601</v>
      </c>
      <c r="Q90" s="8">
        <v>3104.1383333333306</v>
      </c>
    </row>
    <row r="91" spans="1:17" x14ac:dyDescent="0.3">
      <c r="A91" s="6">
        <f t="shared" si="8"/>
        <v>77</v>
      </c>
      <c r="B91" s="11" t="s">
        <v>100</v>
      </c>
      <c r="C91" s="11" t="s">
        <v>98</v>
      </c>
      <c r="D91" s="8">
        <f>+'B-8 2025'!P91</f>
        <v>1712.74</v>
      </c>
      <c r="E91" s="8">
        <v>1712.74</v>
      </c>
      <c r="F91" s="8">
        <v>1712.74</v>
      </c>
      <c r="G91" s="8">
        <v>1712.74</v>
      </c>
      <c r="H91" s="8">
        <v>1712.74</v>
      </c>
      <c r="I91" s="8">
        <v>1712.74</v>
      </c>
      <c r="J91" s="8">
        <v>1712.74</v>
      </c>
      <c r="K91" s="8">
        <v>1712.74</v>
      </c>
      <c r="L91" s="8">
        <v>1712.74</v>
      </c>
      <c r="M91" s="8">
        <v>1712.74</v>
      </c>
      <c r="N91" s="8">
        <v>1712.74</v>
      </c>
      <c r="O91" s="8">
        <v>1712.74</v>
      </c>
      <c r="P91" s="8">
        <v>1712.74</v>
      </c>
      <c r="Q91" s="8">
        <v>1712.7400000000005</v>
      </c>
    </row>
    <row r="92" spans="1:17" x14ac:dyDescent="0.3">
      <c r="A92" s="6">
        <f t="shared" si="8"/>
        <v>78</v>
      </c>
      <c r="B92" s="11" t="s">
        <v>101</v>
      </c>
      <c r="C92" s="11" t="s">
        <v>102</v>
      </c>
      <c r="D92" s="8">
        <f>+'B-8 2025'!P92</f>
        <v>292858.3795117921</v>
      </c>
      <c r="E92" s="8">
        <v>292806.61951179215</v>
      </c>
      <c r="F92" s="8">
        <v>292754.85951179214</v>
      </c>
      <c r="G92" s="8">
        <v>292815.38602668262</v>
      </c>
      <c r="H92" s="8">
        <v>292843.02380491613</v>
      </c>
      <c r="I92" s="8">
        <v>292791.26380491612</v>
      </c>
      <c r="J92" s="8">
        <v>292739.50380491617</v>
      </c>
      <c r="K92" s="8">
        <v>292687.74380491616</v>
      </c>
      <c r="L92" s="8">
        <v>292635.98380491615</v>
      </c>
      <c r="M92" s="8">
        <v>292584.22380491614</v>
      </c>
      <c r="N92" s="8">
        <v>292532.46380491613</v>
      </c>
      <c r="O92" s="8">
        <v>292540.25746488542</v>
      </c>
      <c r="P92" s="8">
        <v>294302.28618862707</v>
      </c>
      <c r="Q92" s="8">
        <v>292837.84575769107</v>
      </c>
    </row>
    <row r="93" spans="1:17" x14ac:dyDescent="0.3">
      <c r="A93" s="6">
        <f t="shared" si="8"/>
        <v>79</v>
      </c>
      <c r="B93" s="11" t="s">
        <v>103</v>
      </c>
      <c r="C93" s="11" t="s">
        <v>36</v>
      </c>
      <c r="D93" s="8">
        <f>+'B-8 2025'!P93</f>
        <v>177418.33157010793</v>
      </c>
      <c r="E93" s="8">
        <v>177371.62157010793</v>
      </c>
      <c r="F93" s="8">
        <v>177324.91157010794</v>
      </c>
      <c r="G93" s="8">
        <v>177338.69162281509</v>
      </c>
      <c r="H93" s="8">
        <v>177334.75413144508</v>
      </c>
      <c r="I93" s="8">
        <v>177288.04413144509</v>
      </c>
      <c r="J93" s="8">
        <v>177241.33413144507</v>
      </c>
      <c r="K93" s="8">
        <v>177194.62413144507</v>
      </c>
      <c r="L93" s="8">
        <v>177147.91413144508</v>
      </c>
      <c r="M93" s="8">
        <v>177101.20413144509</v>
      </c>
      <c r="N93" s="8">
        <v>177054.49413144507</v>
      </c>
      <c r="O93" s="8">
        <v>177039.86638225426</v>
      </c>
      <c r="P93" s="8">
        <v>177970.26644428066</v>
      </c>
      <c r="Q93" s="8">
        <v>177294.31215998379</v>
      </c>
    </row>
    <row r="94" spans="1:17" x14ac:dyDescent="0.3">
      <c r="A94" s="6">
        <f t="shared" si="8"/>
        <v>80</v>
      </c>
      <c r="B94" s="11" t="s">
        <v>104</v>
      </c>
      <c r="C94" s="11" t="s">
        <v>38</v>
      </c>
      <c r="D94" s="8">
        <f>+'B-8 2025'!P94</f>
        <v>39307.155059558521</v>
      </c>
      <c r="E94" s="8">
        <v>39290.655059558521</v>
      </c>
      <c r="F94" s="8">
        <v>39274.155059558521</v>
      </c>
      <c r="G94" s="8">
        <v>39270.772086921796</v>
      </c>
      <c r="H94" s="8">
        <v>39263.547135662833</v>
      </c>
      <c r="I94" s="8">
        <v>39247.047135662833</v>
      </c>
      <c r="J94" s="8">
        <v>39230.547135662833</v>
      </c>
      <c r="K94" s="8">
        <v>39214.047135662833</v>
      </c>
      <c r="L94" s="8">
        <v>39197.547135662833</v>
      </c>
      <c r="M94" s="8">
        <v>39181.047135662833</v>
      </c>
      <c r="N94" s="8">
        <v>39164.547135662833</v>
      </c>
      <c r="O94" s="8">
        <v>39155.004044422894</v>
      </c>
      <c r="P94" s="8">
        <v>39350.385585977281</v>
      </c>
      <c r="Q94" s="8">
        <v>39242.035141972097</v>
      </c>
    </row>
    <row r="95" spans="1:17" x14ac:dyDescent="0.3">
      <c r="A95" s="6">
        <f t="shared" si="8"/>
        <v>81</v>
      </c>
      <c r="B95" s="11" t="s">
        <v>105</v>
      </c>
      <c r="C95" s="11" t="s">
        <v>38</v>
      </c>
      <c r="D95" s="8">
        <f>+'B-8 2025'!P95</f>
        <v>875.11</v>
      </c>
      <c r="E95" s="8">
        <v>875.11</v>
      </c>
      <c r="F95" s="8">
        <v>875.11</v>
      </c>
      <c r="G95" s="8">
        <v>875.11</v>
      </c>
      <c r="H95" s="8">
        <v>875.11</v>
      </c>
      <c r="I95" s="8">
        <v>875.11</v>
      </c>
      <c r="J95" s="8">
        <v>875.11</v>
      </c>
      <c r="K95" s="8">
        <v>875.11</v>
      </c>
      <c r="L95" s="8">
        <v>875.11</v>
      </c>
      <c r="M95" s="8">
        <v>875.11</v>
      </c>
      <c r="N95" s="8">
        <v>875.11</v>
      </c>
      <c r="O95" s="8">
        <v>875.11</v>
      </c>
      <c r="P95" s="8">
        <v>875.11</v>
      </c>
      <c r="Q95" s="8">
        <v>875.11</v>
      </c>
    </row>
    <row r="96" spans="1:17" x14ac:dyDescent="0.3">
      <c r="A96" s="6">
        <f t="shared" si="8"/>
        <v>82</v>
      </c>
      <c r="B96" s="11" t="s">
        <v>106</v>
      </c>
      <c r="C96" s="11" t="s">
        <v>38</v>
      </c>
      <c r="D96" s="8">
        <f>+'B-8 2025'!P96</f>
        <v>1437.28</v>
      </c>
      <c r="E96" s="8">
        <v>1437.28</v>
      </c>
      <c r="F96" s="8">
        <v>1437.28</v>
      </c>
      <c r="G96" s="8">
        <v>1437.28</v>
      </c>
      <c r="H96" s="8">
        <v>1437.28</v>
      </c>
      <c r="I96" s="8">
        <v>1437.28</v>
      </c>
      <c r="J96" s="8">
        <v>1437.28</v>
      </c>
      <c r="K96" s="8">
        <v>1437.28</v>
      </c>
      <c r="L96" s="8">
        <v>1437.28</v>
      </c>
      <c r="M96" s="8">
        <v>1437.28</v>
      </c>
      <c r="N96" s="8">
        <v>1437.28</v>
      </c>
      <c r="O96" s="8">
        <v>1437.28</v>
      </c>
      <c r="P96" s="8">
        <v>1437.28</v>
      </c>
      <c r="Q96" s="8">
        <v>1437.2800000000002</v>
      </c>
    </row>
    <row r="97" spans="1:17" x14ac:dyDescent="0.3">
      <c r="A97" s="6">
        <f t="shared" si="8"/>
        <v>83</v>
      </c>
      <c r="B97" s="11" t="s">
        <v>107</v>
      </c>
      <c r="C97" s="11" t="s">
        <v>108</v>
      </c>
      <c r="D97" s="8">
        <f>+'B-8 2025'!P97</f>
        <v>75130.554711999997</v>
      </c>
      <c r="E97" s="8">
        <v>75129.454711999992</v>
      </c>
      <c r="F97" s="8">
        <v>75128.354712</v>
      </c>
      <c r="G97" s="8">
        <v>75134.728599499998</v>
      </c>
      <c r="H97" s="8">
        <v>75133.628599500007</v>
      </c>
      <c r="I97" s="8">
        <v>75132.528599500001</v>
      </c>
      <c r="J97" s="8">
        <v>75138.902486999999</v>
      </c>
      <c r="K97" s="8">
        <v>75137.802487000008</v>
      </c>
      <c r="L97" s="8">
        <v>75136.702487000002</v>
      </c>
      <c r="M97" s="8">
        <v>75143.0763745</v>
      </c>
      <c r="N97" s="8">
        <v>75141.976374500009</v>
      </c>
      <c r="O97" s="8">
        <v>75140.876374500003</v>
      </c>
      <c r="P97" s="8">
        <v>75147.250262000001</v>
      </c>
      <c r="Q97" s="8">
        <v>75136.602829307696</v>
      </c>
    </row>
    <row r="98" spans="1:17" x14ac:dyDescent="0.3">
      <c r="A98" s="6">
        <f t="shared" si="8"/>
        <v>84</v>
      </c>
      <c r="B98" s="7" t="s">
        <v>109</v>
      </c>
      <c r="C98" s="7"/>
      <c r="D98" s="10">
        <f t="shared" ref="D98:Q98" si="10">SUM(D88:D97)</f>
        <v>2841083.8993137716</v>
      </c>
      <c r="E98" s="10">
        <f t="shared" si="10"/>
        <v>2840315.7057026611</v>
      </c>
      <c r="F98" s="10">
        <f t="shared" si="10"/>
        <v>2839547.5120915496</v>
      </c>
      <c r="G98" s="10">
        <f t="shared" si="10"/>
        <v>2839685.2708203536</v>
      </c>
      <c r="H98" s="10">
        <f t="shared" si="10"/>
        <v>2839550.1825499763</v>
      </c>
      <c r="I98" s="10">
        <f t="shared" si="10"/>
        <v>2838781.9889388657</v>
      </c>
      <c r="J98" s="10">
        <f t="shared" si="10"/>
        <v>2838021.2692152536</v>
      </c>
      <c r="K98" s="10">
        <f t="shared" si="10"/>
        <v>2837253.0756041431</v>
      </c>
      <c r="L98" s="10">
        <f t="shared" si="10"/>
        <v>2836484.8819930311</v>
      </c>
      <c r="M98" s="10">
        <f t="shared" si="10"/>
        <v>2835724.1622694205</v>
      </c>
      <c r="N98" s="10">
        <f t="shared" si="10"/>
        <v>2834955.9686583094</v>
      </c>
      <c r="O98" s="10">
        <f t="shared" si="10"/>
        <v>2834662.6465237765</v>
      </c>
      <c r="P98" s="10">
        <f t="shared" si="10"/>
        <v>2848836.8645250415</v>
      </c>
      <c r="Q98" s="10">
        <f t="shared" si="10"/>
        <v>2838838.7252466273</v>
      </c>
    </row>
    <row r="99" spans="1:17" x14ac:dyDescent="0.3">
      <c r="A99" s="6">
        <f t="shared" si="8"/>
        <v>85</v>
      </c>
      <c r="B99" s="7"/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3">
      <c r="A100" s="6">
        <f t="shared" si="8"/>
        <v>86</v>
      </c>
      <c r="B100" s="7" t="s">
        <v>110</v>
      </c>
      <c r="C100" s="7" t="s">
        <v>111</v>
      </c>
      <c r="D100" s="8">
        <f>+'B-8 2025'!P100</f>
        <v>24055.7</v>
      </c>
      <c r="E100" s="8">
        <v>24055.7</v>
      </c>
      <c r="F100" s="8">
        <v>24055.7</v>
      </c>
      <c r="G100" s="8">
        <v>24055.7</v>
      </c>
      <c r="H100" s="8">
        <v>24055.7</v>
      </c>
      <c r="I100" s="8">
        <v>24055.7</v>
      </c>
      <c r="J100" s="8">
        <v>24055.7</v>
      </c>
      <c r="K100" s="8">
        <v>24055.7</v>
      </c>
      <c r="L100" s="8">
        <v>24055.7</v>
      </c>
      <c r="M100" s="8">
        <v>24055.7</v>
      </c>
      <c r="N100" s="8">
        <v>24055.7</v>
      </c>
      <c r="O100" s="8">
        <v>24055.7</v>
      </c>
      <c r="P100" s="8">
        <v>24055.7</v>
      </c>
      <c r="Q100" s="8">
        <v>24055.700000000008</v>
      </c>
    </row>
    <row r="101" spans="1:17" x14ac:dyDescent="0.3">
      <c r="A101" s="6">
        <f t="shared" si="8"/>
        <v>87</v>
      </c>
      <c r="B101" s="7"/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3">
      <c r="A102" s="6">
        <f t="shared" si="8"/>
        <v>88</v>
      </c>
      <c r="B102" s="11" t="s">
        <v>112</v>
      </c>
      <c r="C102" s="11" t="s">
        <v>38</v>
      </c>
      <c r="D102" s="8">
        <f>+'B-8 2025'!P102</f>
        <v>685.53</v>
      </c>
      <c r="E102" s="8">
        <v>685.53</v>
      </c>
      <c r="F102" s="8">
        <v>685.53</v>
      </c>
      <c r="G102" s="8">
        <v>685.53</v>
      </c>
      <c r="H102" s="8">
        <v>685.53</v>
      </c>
      <c r="I102" s="8">
        <v>685.53</v>
      </c>
      <c r="J102" s="8">
        <v>685.53</v>
      </c>
      <c r="K102" s="8">
        <v>685.53</v>
      </c>
      <c r="L102" s="8">
        <v>685.53</v>
      </c>
      <c r="M102" s="8">
        <v>685.53</v>
      </c>
      <c r="N102" s="8">
        <v>685.53</v>
      </c>
      <c r="O102" s="8">
        <v>685.53</v>
      </c>
      <c r="P102" s="8">
        <v>685.53</v>
      </c>
      <c r="Q102" s="8">
        <v>685.53</v>
      </c>
    </row>
    <row r="103" spans="1:17" x14ac:dyDescent="0.3">
      <c r="A103" s="6">
        <f t="shared" si="8"/>
        <v>89</v>
      </c>
      <c r="B103" s="11" t="s">
        <v>113</v>
      </c>
      <c r="C103" s="11" t="s">
        <v>114</v>
      </c>
      <c r="D103" s="8">
        <f>+'B-8 2025'!P103</f>
        <v>1446.15</v>
      </c>
      <c r="E103" s="8">
        <v>1446.15</v>
      </c>
      <c r="F103" s="8">
        <v>1446.15</v>
      </c>
      <c r="G103" s="8">
        <v>1446.15</v>
      </c>
      <c r="H103" s="8">
        <v>1446.15</v>
      </c>
      <c r="I103" s="8">
        <v>1446.15</v>
      </c>
      <c r="J103" s="8">
        <v>1446.15</v>
      </c>
      <c r="K103" s="8">
        <v>1446.15</v>
      </c>
      <c r="L103" s="8">
        <v>1446.15</v>
      </c>
      <c r="M103" s="8">
        <v>1446.15</v>
      </c>
      <c r="N103" s="8">
        <v>1446.15</v>
      </c>
      <c r="O103" s="8">
        <v>1446.15</v>
      </c>
      <c r="P103" s="8">
        <v>1446.15</v>
      </c>
      <c r="Q103" s="8">
        <v>1446.15</v>
      </c>
    </row>
    <row r="104" spans="1:17" x14ac:dyDescent="0.3">
      <c r="A104" s="6">
        <f t="shared" si="8"/>
        <v>90</v>
      </c>
      <c r="B104" s="7" t="s">
        <v>115</v>
      </c>
      <c r="C104" s="7" t="s">
        <v>116</v>
      </c>
      <c r="D104" s="8">
        <f>+'B-8 2025'!P104</f>
        <v>4299.6710000000003</v>
      </c>
      <c r="E104" s="8">
        <v>4299.6710000000003</v>
      </c>
      <c r="F104" s="8">
        <v>4299.6710000000003</v>
      </c>
      <c r="G104" s="8">
        <v>4299.6710000000003</v>
      </c>
      <c r="H104" s="8">
        <v>4299.6710000000003</v>
      </c>
      <c r="I104" s="8">
        <v>4299.6710000000003</v>
      </c>
      <c r="J104" s="8">
        <v>4299.6710000000003</v>
      </c>
      <c r="K104" s="8">
        <v>4299.6710000000003</v>
      </c>
      <c r="L104" s="8">
        <v>4299.6710000000003</v>
      </c>
      <c r="M104" s="8">
        <v>4299.6710000000003</v>
      </c>
      <c r="N104" s="8">
        <v>4299.6710000000003</v>
      </c>
      <c r="O104" s="8">
        <v>4299.6710000000003</v>
      </c>
      <c r="P104" s="8">
        <v>4299.6710000000003</v>
      </c>
      <c r="Q104" s="8">
        <v>4299.6710000000012</v>
      </c>
    </row>
    <row r="105" spans="1:17" x14ac:dyDescent="0.3">
      <c r="A105" s="6">
        <f t="shared" si="8"/>
        <v>91</v>
      </c>
      <c r="B105" s="7" t="s">
        <v>117</v>
      </c>
      <c r="C105" s="7" t="s">
        <v>118</v>
      </c>
      <c r="D105" s="8">
        <f>+'B-8 2025'!P105</f>
        <v>4.0000000008149003E-3</v>
      </c>
      <c r="E105" s="8">
        <v>4.0000000008149003E-3</v>
      </c>
      <c r="F105" s="8">
        <v>4.0000000008149003E-3</v>
      </c>
      <c r="G105" s="8">
        <v>4.0000000008149003E-3</v>
      </c>
      <c r="H105" s="8">
        <v>4.0000000008149003E-3</v>
      </c>
      <c r="I105" s="8">
        <v>4.0000000008149003E-3</v>
      </c>
      <c r="J105" s="8">
        <v>4.0000000008149003E-3</v>
      </c>
      <c r="K105" s="8">
        <v>4.0000000008149003E-3</v>
      </c>
      <c r="L105" s="8">
        <v>4.0000000008149003E-3</v>
      </c>
      <c r="M105" s="8">
        <v>4.0000000008149003E-3</v>
      </c>
      <c r="N105" s="8">
        <v>4.0000000008149003E-3</v>
      </c>
      <c r="O105" s="8">
        <v>4.0000000008149003E-3</v>
      </c>
      <c r="P105" s="8">
        <v>4.0000000008149003E-3</v>
      </c>
      <c r="Q105" s="8">
        <v>4.0000000008149003E-3</v>
      </c>
    </row>
    <row r="106" spans="1:17" x14ac:dyDescent="0.3">
      <c r="A106" s="6">
        <f t="shared" si="8"/>
        <v>92</v>
      </c>
      <c r="B106" s="7" t="s">
        <v>119</v>
      </c>
      <c r="C106" s="7" t="s">
        <v>120</v>
      </c>
      <c r="D106" s="8">
        <f>+'B-8 2025'!P106</f>
        <v>38819.452999999907</v>
      </c>
      <c r="E106" s="8">
        <v>38817.772999999906</v>
      </c>
      <c r="F106" s="8">
        <v>38816.092999999906</v>
      </c>
      <c r="G106" s="8">
        <v>38814.412999999906</v>
      </c>
      <c r="H106" s="8">
        <v>38812.732999999906</v>
      </c>
      <c r="I106" s="8">
        <v>38811.052999999905</v>
      </c>
      <c r="J106" s="8">
        <v>38809.372999999905</v>
      </c>
      <c r="K106" s="8">
        <v>38807.692999999905</v>
      </c>
      <c r="L106" s="8">
        <v>38806.012999999904</v>
      </c>
      <c r="M106" s="8">
        <v>38804.332999999904</v>
      </c>
      <c r="N106" s="8">
        <v>38802.652999999904</v>
      </c>
      <c r="O106" s="8">
        <v>38800.972999999904</v>
      </c>
      <c r="P106" s="8">
        <v>38799.292999999903</v>
      </c>
      <c r="Q106" s="8">
        <v>38809.372999999912</v>
      </c>
    </row>
    <row r="107" spans="1:17" x14ac:dyDescent="0.3">
      <c r="A107" s="6">
        <f t="shared" si="8"/>
        <v>93</v>
      </c>
      <c r="B107" s="7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3">
      <c r="A108" s="6">
        <f t="shared" si="8"/>
        <v>94</v>
      </c>
      <c r="B108" s="15" t="s">
        <v>121</v>
      </c>
      <c r="C108" s="15"/>
      <c r="D108" s="4">
        <f>SUM(D103,D102,D100,D98,D86,D77,D69,D60,D58,D49,D40,D31,D22,D104,D105,D106)</f>
        <v>7048152.1998729343</v>
      </c>
      <c r="E108" s="4">
        <f t="shared" ref="E108:O108" si="11">SUM(E103,E102,E100,E98,E86,E77,E69,E60,E58,E49,E40,E31,E22,E104,E105,E106)</f>
        <v>7046056.3073729351</v>
      </c>
      <c r="F108" s="4">
        <f t="shared" si="11"/>
        <v>7043960.4148729378</v>
      </c>
      <c r="G108" s="4">
        <f t="shared" si="11"/>
        <v>7043634.9597309418</v>
      </c>
      <c r="H108" s="4">
        <f t="shared" si="11"/>
        <v>7042172.1725716777</v>
      </c>
      <c r="I108" s="4">
        <f t="shared" si="11"/>
        <v>7043100.213091976</v>
      </c>
      <c r="J108" s="4">
        <f t="shared" si="11"/>
        <v>7057371.4242910948</v>
      </c>
      <c r="K108" s="4">
        <f t="shared" si="11"/>
        <v>7058352.6904077092</v>
      </c>
      <c r="L108" s="4">
        <f t="shared" si="11"/>
        <v>7076765.084508474</v>
      </c>
      <c r="M108" s="4">
        <f t="shared" si="11"/>
        <v>7075182.0103828562</v>
      </c>
      <c r="N108" s="4">
        <f t="shared" si="11"/>
        <v>7073086.117882859</v>
      </c>
      <c r="O108" s="4">
        <f t="shared" si="11"/>
        <v>7076664.5741413049</v>
      </c>
      <c r="P108" s="4">
        <f>SUM(P103,P102,P100,P98,P86,P77,P69,P60,P58,P49,P40,P31,P22,P104,P105,P106)</f>
        <v>7157310.9045037292</v>
      </c>
      <c r="Q108" s="4">
        <f>SUM(Q103,Q102,Q100,Q98,Q86,Q77,Q69,Q60,Q58,Q49,Q40,Q31,Q22,Q104,Q105,Q106)</f>
        <v>7064754.5441254945</v>
      </c>
    </row>
    <row r="109" spans="1:17" x14ac:dyDescent="0.3">
      <c r="A109" s="6">
        <f t="shared" si="8"/>
        <v>95</v>
      </c>
      <c r="B109" s="7"/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3">
      <c r="A110" s="6">
        <f t="shared" si="8"/>
        <v>96</v>
      </c>
      <c r="B110" s="7" t="s">
        <v>122</v>
      </c>
      <c r="C110" s="7" t="s">
        <v>27</v>
      </c>
      <c r="D110" s="8">
        <f>+'B-8 2025'!P110</f>
        <v>50229.595909850024</v>
      </c>
      <c r="E110" s="8">
        <v>50194.735909850024</v>
      </c>
      <c r="F110" s="8">
        <v>50159.875909850023</v>
      </c>
      <c r="G110" s="8">
        <v>50476.83504653359</v>
      </c>
      <c r="H110" s="8">
        <v>50637.562616136856</v>
      </c>
      <c r="I110" s="8">
        <v>50634.410600545678</v>
      </c>
      <c r="J110" s="8">
        <v>50608.645376170243</v>
      </c>
      <c r="K110" s="8">
        <v>50573.785376170243</v>
      </c>
      <c r="L110" s="8">
        <v>50538.925376170242</v>
      </c>
      <c r="M110" s="8">
        <v>50504.065376170242</v>
      </c>
      <c r="N110" s="8">
        <v>50469.205376170241</v>
      </c>
      <c r="O110" s="8">
        <v>50434.34537617024</v>
      </c>
      <c r="P110" s="8">
        <v>51141.125583216148</v>
      </c>
      <c r="Q110" s="8">
        <v>50507.931833307986</v>
      </c>
    </row>
    <row r="111" spans="1:17" x14ac:dyDescent="0.3">
      <c r="A111" s="6">
        <f t="shared" si="8"/>
        <v>97</v>
      </c>
      <c r="B111" s="7" t="s">
        <v>123</v>
      </c>
      <c r="C111" s="7" t="s">
        <v>98</v>
      </c>
      <c r="D111" s="8">
        <f>+'B-8 2025'!P111</f>
        <v>243944.13813991589</v>
      </c>
      <c r="E111" s="8">
        <v>243898.55813991587</v>
      </c>
      <c r="F111" s="8">
        <v>243852.97813991588</v>
      </c>
      <c r="G111" s="8">
        <v>245545.7957941276</v>
      </c>
      <c r="H111" s="8">
        <v>246468.4407082613</v>
      </c>
      <c r="I111" s="8">
        <v>246581.60553491832</v>
      </c>
      <c r="J111" s="8">
        <v>246581.55818566622</v>
      </c>
      <c r="K111" s="8">
        <v>246535.9781856662</v>
      </c>
      <c r="L111" s="8">
        <v>246490.39818566621</v>
      </c>
      <c r="M111" s="8">
        <v>246444.8181856662</v>
      </c>
      <c r="N111" s="8">
        <v>246399.23818566621</v>
      </c>
      <c r="O111" s="8">
        <v>246353.65818566619</v>
      </c>
      <c r="P111" s="8">
        <v>250022.87029840931</v>
      </c>
      <c r="Q111" s="8">
        <v>246086.15660534316</v>
      </c>
    </row>
    <row r="112" spans="1:17" x14ac:dyDescent="0.3">
      <c r="A112" s="6">
        <f t="shared" si="8"/>
        <v>98</v>
      </c>
      <c r="B112" s="7" t="s">
        <v>124</v>
      </c>
      <c r="C112" s="7" t="s">
        <v>102</v>
      </c>
      <c r="D112" s="8">
        <f>+'B-8 2025'!P112</f>
        <v>172372.06704659629</v>
      </c>
      <c r="E112" s="8">
        <v>172315.93704659629</v>
      </c>
      <c r="F112" s="8">
        <v>172259.80704659628</v>
      </c>
      <c r="G112" s="8">
        <v>173434.2116580318</v>
      </c>
      <c r="H112" s="8">
        <v>174063.44527940729</v>
      </c>
      <c r="I112" s="8">
        <v>174119.683864233</v>
      </c>
      <c r="J112" s="8">
        <v>174095.78445489626</v>
      </c>
      <c r="K112" s="8">
        <v>174039.65445489628</v>
      </c>
      <c r="L112" s="8">
        <v>173983.52445489628</v>
      </c>
      <c r="M112" s="8">
        <v>173927.39445489628</v>
      </c>
      <c r="N112" s="8">
        <v>173871.26445489627</v>
      </c>
      <c r="O112" s="8">
        <v>173815.13445489627</v>
      </c>
      <c r="P112" s="8">
        <v>176387.81988241148</v>
      </c>
      <c r="Q112" s="8">
        <v>173745.0560425577</v>
      </c>
    </row>
    <row r="113" spans="1:17" x14ac:dyDescent="0.3">
      <c r="A113" s="6">
        <f t="shared" si="8"/>
        <v>99</v>
      </c>
      <c r="B113" s="7" t="s">
        <v>125</v>
      </c>
      <c r="C113" s="7" t="s">
        <v>36</v>
      </c>
      <c r="D113" s="8">
        <f>+'B-8 2025'!P113</f>
        <v>42174.819721561573</v>
      </c>
      <c r="E113" s="8">
        <v>42149.899721561575</v>
      </c>
      <c r="F113" s="8">
        <v>42124.979721561576</v>
      </c>
      <c r="G113" s="8">
        <v>42399.947789417194</v>
      </c>
      <c r="H113" s="8">
        <v>42542.054729792922</v>
      </c>
      <c r="I113" s="8">
        <v>42544.51962864372</v>
      </c>
      <c r="J113" s="8">
        <v>42527.454417120294</v>
      </c>
      <c r="K113" s="8">
        <v>42502.534417120296</v>
      </c>
      <c r="L113" s="8">
        <v>42477.61441712029</v>
      </c>
      <c r="M113" s="8">
        <v>42452.694417120292</v>
      </c>
      <c r="N113" s="8">
        <v>42427.774417120294</v>
      </c>
      <c r="O113" s="8">
        <v>42402.854417120296</v>
      </c>
      <c r="P113" s="8">
        <v>43018.732329712475</v>
      </c>
      <c r="Q113" s="8">
        <v>42441.990780382519</v>
      </c>
    </row>
    <row r="114" spans="1:17" x14ac:dyDescent="0.3">
      <c r="A114" s="6">
        <f t="shared" si="8"/>
        <v>100</v>
      </c>
      <c r="B114" s="7" t="s">
        <v>126</v>
      </c>
      <c r="C114" s="7" t="s">
        <v>38</v>
      </c>
      <c r="D114" s="8">
        <f>+'B-8 2025'!P114</f>
        <v>11042.515438293245</v>
      </c>
      <c r="E114" s="8">
        <v>11038.765438293245</v>
      </c>
      <c r="F114" s="8">
        <v>11035.015438293245</v>
      </c>
      <c r="G114" s="8">
        <v>11107.963676578534</v>
      </c>
      <c r="H114" s="8">
        <v>11146.931909628798</v>
      </c>
      <c r="I114" s="8">
        <v>11150.185830538667</v>
      </c>
      <c r="J114" s="8">
        <v>11148.444759531003</v>
      </c>
      <c r="K114" s="8">
        <v>11144.694759531003</v>
      </c>
      <c r="L114" s="8">
        <v>11140.944759531003</v>
      </c>
      <c r="M114" s="8">
        <v>11137.194759531003</v>
      </c>
      <c r="N114" s="8">
        <v>11133.444759531003</v>
      </c>
      <c r="O114" s="8">
        <v>11129.694759531003</v>
      </c>
      <c r="P114" s="8">
        <v>11289.81917487389</v>
      </c>
      <c r="Q114" s="8">
        <v>11126.585804898896</v>
      </c>
    </row>
    <row r="115" spans="1:17" x14ac:dyDescent="0.3">
      <c r="A115" s="6">
        <f t="shared" si="8"/>
        <v>101</v>
      </c>
      <c r="B115" s="7" t="s">
        <v>127</v>
      </c>
      <c r="C115" s="7"/>
      <c r="D115" s="10">
        <f t="shared" ref="D115:Q115" si="12">SUM(D110:D114)</f>
        <v>519763.13625621697</v>
      </c>
      <c r="E115" s="10">
        <f t="shared" si="12"/>
        <v>519597.89625621703</v>
      </c>
      <c r="F115" s="10">
        <f t="shared" si="12"/>
        <v>519432.65625621699</v>
      </c>
      <c r="G115" s="10">
        <f t="shared" si="12"/>
        <v>522964.75396468869</v>
      </c>
      <c r="H115" s="10">
        <f t="shared" si="12"/>
        <v>524858.43524322729</v>
      </c>
      <c r="I115" s="10">
        <f t="shared" si="12"/>
        <v>525030.40545887942</v>
      </c>
      <c r="J115" s="10">
        <f t="shared" si="12"/>
        <v>524961.887193384</v>
      </c>
      <c r="K115" s="10">
        <f t="shared" si="12"/>
        <v>524796.64719338401</v>
      </c>
      <c r="L115" s="10">
        <f t="shared" si="12"/>
        <v>524631.40719338402</v>
      </c>
      <c r="M115" s="10">
        <f t="shared" si="12"/>
        <v>524466.16719338403</v>
      </c>
      <c r="N115" s="10">
        <f t="shared" si="12"/>
        <v>524300.92719338392</v>
      </c>
      <c r="O115" s="10">
        <f t="shared" si="12"/>
        <v>524135.68719338399</v>
      </c>
      <c r="P115" s="10">
        <f t="shared" si="12"/>
        <v>531860.36726862332</v>
      </c>
      <c r="Q115" s="10">
        <f t="shared" si="12"/>
        <v>523907.72106649028</v>
      </c>
    </row>
    <row r="116" spans="1:17" x14ac:dyDescent="0.3">
      <c r="A116" s="6">
        <f t="shared" si="8"/>
        <v>102</v>
      </c>
      <c r="B116" s="7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3">
      <c r="A117" s="6">
        <f t="shared" si="8"/>
        <v>103</v>
      </c>
      <c r="B117" s="7" t="s">
        <v>128</v>
      </c>
      <c r="C117" s="7" t="s">
        <v>27</v>
      </c>
      <c r="D117" s="8">
        <f>+'B-8 2025'!P117</f>
        <v>15572.7746533229</v>
      </c>
      <c r="E117" s="8">
        <v>15570.634653322899</v>
      </c>
      <c r="F117" s="8">
        <v>15568.494653322899</v>
      </c>
      <c r="G117" s="8">
        <v>15566.3546533229</v>
      </c>
      <c r="H117" s="8">
        <v>15564.214653322899</v>
      </c>
      <c r="I117" s="8">
        <v>15562.074653322899</v>
      </c>
      <c r="J117" s="8">
        <v>15559.9346533229</v>
      </c>
      <c r="K117" s="8">
        <v>15557.794653322901</v>
      </c>
      <c r="L117" s="8">
        <v>15555.654653322899</v>
      </c>
      <c r="M117" s="8">
        <v>15553.5146533229</v>
      </c>
      <c r="N117" s="8">
        <v>15551.3746533229</v>
      </c>
      <c r="O117" s="8">
        <v>15549.234653322899</v>
      </c>
      <c r="P117" s="8">
        <v>15547.0946533229</v>
      </c>
      <c r="Q117" s="8">
        <v>15559.934653322902</v>
      </c>
    </row>
    <row r="118" spans="1:17" x14ac:dyDescent="0.3">
      <c r="A118" s="6">
        <f t="shared" si="8"/>
        <v>104</v>
      </c>
      <c r="B118" s="7" t="s">
        <v>129</v>
      </c>
      <c r="C118" s="7" t="s">
        <v>29</v>
      </c>
      <c r="D118" s="8">
        <f>+'B-8 2025'!P118</f>
        <v>6974.1260241861</v>
      </c>
      <c r="E118" s="8">
        <v>6973.8260241860999</v>
      </c>
      <c r="F118" s="8">
        <v>6973.5260241860997</v>
      </c>
      <c r="G118" s="8">
        <v>6973.2260241860995</v>
      </c>
      <c r="H118" s="8">
        <v>6972.9260241861002</v>
      </c>
      <c r="I118" s="8">
        <v>6972.6260241861</v>
      </c>
      <c r="J118" s="8">
        <v>6972.3260241860999</v>
      </c>
      <c r="K118" s="8">
        <v>6972.0260241860997</v>
      </c>
      <c r="L118" s="8">
        <v>6971.7260241860995</v>
      </c>
      <c r="M118" s="8">
        <v>6971.4260241861002</v>
      </c>
      <c r="N118" s="8">
        <v>6971.1260241861</v>
      </c>
      <c r="O118" s="8">
        <v>6970.8260241860999</v>
      </c>
      <c r="P118" s="8">
        <v>6970.5260241860997</v>
      </c>
      <c r="Q118" s="8">
        <v>6972.3260241860999</v>
      </c>
    </row>
    <row r="119" spans="1:17" x14ac:dyDescent="0.3">
      <c r="A119" s="6">
        <f t="shared" si="8"/>
        <v>105</v>
      </c>
      <c r="B119" s="7" t="s">
        <v>130</v>
      </c>
      <c r="C119" s="7" t="s">
        <v>31</v>
      </c>
      <c r="D119" s="8">
        <f>+'B-8 2025'!P119</f>
        <v>37908.575271189628</v>
      </c>
      <c r="E119" s="8">
        <v>37899.285271189627</v>
      </c>
      <c r="F119" s="8">
        <v>37889.995271189633</v>
      </c>
      <c r="G119" s="8">
        <v>37880.705271189632</v>
      </c>
      <c r="H119" s="8">
        <v>37871.415271189631</v>
      </c>
      <c r="I119" s="8">
        <v>37862.12527118963</v>
      </c>
      <c r="J119" s="8">
        <v>37852.83527118963</v>
      </c>
      <c r="K119" s="8">
        <v>37843.545271189629</v>
      </c>
      <c r="L119" s="8">
        <v>37834.255271189628</v>
      </c>
      <c r="M119" s="8">
        <v>37824.965271189627</v>
      </c>
      <c r="N119" s="8">
        <v>37815.675271189633</v>
      </c>
      <c r="O119" s="8">
        <v>37806.385271189632</v>
      </c>
      <c r="P119" s="8">
        <v>37797.095271189632</v>
      </c>
      <c r="Q119" s="8">
        <v>37852.835271189637</v>
      </c>
    </row>
    <row r="120" spans="1:17" x14ac:dyDescent="0.3">
      <c r="A120" s="6">
        <f t="shared" si="8"/>
        <v>106</v>
      </c>
      <c r="B120" s="7" t="s">
        <v>131</v>
      </c>
      <c r="C120" s="7" t="s">
        <v>31</v>
      </c>
      <c r="D120" s="8">
        <f>+'B-8 2025'!P120</f>
        <v>23463.9</v>
      </c>
      <c r="E120" s="8">
        <v>23463.9</v>
      </c>
      <c r="F120" s="8">
        <v>23463.9</v>
      </c>
      <c r="G120" s="8">
        <v>23463.9</v>
      </c>
      <c r="H120" s="8">
        <v>23463.9</v>
      </c>
      <c r="I120" s="8">
        <v>23463.9</v>
      </c>
      <c r="J120" s="8">
        <v>23463.9</v>
      </c>
      <c r="K120" s="8">
        <v>23463.9</v>
      </c>
      <c r="L120" s="8">
        <v>23463.9</v>
      </c>
      <c r="M120" s="8">
        <v>23463.9</v>
      </c>
      <c r="N120" s="8">
        <v>23463.9</v>
      </c>
      <c r="O120" s="8">
        <v>23463.9</v>
      </c>
      <c r="P120" s="8">
        <v>23463.9</v>
      </c>
      <c r="Q120" s="8">
        <v>23463.9</v>
      </c>
    </row>
    <row r="121" spans="1:17" x14ac:dyDescent="0.3">
      <c r="A121" s="6">
        <f t="shared" si="8"/>
        <v>107</v>
      </c>
      <c r="B121" s="7" t="s">
        <v>132</v>
      </c>
      <c r="C121" s="7" t="s">
        <v>34</v>
      </c>
      <c r="D121" s="8">
        <f>+'B-8 2025'!P121</f>
        <v>13394.25396757298</v>
      </c>
      <c r="E121" s="8">
        <v>13394.25396757298</v>
      </c>
      <c r="F121" s="8">
        <v>13394.25396757298</v>
      </c>
      <c r="G121" s="8">
        <v>13394.25396757298</v>
      </c>
      <c r="H121" s="8">
        <v>13394.25396757298</v>
      </c>
      <c r="I121" s="8">
        <v>13394.25396757298</v>
      </c>
      <c r="J121" s="8">
        <v>13394.25396757298</v>
      </c>
      <c r="K121" s="8">
        <v>13394.25396757298</v>
      </c>
      <c r="L121" s="8">
        <v>13394.25396757298</v>
      </c>
      <c r="M121" s="8">
        <v>13394.25396757298</v>
      </c>
      <c r="N121" s="8">
        <v>13394.25396757298</v>
      </c>
      <c r="O121" s="8">
        <v>13394.25396757298</v>
      </c>
      <c r="P121" s="8">
        <v>13394.25396757298</v>
      </c>
      <c r="Q121" s="8">
        <v>13394.253967572984</v>
      </c>
    </row>
    <row r="122" spans="1:17" x14ac:dyDescent="0.3">
      <c r="A122" s="6">
        <f t="shared" si="8"/>
        <v>108</v>
      </c>
      <c r="B122" s="7" t="s">
        <v>133</v>
      </c>
      <c r="C122" s="7" t="s">
        <v>36</v>
      </c>
      <c r="D122" s="8">
        <f>+'B-8 2025'!P122</f>
        <v>11151.817891414199</v>
      </c>
      <c r="E122" s="8">
        <v>11151.817891414199</v>
      </c>
      <c r="F122" s="8">
        <v>11151.817891414199</v>
      </c>
      <c r="G122" s="8">
        <v>11151.817891414199</v>
      </c>
      <c r="H122" s="8">
        <v>11151.817891414199</v>
      </c>
      <c r="I122" s="8">
        <v>11151.817891414199</v>
      </c>
      <c r="J122" s="8">
        <v>11151.817891414199</v>
      </c>
      <c r="K122" s="8">
        <v>11151.817891414199</v>
      </c>
      <c r="L122" s="8">
        <v>11151.817891414199</v>
      </c>
      <c r="M122" s="8">
        <v>11151.817891414199</v>
      </c>
      <c r="N122" s="8">
        <v>11151.817891414199</v>
      </c>
      <c r="O122" s="8">
        <v>11151.817891414199</v>
      </c>
      <c r="P122" s="8">
        <v>11151.817891414199</v>
      </c>
      <c r="Q122" s="8">
        <v>11151.817891414201</v>
      </c>
    </row>
    <row r="123" spans="1:17" x14ac:dyDescent="0.3">
      <c r="A123" s="6">
        <f t="shared" si="8"/>
        <v>109</v>
      </c>
      <c r="B123" s="7" t="s">
        <v>134</v>
      </c>
      <c r="C123" s="7" t="s">
        <v>38</v>
      </c>
      <c r="D123" s="8">
        <f>+'B-8 2025'!P123</f>
        <v>2151.2545133046688</v>
      </c>
      <c r="E123" s="8">
        <v>2150.6945133046688</v>
      </c>
      <c r="F123" s="8">
        <v>2150.1345133046689</v>
      </c>
      <c r="G123" s="8">
        <v>2149.5745133046689</v>
      </c>
      <c r="H123" s="8">
        <v>2149.014513304669</v>
      </c>
      <c r="I123" s="8">
        <v>2148.454513304669</v>
      </c>
      <c r="J123" s="8">
        <v>2147.8945133046691</v>
      </c>
      <c r="K123" s="8">
        <v>2147.3345133046691</v>
      </c>
      <c r="L123" s="8">
        <v>2146.7745133046687</v>
      </c>
      <c r="M123" s="8">
        <v>2146.2145133046688</v>
      </c>
      <c r="N123" s="8">
        <v>2145.6545133046689</v>
      </c>
      <c r="O123" s="8">
        <v>2145.0945133046689</v>
      </c>
      <c r="P123" s="8">
        <v>2144.534513304669</v>
      </c>
      <c r="Q123" s="8">
        <v>2147.8945133046691</v>
      </c>
    </row>
    <row r="124" spans="1:17" x14ac:dyDescent="0.3">
      <c r="A124" s="6">
        <f t="shared" si="8"/>
        <v>110</v>
      </c>
      <c r="B124" s="7" t="s">
        <v>135</v>
      </c>
      <c r="C124" s="7"/>
      <c r="D124" s="10">
        <f t="shared" ref="D124:Q124" si="13">SUM(D117:D123)</f>
        <v>110616.70232099049</v>
      </c>
      <c r="E124" s="10">
        <f t="shared" si="13"/>
        <v>110604.41232099048</v>
      </c>
      <c r="F124" s="10">
        <f t="shared" si="13"/>
        <v>110592.12232099049</v>
      </c>
      <c r="G124" s="10">
        <f t="shared" si="13"/>
        <v>110579.83232099049</v>
      </c>
      <c r="H124" s="10">
        <f t="shared" si="13"/>
        <v>110567.54232099048</v>
      </c>
      <c r="I124" s="10">
        <f t="shared" si="13"/>
        <v>110555.25232099048</v>
      </c>
      <c r="J124" s="10">
        <f t="shared" si="13"/>
        <v>110542.96232099048</v>
      </c>
      <c r="K124" s="10">
        <f t="shared" si="13"/>
        <v>110530.67232099047</v>
      </c>
      <c r="L124" s="10">
        <f t="shared" si="13"/>
        <v>110518.38232099048</v>
      </c>
      <c r="M124" s="10">
        <f t="shared" si="13"/>
        <v>110506.09232099049</v>
      </c>
      <c r="N124" s="10">
        <f t="shared" si="13"/>
        <v>110493.80232099049</v>
      </c>
      <c r="O124" s="10">
        <f t="shared" si="13"/>
        <v>110481.51232099049</v>
      </c>
      <c r="P124" s="10">
        <f t="shared" si="13"/>
        <v>110469.22232099048</v>
      </c>
      <c r="Q124" s="10">
        <f t="shared" si="13"/>
        <v>110542.96232099048</v>
      </c>
    </row>
    <row r="125" spans="1:17" x14ac:dyDescent="0.3">
      <c r="A125" s="6">
        <f t="shared" si="8"/>
        <v>111</v>
      </c>
      <c r="B125" s="7"/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3">
      <c r="A126" s="6">
        <f t="shared" si="8"/>
        <v>112</v>
      </c>
      <c r="B126" s="15" t="s">
        <v>136</v>
      </c>
      <c r="C126" s="15"/>
      <c r="D126" s="4">
        <f>SUM(D124,D115)</f>
        <v>630379.83857720741</v>
      </c>
      <c r="E126" s="4">
        <f t="shared" ref="E126:O126" si="14">SUM(E124,E115)</f>
        <v>630202.3085772075</v>
      </c>
      <c r="F126" s="4">
        <f t="shared" si="14"/>
        <v>630024.77857720747</v>
      </c>
      <c r="G126" s="4">
        <f t="shared" si="14"/>
        <v>633544.58628567914</v>
      </c>
      <c r="H126" s="4">
        <f t="shared" si="14"/>
        <v>635425.97756421776</v>
      </c>
      <c r="I126" s="4">
        <f t="shared" si="14"/>
        <v>635585.65777986986</v>
      </c>
      <c r="J126" s="4">
        <f t="shared" si="14"/>
        <v>635504.84951437451</v>
      </c>
      <c r="K126" s="4">
        <f t="shared" si="14"/>
        <v>635327.31951437448</v>
      </c>
      <c r="L126" s="4">
        <f t="shared" si="14"/>
        <v>635149.78951437445</v>
      </c>
      <c r="M126" s="4">
        <f t="shared" si="14"/>
        <v>634972.25951437454</v>
      </c>
      <c r="N126" s="4">
        <f t="shared" si="14"/>
        <v>634794.7295143744</v>
      </c>
      <c r="O126" s="4">
        <f t="shared" si="14"/>
        <v>634617.19951437449</v>
      </c>
      <c r="P126" s="4">
        <f>SUM(P124,P115)</f>
        <v>642329.58958961384</v>
      </c>
      <c r="Q126" s="4">
        <f>SUM(Q124,Q115)</f>
        <v>634450.68338748079</v>
      </c>
    </row>
    <row r="127" spans="1:17" x14ac:dyDescent="0.3">
      <c r="A127" s="6">
        <f t="shared" si="8"/>
        <v>113</v>
      </c>
      <c r="B127" s="7"/>
      <c r="C127" s="7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3">
      <c r="A128" s="6">
        <f t="shared" si="8"/>
        <v>114</v>
      </c>
      <c r="B128" s="11" t="s">
        <v>137</v>
      </c>
      <c r="C128" s="11" t="s">
        <v>27</v>
      </c>
      <c r="D128" s="8">
        <f>+'B-8 2025'!P128</f>
        <v>22.69</v>
      </c>
      <c r="E128" s="8">
        <v>22.69</v>
      </c>
      <c r="F128" s="8">
        <v>22.69</v>
      </c>
      <c r="G128" s="8">
        <v>22.69</v>
      </c>
      <c r="H128" s="8">
        <v>22.69</v>
      </c>
      <c r="I128" s="8">
        <v>22.69</v>
      </c>
      <c r="J128" s="8">
        <v>22.69</v>
      </c>
      <c r="K128" s="8">
        <v>22.69</v>
      </c>
      <c r="L128" s="8">
        <v>22.69</v>
      </c>
      <c r="M128" s="8">
        <v>22.69</v>
      </c>
      <c r="N128" s="8">
        <v>22.69</v>
      </c>
      <c r="O128" s="8">
        <v>22.69</v>
      </c>
      <c r="P128" s="8">
        <v>22.69</v>
      </c>
      <c r="Q128" s="8">
        <v>22.69</v>
      </c>
    </row>
    <row r="129" spans="1:17" x14ac:dyDescent="0.3">
      <c r="A129" s="6">
        <f t="shared" si="8"/>
        <v>115</v>
      </c>
      <c r="B129" s="7"/>
      <c r="C129" s="7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x14ac:dyDescent="0.3">
      <c r="A130" s="6">
        <f t="shared" si="8"/>
        <v>116</v>
      </c>
      <c r="B130" s="7" t="s">
        <v>138</v>
      </c>
      <c r="C130" s="7" t="s">
        <v>27</v>
      </c>
      <c r="D130" s="8">
        <f>+'B-8 2025'!P130</f>
        <v>2479.6171455395988</v>
      </c>
      <c r="E130" s="8">
        <v>2479.5371455395989</v>
      </c>
      <c r="F130" s="8">
        <v>2479.457145539599</v>
      </c>
      <c r="G130" s="8">
        <v>2479.377145539599</v>
      </c>
      <c r="H130" s="8">
        <v>2479.2971455395991</v>
      </c>
      <c r="I130" s="8">
        <v>2479.2171455395992</v>
      </c>
      <c r="J130" s="8">
        <v>2479.1371455395988</v>
      </c>
      <c r="K130" s="8">
        <v>2479.0571455395989</v>
      </c>
      <c r="L130" s="8">
        <v>2478.977145539599</v>
      </c>
      <c r="M130" s="8">
        <v>2478.897145539599</v>
      </c>
      <c r="N130" s="8">
        <v>2478.8171455395991</v>
      </c>
      <c r="O130" s="8">
        <v>2478.7371455395992</v>
      </c>
      <c r="P130" s="8">
        <v>2498.5591259291991</v>
      </c>
      <c r="Q130" s="8">
        <v>2480.6680671080298</v>
      </c>
    </row>
    <row r="131" spans="1:17" x14ac:dyDescent="0.3">
      <c r="A131" s="6">
        <f t="shared" si="8"/>
        <v>117</v>
      </c>
      <c r="B131" s="7" t="s">
        <v>139</v>
      </c>
      <c r="C131" s="7" t="s">
        <v>29</v>
      </c>
      <c r="D131" s="8">
        <f>+'B-8 2025'!P131</f>
        <v>3487.3589959362002</v>
      </c>
      <c r="E131" s="8">
        <v>3485.6089959362002</v>
      </c>
      <c r="F131" s="8">
        <v>3483.8589959362002</v>
      </c>
      <c r="G131" s="8">
        <v>3482.1089959362002</v>
      </c>
      <c r="H131" s="8">
        <v>3480.3589959362002</v>
      </c>
      <c r="I131" s="8">
        <v>3478.6089959362002</v>
      </c>
      <c r="J131" s="8">
        <v>3476.8589959362002</v>
      </c>
      <c r="K131" s="8">
        <v>3475.1089959362002</v>
      </c>
      <c r="L131" s="8">
        <v>3473.3589959362002</v>
      </c>
      <c r="M131" s="8">
        <v>3471.6089959362002</v>
      </c>
      <c r="N131" s="8">
        <v>3469.8589959362002</v>
      </c>
      <c r="O131" s="8">
        <v>3468.1089959362002</v>
      </c>
      <c r="P131" s="8">
        <v>3501.1862266974003</v>
      </c>
      <c r="Q131" s="8">
        <v>3479.5380136870617</v>
      </c>
    </row>
    <row r="132" spans="1:17" x14ac:dyDescent="0.3">
      <c r="A132" s="6">
        <f t="shared" si="8"/>
        <v>118</v>
      </c>
      <c r="B132" s="7" t="s">
        <v>140</v>
      </c>
      <c r="C132" s="7" t="s">
        <v>31</v>
      </c>
      <c r="D132" s="8">
        <f>+'B-8 2025'!P132</f>
        <v>12044.4265278311</v>
      </c>
      <c r="E132" s="8">
        <v>12043.566527831101</v>
      </c>
      <c r="F132" s="8">
        <v>12042.7065278311</v>
      </c>
      <c r="G132" s="8">
        <v>12041.8465278311</v>
      </c>
      <c r="H132" s="8">
        <v>12040.986527831101</v>
      </c>
      <c r="I132" s="8">
        <v>12040.1265278311</v>
      </c>
      <c r="J132" s="8">
        <v>12039.2665278311</v>
      </c>
      <c r="K132" s="8">
        <v>12038.406527831099</v>
      </c>
      <c r="L132" s="8">
        <v>12037.5465278311</v>
      </c>
      <c r="M132" s="8">
        <v>12036.6865278311</v>
      </c>
      <c r="N132" s="8">
        <v>12035.826527831099</v>
      </c>
      <c r="O132" s="8">
        <v>12034.9665278311</v>
      </c>
      <c r="P132" s="8">
        <v>12140.4974073623</v>
      </c>
      <c r="Q132" s="8">
        <v>12047.450441641193</v>
      </c>
    </row>
    <row r="133" spans="1:17" x14ac:dyDescent="0.3">
      <c r="A133" s="6">
        <f t="shared" si="8"/>
        <v>119</v>
      </c>
      <c r="B133" s="7" t="s">
        <v>141</v>
      </c>
      <c r="C133" s="7" t="s">
        <v>34</v>
      </c>
      <c r="D133" s="8">
        <f>+'B-8 2025'!P133</f>
        <v>422.05376803779995</v>
      </c>
      <c r="E133" s="8">
        <v>422.05376803779995</v>
      </c>
      <c r="F133" s="8">
        <v>422.05376803779995</v>
      </c>
      <c r="G133" s="8">
        <v>422.05376803779995</v>
      </c>
      <c r="H133" s="8">
        <v>422.05376803779995</v>
      </c>
      <c r="I133" s="8">
        <v>422.05376803779995</v>
      </c>
      <c r="J133" s="8">
        <v>422.05376803779995</v>
      </c>
      <c r="K133" s="8">
        <v>422.05376803779995</v>
      </c>
      <c r="L133" s="8">
        <v>422.05376803779995</v>
      </c>
      <c r="M133" s="8">
        <v>422.05376803779995</v>
      </c>
      <c r="N133" s="8">
        <v>422.05376803779995</v>
      </c>
      <c r="O133" s="8">
        <v>422.05376803779995</v>
      </c>
      <c r="P133" s="8">
        <v>469.39815400059996</v>
      </c>
      <c r="Q133" s="8">
        <v>425.69564388109239</v>
      </c>
    </row>
    <row r="134" spans="1:17" x14ac:dyDescent="0.3">
      <c r="A134" s="6">
        <f t="shared" si="8"/>
        <v>120</v>
      </c>
      <c r="B134" s="7" t="s">
        <v>142</v>
      </c>
      <c r="C134" s="7" t="s">
        <v>34</v>
      </c>
      <c r="D134" s="8">
        <f>+'B-8 2025'!P134</f>
        <v>4517.7200000000103</v>
      </c>
      <c r="E134" s="8">
        <v>4512.5700000000106</v>
      </c>
      <c r="F134" s="8">
        <v>4507.4200000000101</v>
      </c>
      <c r="G134" s="8">
        <v>4502.2700000000104</v>
      </c>
      <c r="H134" s="8">
        <v>4497.1200000000099</v>
      </c>
      <c r="I134" s="8">
        <v>4491.9700000000103</v>
      </c>
      <c r="J134" s="8">
        <v>4486.8200000000106</v>
      </c>
      <c r="K134" s="8">
        <v>4481.6700000000101</v>
      </c>
      <c r="L134" s="8">
        <v>4476.5200000000104</v>
      </c>
      <c r="M134" s="8">
        <v>4471.3700000000099</v>
      </c>
      <c r="N134" s="8">
        <v>4466.2200000000103</v>
      </c>
      <c r="O134" s="8">
        <v>4461.0700000000106</v>
      </c>
      <c r="P134" s="8">
        <v>4455.9200000000101</v>
      </c>
      <c r="Q134" s="8">
        <v>4486.8200000000106</v>
      </c>
    </row>
    <row r="135" spans="1:17" x14ac:dyDescent="0.3">
      <c r="A135" s="6">
        <f t="shared" si="8"/>
        <v>121</v>
      </c>
      <c r="B135" s="7" t="s">
        <v>143</v>
      </c>
      <c r="C135" s="7" t="s">
        <v>36</v>
      </c>
      <c r="D135" s="8">
        <f>+'B-8 2025'!P135</f>
        <v>3938.3955582047902</v>
      </c>
      <c r="E135" s="8">
        <v>3938.1855582047901</v>
      </c>
      <c r="F135" s="8">
        <v>3937.9755582047901</v>
      </c>
      <c r="G135" s="8">
        <v>3937.7655582047901</v>
      </c>
      <c r="H135" s="8">
        <v>3937.55555820479</v>
      </c>
      <c r="I135" s="8">
        <v>3937.34555820479</v>
      </c>
      <c r="J135" s="8">
        <v>3937.13555820479</v>
      </c>
      <c r="K135" s="8">
        <v>3936.9255582047899</v>
      </c>
      <c r="L135" s="8">
        <v>3936.7155582047899</v>
      </c>
      <c r="M135" s="8">
        <v>3936.5055582047903</v>
      </c>
      <c r="N135" s="8">
        <v>3936.2955582047903</v>
      </c>
      <c r="O135" s="8">
        <v>3936.0855582047902</v>
      </c>
      <c r="P135" s="8">
        <v>3972.1921032095902</v>
      </c>
      <c r="Q135" s="8">
        <v>3939.929138589775</v>
      </c>
    </row>
    <row r="136" spans="1:17" x14ac:dyDescent="0.3">
      <c r="A136" s="6">
        <f t="shared" si="8"/>
        <v>122</v>
      </c>
      <c r="B136" s="7" t="s">
        <v>144</v>
      </c>
      <c r="C136" s="7" t="s">
        <v>38</v>
      </c>
      <c r="D136" s="8">
        <f>+'B-8 2025'!P136</f>
        <v>304.20962445039999</v>
      </c>
      <c r="E136" s="8">
        <v>304.20962445039999</v>
      </c>
      <c r="F136" s="8">
        <v>304.20962445039999</v>
      </c>
      <c r="G136" s="8">
        <v>304.20962445039999</v>
      </c>
      <c r="H136" s="8">
        <v>304.20962445039999</v>
      </c>
      <c r="I136" s="8">
        <v>304.20962445039999</v>
      </c>
      <c r="J136" s="8">
        <v>304.20962445039999</v>
      </c>
      <c r="K136" s="8">
        <v>304.20962445039999</v>
      </c>
      <c r="L136" s="8">
        <v>304.20962445039999</v>
      </c>
      <c r="M136" s="8">
        <v>304.20962445039999</v>
      </c>
      <c r="N136" s="8">
        <v>304.20962445039999</v>
      </c>
      <c r="O136" s="8">
        <v>304.20962445039999</v>
      </c>
      <c r="P136" s="8">
        <v>306.4127228008</v>
      </c>
      <c r="Q136" s="8">
        <v>304.37909355427695</v>
      </c>
    </row>
    <row r="137" spans="1:17" x14ac:dyDescent="0.3">
      <c r="A137" s="6">
        <f t="shared" si="8"/>
        <v>123</v>
      </c>
      <c r="B137" s="7" t="s">
        <v>145</v>
      </c>
      <c r="C137" s="7"/>
      <c r="D137" s="10">
        <f t="shared" ref="D137:Q137" si="15">SUM(D130:D136)</f>
        <v>27193.781619999896</v>
      </c>
      <c r="E137" s="10">
        <f t="shared" si="15"/>
        <v>27185.7316199999</v>
      </c>
      <c r="F137" s="10">
        <f t="shared" si="15"/>
        <v>27177.681619999898</v>
      </c>
      <c r="G137" s="10">
        <f t="shared" si="15"/>
        <v>27169.631619999898</v>
      </c>
      <c r="H137" s="10">
        <f t="shared" si="15"/>
        <v>27161.581619999899</v>
      </c>
      <c r="I137" s="10">
        <f t="shared" si="15"/>
        <v>27153.5316199999</v>
      </c>
      <c r="J137" s="10">
        <f t="shared" si="15"/>
        <v>27145.4816199999</v>
      </c>
      <c r="K137" s="10">
        <f t="shared" si="15"/>
        <v>27137.431619999894</v>
      </c>
      <c r="L137" s="10">
        <f t="shared" si="15"/>
        <v>27129.381619999898</v>
      </c>
      <c r="M137" s="10">
        <f t="shared" si="15"/>
        <v>27121.331619999899</v>
      </c>
      <c r="N137" s="10">
        <f t="shared" si="15"/>
        <v>27113.281619999896</v>
      </c>
      <c r="O137" s="10">
        <f t="shared" si="15"/>
        <v>27105.2316199999</v>
      </c>
      <c r="P137" s="10">
        <f t="shared" si="15"/>
        <v>27344.165739999895</v>
      </c>
      <c r="Q137" s="10">
        <f t="shared" si="15"/>
        <v>27164.480398461441</v>
      </c>
    </row>
    <row r="138" spans="1:17" x14ac:dyDescent="0.3">
      <c r="A138" s="6">
        <f t="shared" si="8"/>
        <v>124</v>
      </c>
      <c r="B138" s="7"/>
      <c r="C138" s="7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x14ac:dyDescent="0.3">
      <c r="A139" s="6">
        <f t="shared" si="8"/>
        <v>125</v>
      </c>
      <c r="B139" s="7" t="s">
        <v>146</v>
      </c>
      <c r="C139" s="7" t="s">
        <v>27</v>
      </c>
      <c r="D139" s="8">
        <f>+'B-8 2025'!P139</f>
        <v>202.0572798824999</v>
      </c>
      <c r="E139" s="8">
        <v>202.0572798824999</v>
      </c>
      <c r="F139" s="8">
        <v>202.0572798824999</v>
      </c>
      <c r="G139" s="8">
        <v>202.0572798824999</v>
      </c>
      <c r="H139" s="8">
        <v>202.0572798824999</v>
      </c>
      <c r="I139" s="8">
        <v>202.0572798824999</v>
      </c>
      <c r="J139" s="8">
        <v>202.0572798824999</v>
      </c>
      <c r="K139" s="8">
        <v>202.0572798824999</v>
      </c>
      <c r="L139" s="8">
        <v>202.0572798824999</v>
      </c>
      <c r="M139" s="8">
        <v>202.0572798824999</v>
      </c>
      <c r="N139" s="8">
        <v>202.0572798824999</v>
      </c>
      <c r="O139" s="8">
        <v>202.0572798824999</v>
      </c>
      <c r="P139" s="8">
        <v>202.0572798824999</v>
      </c>
      <c r="Q139" s="8">
        <v>202.05727988249993</v>
      </c>
    </row>
    <row r="140" spans="1:17" x14ac:dyDescent="0.3">
      <c r="A140" s="6">
        <f t="shared" si="8"/>
        <v>126</v>
      </c>
      <c r="B140" s="7" t="s">
        <v>147</v>
      </c>
      <c r="C140" s="7" t="s">
        <v>29</v>
      </c>
      <c r="D140" s="8">
        <f>+'B-8 2025'!P140</f>
        <v>167.14124220499991</v>
      </c>
      <c r="E140" s="8">
        <v>167.14124220499991</v>
      </c>
      <c r="F140" s="8">
        <v>167.14124220499991</v>
      </c>
      <c r="G140" s="8">
        <v>167.14124220499991</v>
      </c>
      <c r="H140" s="8">
        <v>167.14124220499991</v>
      </c>
      <c r="I140" s="8">
        <v>167.14124220499991</v>
      </c>
      <c r="J140" s="8">
        <v>167.14124220499991</v>
      </c>
      <c r="K140" s="8">
        <v>167.14124220499991</v>
      </c>
      <c r="L140" s="8">
        <v>167.14124220499991</v>
      </c>
      <c r="M140" s="8">
        <v>167.14124220499991</v>
      </c>
      <c r="N140" s="8">
        <v>167.14124220499991</v>
      </c>
      <c r="O140" s="8">
        <v>167.14124220499991</v>
      </c>
      <c r="P140" s="8">
        <v>167.14124220499991</v>
      </c>
      <c r="Q140" s="8">
        <v>167.14124220499986</v>
      </c>
    </row>
    <row r="141" spans="1:17" x14ac:dyDescent="0.3">
      <c r="A141" s="6">
        <f t="shared" si="8"/>
        <v>127</v>
      </c>
      <c r="B141" s="7" t="s">
        <v>148</v>
      </c>
      <c r="C141" s="7" t="s">
        <v>31</v>
      </c>
      <c r="D141" s="8">
        <f>+'B-8 2025'!P141</f>
        <v>13228.137449127498</v>
      </c>
      <c r="E141" s="8">
        <v>13228.137449127498</v>
      </c>
      <c r="F141" s="8">
        <v>13228.137449127498</v>
      </c>
      <c r="G141" s="8">
        <v>13228.137449127498</v>
      </c>
      <c r="H141" s="8">
        <v>13228.137449127498</v>
      </c>
      <c r="I141" s="8">
        <v>13228.137449127498</v>
      </c>
      <c r="J141" s="8">
        <v>13228.137449127498</v>
      </c>
      <c r="K141" s="8">
        <v>13228.137449127498</v>
      </c>
      <c r="L141" s="8">
        <v>13228.137449127498</v>
      </c>
      <c r="M141" s="8">
        <v>13228.137449127498</v>
      </c>
      <c r="N141" s="8">
        <v>13228.137449127498</v>
      </c>
      <c r="O141" s="8">
        <v>13228.137449127498</v>
      </c>
      <c r="P141" s="8">
        <v>13228.137449127498</v>
      </c>
      <c r="Q141" s="8">
        <v>13228.137449127504</v>
      </c>
    </row>
    <row r="142" spans="1:17" x14ac:dyDescent="0.3">
      <c r="A142" s="6">
        <f t="shared" si="8"/>
        <v>128</v>
      </c>
      <c r="B142" s="7" t="s">
        <v>149</v>
      </c>
      <c r="C142" s="7" t="s">
        <v>34</v>
      </c>
      <c r="D142" s="8">
        <f>+'B-8 2025'!P142</f>
        <v>2434.2322116075002</v>
      </c>
      <c r="E142" s="8">
        <v>2434.2322116075002</v>
      </c>
      <c r="F142" s="8">
        <v>2434.2322116075002</v>
      </c>
      <c r="G142" s="8">
        <v>2434.2322116075002</v>
      </c>
      <c r="H142" s="8">
        <v>2434.2322116075002</v>
      </c>
      <c r="I142" s="8">
        <v>2434.2322116075002</v>
      </c>
      <c r="J142" s="8">
        <v>2434.2322116075002</v>
      </c>
      <c r="K142" s="8">
        <v>2434.2322116075002</v>
      </c>
      <c r="L142" s="8">
        <v>2434.2322116075002</v>
      </c>
      <c r="M142" s="8">
        <v>2434.2322116075002</v>
      </c>
      <c r="N142" s="8">
        <v>2434.2322116075002</v>
      </c>
      <c r="O142" s="8">
        <v>2434.2322116075002</v>
      </c>
      <c r="P142" s="8">
        <v>2434.2322116075002</v>
      </c>
      <c r="Q142" s="8">
        <v>2434.2322116075006</v>
      </c>
    </row>
    <row r="143" spans="1:17" x14ac:dyDescent="0.3">
      <c r="A143" s="6">
        <f t="shared" si="8"/>
        <v>129</v>
      </c>
      <c r="B143" s="7" t="s">
        <v>150</v>
      </c>
      <c r="C143" s="7" t="s">
        <v>36</v>
      </c>
      <c r="D143" s="8">
        <f>+'B-8 2025'!P143</f>
        <v>282.85665206249888</v>
      </c>
      <c r="E143" s="8">
        <v>282.42665206249893</v>
      </c>
      <c r="F143" s="8">
        <v>281.99665206249892</v>
      </c>
      <c r="G143" s="8">
        <v>281.56665206249892</v>
      </c>
      <c r="H143" s="8">
        <v>281.13665206249891</v>
      </c>
      <c r="I143" s="8">
        <v>280.7066520624989</v>
      </c>
      <c r="J143" s="8">
        <v>280.2766520624989</v>
      </c>
      <c r="K143" s="8">
        <v>279.84665206249889</v>
      </c>
      <c r="L143" s="8">
        <v>279.41665206249888</v>
      </c>
      <c r="M143" s="8">
        <v>278.98665206249893</v>
      </c>
      <c r="N143" s="8">
        <v>278.55665206249893</v>
      </c>
      <c r="O143" s="8">
        <v>278.12665206249892</v>
      </c>
      <c r="P143" s="8">
        <v>277.69665206249891</v>
      </c>
      <c r="Q143" s="8">
        <v>280.2766520624989</v>
      </c>
    </row>
    <row r="144" spans="1:17" x14ac:dyDescent="0.3">
      <c r="A144" s="6">
        <f t="shared" si="8"/>
        <v>130</v>
      </c>
      <c r="B144" s="7" t="s">
        <v>151</v>
      </c>
      <c r="C144" s="7" t="s">
        <v>38</v>
      </c>
      <c r="D144" s="8">
        <f>+'B-8 2025'!P144</f>
        <v>4304.6522151149993</v>
      </c>
      <c r="E144" s="8">
        <v>4304.6522151149993</v>
      </c>
      <c r="F144" s="8">
        <v>4304.6522151149993</v>
      </c>
      <c r="G144" s="8">
        <v>4304.6522151149993</v>
      </c>
      <c r="H144" s="8">
        <v>4304.6522151149993</v>
      </c>
      <c r="I144" s="8">
        <v>4304.6522151149993</v>
      </c>
      <c r="J144" s="8">
        <v>4304.6522151149993</v>
      </c>
      <c r="K144" s="8">
        <v>4304.6522151149993</v>
      </c>
      <c r="L144" s="8">
        <v>4304.6522151149993</v>
      </c>
      <c r="M144" s="8">
        <v>4304.6522151149993</v>
      </c>
      <c r="N144" s="8">
        <v>4304.6522151149993</v>
      </c>
      <c r="O144" s="8">
        <v>4304.6522151149993</v>
      </c>
      <c r="P144" s="8">
        <v>4304.6522151149993</v>
      </c>
      <c r="Q144" s="8">
        <v>4304.6522151149993</v>
      </c>
    </row>
    <row r="145" spans="1:17" x14ac:dyDescent="0.3">
      <c r="A145" s="6">
        <f t="shared" si="8"/>
        <v>131</v>
      </c>
      <c r="B145" s="7" t="s">
        <v>152</v>
      </c>
      <c r="C145" s="7"/>
      <c r="D145" s="10">
        <f t="shared" ref="D145:Q145" si="16">SUM(D139:D144)</f>
        <v>20619.077049999996</v>
      </c>
      <c r="E145" s="10">
        <f t="shared" si="16"/>
        <v>20618.647049999996</v>
      </c>
      <c r="F145" s="10">
        <f t="shared" si="16"/>
        <v>20618.217049999996</v>
      </c>
      <c r="G145" s="10">
        <f t="shared" si="16"/>
        <v>20617.787049999995</v>
      </c>
      <c r="H145" s="10">
        <f t="shared" si="16"/>
        <v>20617.357049999999</v>
      </c>
      <c r="I145" s="10">
        <f t="shared" si="16"/>
        <v>20616.927049999998</v>
      </c>
      <c r="J145" s="10">
        <f t="shared" si="16"/>
        <v>20616.497049999998</v>
      </c>
      <c r="K145" s="10">
        <f t="shared" si="16"/>
        <v>20616.067049999998</v>
      </c>
      <c r="L145" s="10">
        <f t="shared" si="16"/>
        <v>20615.637049999998</v>
      </c>
      <c r="M145" s="10">
        <f t="shared" si="16"/>
        <v>20615.207049999997</v>
      </c>
      <c r="N145" s="10">
        <f t="shared" si="16"/>
        <v>20614.777049999997</v>
      </c>
      <c r="O145" s="10">
        <f t="shared" si="16"/>
        <v>20614.347049999997</v>
      </c>
      <c r="P145" s="10">
        <f t="shared" si="16"/>
        <v>20613.917049999996</v>
      </c>
      <c r="Q145" s="10">
        <f t="shared" si="16"/>
        <v>20616.497050000002</v>
      </c>
    </row>
    <row r="146" spans="1:17" x14ac:dyDescent="0.3">
      <c r="A146" s="6">
        <f t="shared" si="8"/>
        <v>132</v>
      </c>
      <c r="B146" s="7"/>
      <c r="C146" s="7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x14ac:dyDescent="0.3">
      <c r="A147" s="6">
        <f t="shared" si="8"/>
        <v>133</v>
      </c>
      <c r="B147" s="7" t="s">
        <v>153</v>
      </c>
      <c r="C147" s="7" t="s">
        <v>27</v>
      </c>
      <c r="D147" s="8">
        <f>+'B-8 2025'!P147</f>
        <v>2000.35</v>
      </c>
      <c r="E147" s="8">
        <v>2000.35</v>
      </c>
      <c r="F147" s="8">
        <v>2000.35</v>
      </c>
      <c r="G147" s="8">
        <v>2000.35</v>
      </c>
      <c r="H147" s="8">
        <v>2000.35</v>
      </c>
      <c r="I147" s="8">
        <v>2000.35</v>
      </c>
      <c r="J147" s="8">
        <v>2000.35</v>
      </c>
      <c r="K147" s="8">
        <v>2000.35</v>
      </c>
      <c r="L147" s="8">
        <v>2000.35</v>
      </c>
      <c r="M147" s="8">
        <v>2000.35</v>
      </c>
      <c r="N147" s="8">
        <v>2000.35</v>
      </c>
      <c r="O147" s="8">
        <v>2000.35</v>
      </c>
      <c r="P147" s="8">
        <v>2000.35</v>
      </c>
      <c r="Q147" s="8">
        <v>2000.3499999999997</v>
      </c>
    </row>
    <row r="148" spans="1:17" x14ac:dyDescent="0.3">
      <c r="A148" s="6">
        <f t="shared" ref="A148:A211" si="17">+A147+1</f>
        <v>134</v>
      </c>
      <c r="B148" s="7" t="s">
        <v>154</v>
      </c>
      <c r="C148" s="7" t="s">
        <v>29</v>
      </c>
      <c r="D148" s="8">
        <f>+'B-8 2025'!P148</f>
        <v>1918.7</v>
      </c>
      <c r="E148" s="8">
        <v>1918.7</v>
      </c>
      <c r="F148" s="8">
        <v>1918.7</v>
      </c>
      <c r="G148" s="8">
        <v>1918.7</v>
      </c>
      <c r="H148" s="8">
        <v>1918.7</v>
      </c>
      <c r="I148" s="8">
        <v>1918.7</v>
      </c>
      <c r="J148" s="8">
        <v>1918.7</v>
      </c>
      <c r="K148" s="8">
        <v>1918.7</v>
      </c>
      <c r="L148" s="8">
        <v>1918.7</v>
      </c>
      <c r="M148" s="8">
        <v>1918.7</v>
      </c>
      <c r="N148" s="8">
        <v>1918.7</v>
      </c>
      <c r="O148" s="8">
        <v>1918.7</v>
      </c>
      <c r="P148" s="8">
        <v>1918.7</v>
      </c>
      <c r="Q148" s="8">
        <v>1918.7000000000005</v>
      </c>
    </row>
    <row r="149" spans="1:17" x14ac:dyDescent="0.3">
      <c r="A149" s="6">
        <f t="shared" si="17"/>
        <v>135</v>
      </c>
      <c r="B149" s="7" t="s">
        <v>155</v>
      </c>
      <c r="C149" s="7" t="s">
        <v>31</v>
      </c>
      <c r="D149" s="8">
        <f>+'B-8 2025'!P149</f>
        <v>17747.82</v>
      </c>
      <c r="E149" s="8">
        <v>17747.82</v>
      </c>
      <c r="F149" s="8">
        <v>17747.82</v>
      </c>
      <c r="G149" s="8">
        <v>17747.82</v>
      </c>
      <c r="H149" s="8">
        <v>17747.82</v>
      </c>
      <c r="I149" s="8">
        <v>17747.82</v>
      </c>
      <c r="J149" s="8">
        <v>17747.82</v>
      </c>
      <c r="K149" s="8">
        <v>17747.82</v>
      </c>
      <c r="L149" s="8">
        <v>17747.82</v>
      </c>
      <c r="M149" s="8">
        <v>17747.82</v>
      </c>
      <c r="N149" s="8">
        <v>17747.82</v>
      </c>
      <c r="O149" s="8">
        <v>17747.82</v>
      </c>
      <c r="P149" s="8">
        <v>17747.82</v>
      </c>
      <c r="Q149" s="8">
        <v>17747.820000000003</v>
      </c>
    </row>
    <row r="150" spans="1:17" x14ac:dyDescent="0.3">
      <c r="A150" s="6">
        <f t="shared" si="17"/>
        <v>136</v>
      </c>
      <c r="B150" s="7" t="s">
        <v>156</v>
      </c>
      <c r="C150" s="7" t="s">
        <v>34</v>
      </c>
      <c r="D150" s="8">
        <f>+'B-8 2025'!P150</f>
        <v>3896</v>
      </c>
      <c r="E150" s="8">
        <v>3896</v>
      </c>
      <c r="F150" s="8">
        <v>3896</v>
      </c>
      <c r="G150" s="8">
        <v>3896</v>
      </c>
      <c r="H150" s="8">
        <v>3896</v>
      </c>
      <c r="I150" s="8">
        <v>3896</v>
      </c>
      <c r="J150" s="8">
        <v>3896</v>
      </c>
      <c r="K150" s="8">
        <v>3896</v>
      </c>
      <c r="L150" s="8">
        <v>3896</v>
      </c>
      <c r="M150" s="8">
        <v>3896</v>
      </c>
      <c r="N150" s="8">
        <v>3896</v>
      </c>
      <c r="O150" s="8">
        <v>3896</v>
      </c>
      <c r="P150" s="8">
        <v>3896</v>
      </c>
      <c r="Q150" s="8">
        <v>3896</v>
      </c>
    </row>
    <row r="151" spans="1:17" x14ac:dyDescent="0.3">
      <c r="A151" s="6">
        <f t="shared" si="17"/>
        <v>137</v>
      </c>
      <c r="B151" s="7" t="s">
        <v>157</v>
      </c>
      <c r="C151" s="7" t="s">
        <v>36</v>
      </c>
      <c r="D151" s="8">
        <f>+'B-8 2025'!P151</f>
        <v>1512.28</v>
      </c>
      <c r="E151" s="8">
        <v>1512.28</v>
      </c>
      <c r="F151" s="8">
        <v>1512.28</v>
      </c>
      <c r="G151" s="8">
        <v>1512.28</v>
      </c>
      <c r="H151" s="8">
        <v>1512.28</v>
      </c>
      <c r="I151" s="8">
        <v>1512.28</v>
      </c>
      <c r="J151" s="8">
        <v>1512.28</v>
      </c>
      <c r="K151" s="8">
        <v>1512.28</v>
      </c>
      <c r="L151" s="8">
        <v>1512.28</v>
      </c>
      <c r="M151" s="8">
        <v>1512.28</v>
      </c>
      <c r="N151" s="8">
        <v>1512.28</v>
      </c>
      <c r="O151" s="8">
        <v>1512.28</v>
      </c>
      <c r="P151" s="8">
        <v>1512.28</v>
      </c>
      <c r="Q151" s="8">
        <v>1512.28</v>
      </c>
    </row>
    <row r="152" spans="1:17" x14ac:dyDescent="0.3">
      <c r="A152" s="6">
        <f t="shared" si="17"/>
        <v>138</v>
      </c>
      <c r="B152" s="7" t="s">
        <v>158</v>
      </c>
      <c r="C152" s="7" t="s">
        <v>38</v>
      </c>
      <c r="D152" s="8">
        <f>+'B-8 2025'!P152</f>
        <v>575.24000000000103</v>
      </c>
      <c r="E152" s="8">
        <v>575.07000000000107</v>
      </c>
      <c r="F152" s="8">
        <v>574.900000000001</v>
      </c>
      <c r="G152" s="8">
        <v>574.73000000000104</v>
      </c>
      <c r="H152" s="8">
        <v>574.56000000000108</v>
      </c>
      <c r="I152" s="8">
        <v>574.39000000000101</v>
      </c>
      <c r="J152" s="8">
        <v>574.22000000000105</v>
      </c>
      <c r="K152" s="8">
        <v>574.05000000000109</v>
      </c>
      <c r="L152" s="8">
        <v>573.88000000000102</v>
      </c>
      <c r="M152" s="8">
        <v>573.71000000000106</v>
      </c>
      <c r="N152" s="8">
        <v>573.5400000000011</v>
      </c>
      <c r="O152" s="8">
        <v>573.37000000000194</v>
      </c>
      <c r="P152" s="8">
        <v>573.20000000000198</v>
      </c>
      <c r="Q152" s="8">
        <v>574.22000000000116</v>
      </c>
    </row>
    <row r="153" spans="1:17" x14ac:dyDescent="0.3">
      <c r="A153" s="6">
        <f t="shared" si="17"/>
        <v>139</v>
      </c>
      <c r="B153" s="7" t="s">
        <v>159</v>
      </c>
      <c r="C153" s="7" t="s">
        <v>38</v>
      </c>
      <c r="D153" s="8">
        <f>+'B-8 2025'!P153</f>
        <v>19.87</v>
      </c>
      <c r="E153" s="8">
        <v>19.87</v>
      </c>
      <c r="F153" s="8">
        <v>19.87</v>
      </c>
      <c r="G153" s="8">
        <v>19.87</v>
      </c>
      <c r="H153" s="8">
        <v>19.87</v>
      </c>
      <c r="I153" s="8">
        <v>19.87</v>
      </c>
      <c r="J153" s="8">
        <v>19.87</v>
      </c>
      <c r="K153" s="8">
        <v>19.87</v>
      </c>
      <c r="L153" s="8">
        <v>19.87</v>
      </c>
      <c r="M153" s="8">
        <v>19.87</v>
      </c>
      <c r="N153" s="8">
        <v>19.87</v>
      </c>
      <c r="O153" s="8">
        <v>19.87</v>
      </c>
      <c r="P153" s="8">
        <v>19.87</v>
      </c>
      <c r="Q153" s="8">
        <v>19.87</v>
      </c>
    </row>
    <row r="154" spans="1:17" x14ac:dyDescent="0.3">
      <c r="A154" s="6">
        <f t="shared" si="17"/>
        <v>140</v>
      </c>
      <c r="B154" s="7" t="s">
        <v>160</v>
      </c>
      <c r="C154" s="7"/>
      <c r="D154" s="10">
        <f t="shared" ref="D154:Q154" si="18">SUM(D147:D153)</f>
        <v>27670.26</v>
      </c>
      <c r="E154" s="10">
        <f t="shared" si="18"/>
        <v>27670.089999999997</v>
      </c>
      <c r="F154" s="10">
        <f t="shared" si="18"/>
        <v>27669.919999999998</v>
      </c>
      <c r="G154" s="10">
        <f t="shared" si="18"/>
        <v>27669.749999999996</v>
      </c>
      <c r="H154" s="10">
        <f t="shared" si="18"/>
        <v>27669.579999999998</v>
      </c>
      <c r="I154" s="10">
        <f t="shared" si="18"/>
        <v>27669.409999999996</v>
      </c>
      <c r="J154" s="10">
        <f t="shared" si="18"/>
        <v>27669.239999999998</v>
      </c>
      <c r="K154" s="10">
        <f t="shared" si="18"/>
        <v>27669.069999999996</v>
      </c>
      <c r="L154" s="10">
        <f t="shared" si="18"/>
        <v>27668.899999999998</v>
      </c>
      <c r="M154" s="10">
        <f t="shared" si="18"/>
        <v>27668.73</v>
      </c>
      <c r="N154" s="10">
        <f t="shared" si="18"/>
        <v>27668.559999999998</v>
      </c>
      <c r="O154" s="10">
        <f t="shared" si="18"/>
        <v>27668.39</v>
      </c>
      <c r="P154" s="10">
        <f t="shared" si="18"/>
        <v>27668.219999999998</v>
      </c>
      <c r="Q154" s="10">
        <f t="shared" si="18"/>
        <v>27669.24</v>
      </c>
    </row>
    <row r="155" spans="1:17" x14ac:dyDescent="0.3">
      <c r="A155" s="6">
        <f t="shared" si="17"/>
        <v>141</v>
      </c>
      <c r="B155" s="7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3">
      <c r="A156" s="6">
        <f t="shared" si="17"/>
        <v>142</v>
      </c>
      <c r="B156" s="11" t="s">
        <v>161</v>
      </c>
      <c r="C156" s="11" t="s">
        <v>27</v>
      </c>
      <c r="D156" s="8">
        <f>+'B-8 2025'!P156</f>
        <v>7518.6172136438008</v>
      </c>
      <c r="E156" s="8">
        <v>7513.8772136438001</v>
      </c>
      <c r="F156" s="8">
        <v>7509.1372136438004</v>
      </c>
      <c r="G156" s="8">
        <v>7504.3972136438006</v>
      </c>
      <c r="H156" s="8">
        <v>7499.6572136438008</v>
      </c>
      <c r="I156" s="8">
        <v>7494.9172136438001</v>
      </c>
      <c r="J156" s="8">
        <v>7490.1772136438003</v>
      </c>
      <c r="K156" s="8">
        <v>7485.4372136438005</v>
      </c>
      <c r="L156" s="8">
        <v>7480.6972136438008</v>
      </c>
      <c r="M156" s="8">
        <v>7475.9572136438001</v>
      </c>
      <c r="N156" s="8">
        <v>7532.6612158117796</v>
      </c>
      <c r="O156" s="8">
        <v>7632.9191526900304</v>
      </c>
      <c r="P156" s="8">
        <v>7816.5861756311806</v>
      </c>
      <c r="Q156" s="8">
        <v>7535.002975428537</v>
      </c>
    </row>
    <row r="157" spans="1:17" x14ac:dyDescent="0.3">
      <c r="A157" s="6">
        <f t="shared" si="17"/>
        <v>143</v>
      </c>
      <c r="B157" s="11" t="s">
        <v>162</v>
      </c>
      <c r="C157" s="11" t="s">
        <v>29</v>
      </c>
      <c r="D157" s="8">
        <f>+'B-8 2025'!P157</f>
        <v>576.31234142956691</v>
      </c>
      <c r="E157" s="8">
        <v>576.31234142956691</v>
      </c>
      <c r="F157" s="8">
        <v>576.31234142956691</v>
      </c>
      <c r="G157" s="8">
        <v>576.31234142956691</v>
      </c>
      <c r="H157" s="8">
        <v>576.31234142956691</v>
      </c>
      <c r="I157" s="8">
        <v>576.31234142956691</v>
      </c>
      <c r="J157" s="8">
        <v>576.31234142956691</v>
      </c>
      <c r="K157" s="8">
        <v>576.31234142956691</v>
      </c>
      <c r="L157" s="8">
        <v>576.31234142956691</v>
      </c>
      <c r="M157" s="8">
        <v>576.31234142956691</v>
      </c>
      <c r="N157" s="8">
        <v>650.09691503073907</v>
      </c>
      <c r="O157" s="8">
        <v>776.18290761283504</v>
      </c>
      <c r="P157" s="8">
        <v>785.742238646185</v>
      </c>
      <c r="Q157" s="8">
        <v>613.47272889118676</v>
      </c>
    </row>
    <row r="158" spans="1:17" x14ac:dyDescent="0.3">
      <c r="A158" s="6">
        <f t="shared" si="17"/>
        <v>144</v>
      </c>
      <c r="B158" s="11" t="s">
        <v>163</v>
      </c>
      <c r="C158" s="11" t="s">
        <v>29</v>
      </c>
      <c r="D158" s="8">
        <f>+'B-8 2025'!P158</f>
        <v>5933.1599999999899</v>
      </c>
      <c r="E158" s="8">
        <v>5918.7299999999896</v>
      </c>
      <c r="F158" s="8">
        <v>5904.2999999999802</v>
      </c>
      <c r="G158" s="8">
        <v>5889.8699999999808</v>
      </c>
      <c r="H158" s="8">
        <v>5875.4399999999805</v>
      </c>
      <c r="I158" s="8">
        <v>5861.0099999999802</v>
      </c>
      <c r="J158" s="8">
        <v>5846.5799999999808</v>
      </c>
      <c r="K158" s="8">
        <v>5832.1499999999805</v>
      </c>
      <c r="L158" s="8">
        <v>5817.7199999999802</v>
      </c>
      <c r="M158" s="8">
        <v>5803.2899999999809</v>
      </c>
      <c r="N158" s="8">
        <v>5788.8599999999806</v>
      </c>
      <c r="O158" s="8">
        <v>5774.4299999999803</v>
      </c>
      <c r="P158" s="8">
        <v>5759.99999999998</v>
      </c>
      <c r="Q158" s="8">
        <v>5846.5799999999817</v>
      </c>
    </row>
    <row r="159" spans="1:17" x14ac:dyDescent="0.3">
      <c r="A159" s="6">
        <f t="shared" si="17"/>
        <v>145</v>
      </c>
      <c r="B159" s="11" t="s">
        <v>164</v>
      </c>
      <c r="C159" s="11" t="s">
        <v>31</v>
      </c>
      <c r="D159" s="8">
        <f>+'B-8 2025'!P159</f>
        <v>77096.392327686786</v>
      </c>
      <c r="E159" s="8">
        <v>77094.79232768678</v>
      </c>
      <c r="F159" s="8">
        <v>77093.192327686789</v>
      </c>
      <c r="G159" s="8">
        <v>77091.592327686783</v>
      </c>
      <c r="H159" s="8">
        <v>77089.992327686792</v>
      </c>
      <c r="I159" s="8">
        <v>77088.392327686786</v>
      </c>
      <c r="J159" s="8">
        <v>77086.79232768678</v>
      </c>
      <c r="K159" s="8">
        <v>77085.192327686789</v>
      </c>
      <c r="L159" s="8">
        <v>77083.592327686783</v>
      </c>
      <c r="M159" s="8">
        <v>77081.992327686792</v>
      </c>
      <c r="N159" s="8">
        <v>77901.417711334056</v>
      </c>
      <c r="O159" s="8">
        <v>79302.818303189721</v>
      </c>
      <c r="P159" s="8">
        <v>79325.655447388563</v>
      </c>
      <c r="Q159" s="8">
        <v>77493.985749136933</v>
      </c>
    </row>
    <row r="160" spans="1:17" x14ac:dyDescent="0.3">
      <c r="A160" s="6">
        <f t="shared" si="17"/>
        <v>146</v>
      </c>
      <c r="B160" s="11" t="s">
        <v>165</v>
      </c>
      <c r="C160" s="11" t="s">
        <v>31</v>
      </c>
      <c r="D160" s="8">
        <f>+'B-8 2025'!P160</f>
        <v>3349.4945200000002</v>
      </c>
      <c r="E160" s="8">
        <v>3349.4945200000002</v>
      </c>
      <c r="F160" s="8">
        <v>3349.4945200000002</v>
      </c>
      <c r="G160" s="8">
        <v>3349.4945200000002</v>
      </c>
      <c r="H160" s="8">
        <v>3349.4945200000002</v>
      </c>
      <c r="I160" s="8">
        <v>3349.4945200000002</v>
      </c>
      <c r="J160" s="8">
        <v>3349.4945200000002</v>
      </c>
      <c r="K160" s="8">
        <v>729.40464994239005</v>
      </c>
      <c r="L160" s="8">
        <v>729.40464994239005</v>
      </c>
      <c r="M160" s="8">
        <v>729.40464994239005</v>
      </c>
      <c r="N160" s="8">
        <v>729.40464994239005</v>
      </c>
      <c r="O160" s="8">
        <v>729.40464994239005</v>
      </c>
      <c r="P160" s="8">
        <v>-1211.0097620000001</v>
      </c>
      <c r="Q160" s="8">
        <v>1990.9596252086112</v>
      </c>
    </row>
    <row r="161" spans="1:17" x14ac:dyDescent="0.3">
      <c r="A161" s="6">
        <f t="shared" si="17"/>
        <v>147</v>
      </c>
      <c r="B161" s="11" t="s">
        <v>166</v>
      </c>
      <c r="C161" s="11" t="s">
        <v>34</v>
      </c>
      <c r="D161" s="8">
        <f>+'B-8 2025'!P161</f>
        <v>19833.674209497531</v>
      </c>
      <c r="E161" s="8">
        <v>19833.674209497531</v>
      </c>
      <c r="F161" s="8">
        <v>19833.674209497531</v>
      </c>
      <c r="G161" s="8">
        <v>19833.674209497531</v>
      </c>
      <c r="H161" s="8">
        <v>19833.674209497531</v>
      </c>
      <c r="I161" s="8">
        <v>19833.674209497531</v>
      </c>
      <c r="J161" s="8">
        <v>19833.674209497531</v>
      </c>
      <c r="K161" s="8">
        <v>19833.674209497531</v>
      </c>
      <c r="L161" s="8">
        <v>19833.674209497531</v>
      </c>
      <c r="M161" s="8">
        <v>19833.674209497531</v>
      </c>
      <c r="N161" s="8">
        <v>20045.567461319799</v>
      </c>
      <c r="O161" s="8">
        <v>20407.659016146292</v>
      </c>
      <c r="P161" s="8">
        <v>20414.952793406443</v>
      </c>
      <c r="Q161" s="8">
        <v>19938.840105065217</v>
      </c>
    </row>
    <row r="162" spans="1:17" x14ac:dyDescent="0.3">
      <c r="A162" s="6">
        <f t="shared" si="17"/>
        <v>148</v>
      </c>
      <c r="B162" s="11" t="s">
        <v>167</v>
      </c>
      <c r="C162" s="11" t="s">
        <v>36</v>
      </c>
      <c r="D162" s="8">
        <f>+'B-8 2025'!P162</f>
        <v>7716.2146908653003</v>
      </c>
      <c r="E162" s="8">
        <v>7714.4746908653005</v>
      </c>
      <c r="F162" s="8">
        <v>7712.7346908653008</v>
      </c>
      <c r="G162" s="8">
        <v>7710.994690865301</v>
      </c>
      <c r="H162" s="8">
        <v>7709.2546908653003</v>
      </c>
      <c r="I162" s="8">
        <v>7707.5146908653005</v>
      </c>
      <c r="J162" s="8">
        <v>7705.7746908653007</v>
      </c>
      <c r="K162" s="8">
        <v>7704.0346908653009</v>
      </c>
      <c r="L162" s="8">
        <v>7702.2946908653112</v>
      </c>
      <c r="M162" s="8">
        <v>7700.5546908653105</v>
      </c>
      <c r="N162" s="8">
        <v>7771.5829180004675</v>
      </c>
      <c r="O162" s="8">
        <v>7894.1921376133578</v>
      </c>
      <c r="P162" s="8">
        <v>7898.9338490986611</v>
      </c>
      <c r="Q162" s="8">
        <v>7742.1966010281158</v>
      </c>
    </row>
    <row r="163" spans="1:17" x14ac:dyDescent="0.3">
      <c r="A163" s="6">
        <f t="shared" si="17"/>
        <v>149</v>
      </c>
      <c r="B163" s="11" t="s">
        <v>168</v>
      </c>
      <c r="C163" s="11" t="s">
        <v>38</v>
      </c>
      <c r="D163" s="8">
        <f>+'B-8 2025'!P163</f>
        <v>1136.4982568766909</v>
      </c>
      <c r="E163" s="8">
        <v>1136.368256876691</v>
      </c>
      <c r="F163" s="8">
        <v>1136.2382568766909</v>
      </c>
      <c r="G163" s="8">
        <v>1136.108256876691</v>
      </c>
      <c r="H163" s="8">
        <v>1135.9782568766909</v>
      </c>
      <c r="I163" s="8">
        <v>1135.848256876691</v>
      </c>
      <c r="J163" s="8">
        <v>1135.7182568766909</v>
      </c>
      <c r="K163" s="8">
        <v>1135.588256876691</v>
      </c>
      <c r="L163" s="8">
        <v>1135.4582568766909</v>
      </c>
      <c r="M163" s="8">
        <v>1135.3282568766911</v>
      </c>
      <c r="N163" s="8">
        <v>1147.200954417706</v>
      </c>
      <c r="O163" s="8">
        <v>1167.5816378744119</v>
      </c>
      <c r="P163" s="8">
        <v>1168.7476509556179</v>
      </c>
      <c r="Q163" s="8">
        <v>1141.7432932318957</v>
      </c>
    </row>
    <row r="164" spans="1:17" x14ac:dyDescent="0.3">
      <c r="A164" s="6">
        <f t="shared" si="17"/>
        <v>150</v>
      </c>
      <c r="B164" s="7" t="s">
        <v>169</v>
      </c>
      <c r="C164" s="7"/>
      <c r="D164" s="10">
        <f t="shared" ref="D164:Q164" si="19">SUM(D156:D163)</f>
        <v>123160.36355999965</v>
      </c>
      <c r="E164" s="10">
        <f t="shared" si="19"/>
        <v>123137.72355999968</v>
      </c>
      <c r="F164" s="10">
        <f t="shared" si="19"/>
        <v>123115.08355999965</v>
      </c>
      <c r="G164" s="10">
        <f t="shared" si="19"/>
        <v>123092.44355999967</v>
      </c>
      <c r="H164" s="10">
        <f t="shared" si="19"/>
        <v>123069.80355999968</v>
      </c>
      <c r="I164" s="10">
        <f t="shared" si="19"/>
        <v>123047.16355999965</v>
      </c>
      <c r="J164" s="10">
        <f t="shared" si="19"/>
        <v>123024.52355999967</v>
      </c>
      <c r="K164" s="10">
        <f t="shared" si="19"/>
        <v>120381.79368994206</v>
      </c>
      <c r="L164" s="10">
        <f t="shared" si="19"/>
        <v>120359.15368994205</v>
      </c>
      <c r="M164" s="10">
        <f t="shared" si="19"/>
        <v>120336.51368994205</v>
      </c>
      <c r="N164" s="10">
        <f t="shared" si="19"/>
        <v>121566.79182585691</v>
      </c>
      <c r="O164" s="10">
        <f t="shared" si="19"/>
        <v>123685.187805069</v>
      </c>
      <c r="P164" s="10">
        <f t="shared" si="19"/>
        <v>121959.60839312662</v>
      </c>
      <c r="Q164" s="10">
        <f t="shared" si="19"/>
        <v>122302.78107799047</v>
      </c>
    </row>
    <row r="165" spans="1:17" x14ac:dyDescent="0.3">
      <c r="A165" s="6">
        <f t="shared" si="17"/>
        <v>151</v>
      </c>
      <c r="B165" s="7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3">
      <c r="A166" s="6">
        <f t="shared" si="17"/>
        <v>152</v>
      </c>
      <c r="B166" s="11" t="s">
        <v>170</v>
      </c>
      <c r="C166" s="11" t="s">
        <v>27</v>
      </c>
      <c r="D166" s="8">
        <f>+'B-8 2025'!P166</f>
        <v>6186.0199999999804</v>
      </c>
      <c r="E166" s="8">
        <v>6183.99999999998</v>
      </c>
      <c r="F166" s="8">
        <v>6181.9799999999805</v>
      </c>
      <c r="G166" s="8">
        <v>6179.95999999998</v>
      </c>
      <c r="H166" s="8">
        <v>6177.9399999999805</v>
      </c>
      <c r="I166" s="8">
        <v>6175.9199999999801</v>
      </c>
      <c r="J166" s="8">
        <v>6173.8999999999805</v>
      </c>
      <c r="K166" s="8">
        <v>6171.8799999999801</v>
      </c>
      <c r="L166" s="8">
        <v>6169.8599999999806</v>
      </c>
      <c r="M166" s="8">
        <v>6167.8399999999801</v>
      </c>
      <c r="N166" s="8">
        <v>6165.8199999999706</v>
      </c>
      <c r="O166" s="8">
        <v>6163.7999999999702</v>
      </c>
      <c r="P166" s="8">
        <v>6161.7799999999706</v>
      </c>
      <c r="Q166" s="8">
        <v>6173.8999999999787</v>
      </c>
    </row>
    <row r="167" spans="1:17" x14ac:dyDescent="0.3">
      <c r="A167" s="6">
        <f t="shared" si="17"/>
        <v>153</v>
      </c>
      <c r="B167" s="11" t="s">
        <v>171</v>
      </c>
      <c r="C167" s="11" t="s">
        <v>29</v>
      </c>
      <c r="D167" s="8">
        <f>+'B-8 2025'!P167</f>
        <v>10262.02</v>
      </c>
      <c r="E167" s="8">
        <v>10260.280000000001</v>
      </c>
      <c r="F167" s="8">
        <v>10258.540000000001</v>
      </c>
      <c r="G167" s="8">
        <v>10256.799999999999</v>
      </c>
      <c r="H167" s="8">
        <v>10255.06</v>
      </c>
      <c r="I167" s="8">
        <v>10253.32</v>
      </c>
      <c r="J167" s="8">
        <v>10251.58</v>
      </c>
      <c r="K167" s="8">
        <v>10249.84</v>
      </c>
      <c r="L167" s="8">
        <v>10248.1</v>
      </c>
      <c r="M167" s="8">
        <v>10246.36</v>
      </c>
      <c r="N167" s="8">
        <v>10244.620000000001</v>
      </c>
      <c r="O167" s="8">
        <v>10242.879999999999</v>
      </c>
      <c r="P167" s="8">
        <v>10241.14</v>
      </c>
      <c r="Q167" s="8">
        <v>10251.579999999998</v>
      </c>
    </row>
    <row r="168" spans="1:17" x14ac:dyDescent="0.3">
      <c r="A168" s="6">
        <f t="shared" si="17"/>
        <v>154</v>
      </c>
      <c r="B168" s="11" t="s">
        <v>172</v>
      </c>
      <c r="C168" s="11" t="s">
        <v>31</v>
      </c>
      <c r="D168" s="8">
        <f>+'B-8 2025'!P168</f>
        <v>26640.54</v>
      </c>
      <c r="E168" s="8">
        <v>26639.439999999999</v>
      </c>
      <c r="F168" s="8">
        <v>26638.34</v>
      </c>
      <c r="G168" s="8">
        <v>26637.24</v>
      </c>
      <c r="H168" s="8">
        <v>26636.14</v>
      </c>
      <c r="I168" s="8">
        <v>26635.040000000001</v>
      </c>
      <c r="J168" s="8">
        <v>26633.94</v>
      </c>
      <c r="K168" s="8">
        <v>26632.84</v>
      </c>
      <c r="L168" s="8">
        <v>26631.74</v>
      </c>
      <c r="M168" s="8">
        <v>26630.639999999999</v>
      </c>
      <c r="N168" s="8">
        <v>26629.54</v>
      </c>
      <c r="O168" s="8">
        <v>26628.44</v>
      </c>
      <c r="P168" s="8">
        <v>26627.34</v>
      </c>
      <c r="Q168" s="8">
        <v>26633.940000000002</v>
      </c>
    </row>
    <row r="169" spans="1:17" x14ac:dyDescent="0.3">
      <c r="A169" s="6">
        <f t="shared" si="17"/>
        <v>155</v>
      </c>
      <c r="B169" s="11" t="s">
        <v>173</v>
      </c>
      <c r="C169" s="11" t="s">
        <v>34</v>
      </c>
      <c r="D169" s="8">
        <f>+'B-8 2025'!P169</f>
        <v>7868.74</v>
      </c>
      <c r="E169" s="8">
        <v>7868.74</v>
      </c>
      <c r="F169" s="8">
        <v>7868.74</v>
      </c>
      <c r="G169" s="8">
        <v>7868.74</v>
      </c>
      <c r="H169" s="8">
        <v>7868.74</v>
      </c>
      <c r="I169" s="8">
        <v>7868.74</v>
      </c>
      <c r="J169" s="8">
        <v>7868.74</v>
      </c>
      <c r="K169" s="8">
        <v>7868.74</v>
      </c>
      <c r="L169" s="8">
        <v>7868.74</v>
      </c>
      <c r="M169" s="8">
        <v>7868.74</v>
      </c>
      <c r="N169" s="8">
        <v>7868.74</v>
      </c>
      <c r="O169" s="8">
        <v>7868.74</v>
      </c>
      <c r="P169" s="8">
        <v>7868.74</v>
      </c>
      <c r="Q169" s="8">
        <v>7868.7400000000007</v>
      </c>
    </row>
    <row r="170" spans="1:17" x14ac:dyDescent="0.3">
      <c r="A170" s="6">
        <f t="shared" si="17"/>
        <v>156</v>
      </c>
      <c r="B170" s="11" t="s">
        <v>174</v>
      </c>
      <c r="C170" s="11" t="s">
        <v>36</v>
      </c>
      <c r="D170" s="8">
        <f>+'B-8 2025'!P170</f>
        <v>6986.0800000000099</v>
      </c>
      <c r="E170" s="8">
        <v>6984.2600000000102</v>
      </c>
      <c r="F170" s="8">
        <v>6982.4400000000105</v>
      </c>
      <c r="G170" s="8">
        <v>6980.6200000000099</v>
      </c>
      <c r="H170" s="8">
        <v>6978.8000000000102</v>
      </c>
      <c r="I170" s="8">
        <v>6976.9800000000105</v>
      </c>
      <c r="J170" s="8">
        <v>6975.1600000000099</v>
      </c>
      <c r="K170" s="8">
        <v>6973.3400000000101</v>
      </c>
      <c r="L170" s="8">
        <v>6971.5200000000104</v>
      </c>
      <c r="M170" s="8">
        <v>6969.7000000000098</v>
      </c>
      <c r="N170" s="8">
        <v>6967.8800000000101</v>
      </c>
      <c r="O170" s="8">
        <v>6966.0600000000104</v>
      </c>
      <c r="P170" s="8">
        <v>6964.2400000000107</v>
      </c>
      <c r="Q170" s="8">
        <v>6975.1600000000099</v>
      </c>
    </row>
    <row r="171" spans="1:17" x14ac:dyDescent="0.3">
      <c r="A171" s="6">
        <f t="shared" si="17"/>
        <v>157</v>
      </c>
      <c r="B171" s="11" t="s">
        <v>175</v>
      </c>
      <c r="C171" s="11" t="s">
        <v>38</v>
      </c>
      <c r="D171" s="8">
        <f>+'B-8 2025'!P171</f>
        <v>1504.37</v>
      </c>
      <c r="E171" s="8">
        <v>1504</v>
      </c>
      <c r="F171" s="8">
        <v>1503.63</v>
      </c>
      <c r="G171" s="8">
        <v>1503.26</v>
      </c>
      <c r="H171" s="8">
        <v>1502.89</v>
      </c>
      <c r="I171" s="8">
        <v>1502.52</v>
      </c>
      <c r="J171" s="8">
        <v>1502.15</v>
      </c>
      <c r="K171" s="8">
        <v>1501.78</v>
      </c>
      <c r="L171" s="8">
        <v>1501.41</v>
      </c>
      <c r="M171" s="8">
        <v>1501.04</v>
      </c>
      <c r="N171" s="8">
        <v>1500.67</v>
      </c>
      <c r="O171" s="8">
        <v>1500.3</v>
      </c>
      <c r="P171" s="8">
        <v>1499.93</v>
      </c>
      <c r="Q171" s="8">
        <v>1502.15</v>
      </c>
    </row>
    <row r="172" spans="1:17" x14ac:dyDescent="0.3">
      <c r="A172" s="6">
        <f t="shared" si="17"/>
        <v>158</v>
      </c>
      <c r="B172" s="7" t="s">
        <v>176</v>
      </c>
      <c r="C172" s="7"/>
      <c r="D172" s="10">
        <f t="shared" ref="D172:Q172" si="20">SUM(D166:D171)</f>
        <v>59447.76999999999</v>
      </c>
      <c r="E172" s="10">
        <f t="shared" si="20"/>
        <v>59440.719999999987</v>
      </c>
      <c r="F172" s="10">
        <f t="shared" si="20"/>
        <v>59433.669999999991</v>
      </c>
      <c r="G172" s="10">
        <f t="shared" si="20"/>
        <v>59426.619999999995</v>
      </c>
      <c r="H172" s="10">
        <f t="shared" si="20"/>
        <v>59419.569999999985</v>
      </c>
      <c r="I172" s="10">
        <f t="shared" si="20"/>
        <v>59412.51999999999</v>
      </c>
      <c r="J172" s="10">
        <f t="shared" si="20"/>
        <v>59405.469999999994</v>
      </c>
      <c r="K172" s="10">
        <f t="shared" si="20"/>
        <v>59398.419999999991</v>
      </c>
      <c r="L172" s="10">
        <f t="shared" si="20"/>
        <v>59391.369999999995</v>
      </c>
      <c r="M172" s="10">
        <f t="shared" si="20"/>
        <v>59384.319999999992</v>
      </c>
      <c r="N172" s="10">
        <f t="shared" si="20"/>
        <v>59377.269999999982</v>
      </c>
      <c r="O172" s="10">
        <f t="shared" si="20"/>
        <v>59370.219999999979</v>
      </c>
      <c r="P172" s="10">
        <f t="shared" si="20"/>
        <v>59363.169999999976</v>
      </c>
      <c r="Q172" s="10">
        <f t="shared" si="20"/>
        <v>59405.469999999994</v>
      </c>
    </row>
    <row r="173" spans="1:17" x14ac:dyDescent="0.3">
      <c r="A173" s="6">
        <f t="shared" si="17"/>
        <v>159</v>
      </c>
      <c r="B173" s="7"/>
      <c r="C173" s="7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3">
      <c r="A174" s="6">
        <f t="shared" si="17"/>
        <v>160</v>
      </c>
      <c r="B174" s="11" t="s">
        <v>177</v>
      </c>
      <c r="C174" s="11" t="s">
        <v>27</v>
      </c>
      <c r="D174" s="8">
        <f>+'B-8 2025'!P174</f>
        <v>2.9999999999290499E-3</v>
      </c>
      <c r="E174" s="8">
        <v>2.9999999999290499E-3</v>
      </c>
      <c r="F174" s="8">
        <v>2.9999999999290499E-3</v>
      </c>
      <c r="G174" s="8">
        <v>2.9999999999290499E-3</v>
      </c>
      <c r="H174" s="8">
        <v>2.9999999999290499E-3</v>
      </c>
      <c r="I174" s="8">
        <v>2.9999999999290499E-3</v>
      </c>
      <c r="J174" s="8">
        <v>2.9999999999290499E-3</v>
      </c>
      <c r="K174" s="8">
        <v>2.9999999999290499E-3</v>
      </c>
      <c r="L174" s="8">
        <v>2.9999999999290499E-3</v>
      </c>
      <c r="M174" s="8">
        <v>2.9999999999290499E-3</v>
      </c>
      <c r="N174" s="8">
        <v>2.9999999999290499E-3</v>
      </c>
      <c r="O174" s="8">
        <v>2.9999999999290499E-3</v>
      </c>
      <c r="P174" s="8">
        <v>2.9999999999290499E-3</v>
      </c>
      <c r="Q174" s="8">
        <v>2.9999999999290499E-3</v>
      </c>
    </row>
    <row r="175" spans="1:17" x14ac:dyDescent="0.3">
      <c r="A175" s="6">
        <f t="shared" si="17"/>
        <v>161</v>
      </c>
      <c r="B175" s="11" t="s">
        <v>178</v>
      </c>
      <c r="C175" s="11" t="s">
        <v>38</v>
      </c>
      <c r="D175" s="8">
        <f>+'B-8 2025'!P175</f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</row>
    <row r="176" spans="1:17" x14ac:dyDescent="0.3">
      <c r="A176" s="6">
        <f t="shared" si="17"/>
        <v>162</v>
      </c>
      <c r="B176" s="7" t="s">
        <v>179</v>
      </c>
      <c r="C176" s="7"/>
      <c r="D176" s="10">
        <f t="shared" ref="D176:Q176" si="21">SUM(D174:D175)</f>
        <v>2.9999999999290499E-3</v>
      </c>
      <c r="E176" s="10">
        <f t="shared" si="21"/>
        <v>2.9999999999290499E-3</v>
      </c>
      <c r="F176" s="10">
        <f t="shared" si="21"/>
        <v>2.9999999999290499E-3</v>
      </c>
      <c r="G176" s="10">
        <f t="shared" si="21"/>
        <v>2.9999999999290499E-3</v>
      </c>
      <c r="H176" s="10">
        <f t="shared" si="21"/>
        <v>2.9999999999290499E-3</v>
      </c>
      <c r="I176" s="10">
        <f t="shared" si="21"/>
        <v>2.9999999999290499E-3</v>
      </c>
      <c r="J176" s="10">
        <f t="shared" si="21"/>
        <v>2.9999999999290499E-3</v>
      </c>
      <c r="K176" s="10">
        <f t="shared" si="21"/>
        <v>2.9999999999290499E-3</v>
      </c>
      <c r="L176" s="10">
        <f t="shared" si="21"/>
        <v>2.9999999999290499E-3</v>
      </c>
      <c r="M176" s="10">
        <f t="shared" si="21"/>
        <v>2.9999999999290499E-3</v>
      </c>
      <c r="N176" s="10">
        <f t="shared" si="21"/>
        <v>2.9999999999290499E-3</v>
      </c>
      <c r="O176" s="10">
        <f t="shared" si="21"/>
        <v>2.9999999999290499E-3</v>
      </c>
      <c r="P176" s="10">
        <f t="shared" si="21"/>
        <v>2.9999999999290499E-3</v>
      </c>
      <c r="Q176" s="10">
        <f t="shared" si="21"/>
        <v>2.9999999999290499E-3</v>
      </c>
    </row>
    <row r="177" spans="1:17" x14ac:dyDescent="0.3">
      <c r="A177" s="6">
        <f t="shared" si="17"/>
        <v>163</v>
      </c>
      <c r="B177" s="7"/>
      <c r="C177" s="7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3">
      <c r="A178" s="6">
        <f t="shared" si="17"/>
        <v>164</v>
      </c>
      <c r="B178" s="11" t="s">
        <v>180</v>
      </c>
      <c r="C178" s="11" t="s">
        <v>27</v>
      </c>
      <c r="D178" s="8">
        <f>+'B-8 2025'!P178</f>
        <v>6856.6768645969096</v>
      </c>
      <c r="E178" s="8">
        <v>6855.9268645969096</v>
      </c>
      <c r="F178" s="8">
        <v>6855.1768645969096</v>
      </c>
      <c r="G178" s="8">
        <v>6854.4268645969096</v>
      </c>
      <c r="H178" s="8">
        <v>6853.6768645969096</v>
      </c>
      <c r="I178" s="8">
        <v>6852.9268645969096</v>
      </c>
      <c r="J178" s="8">
        <v>6852.1768645969096</v>
      </c>
      <c r="K178" s="8">
        <v>6851.4268645969096</v>
      </c>
      <c r="L178" s="8">
        <v>6850.6768645969096</v>
      </c>
      <c r="M178" s="8">
        <v>6849.9268645969096</v>
      </c>
      <c r="N178" s="8">
        <v>6849.1768645969096</v>
      </c>
      <c r="O178" s="8">
        <v>6848.4268645969096</v>
      </c>
      <c r="P178" s="8">
        <v>6926.5105415786893</v>
      </c>
      <c r="Q178" s="8">
        <v>6858.2409935955093</v>
      </c>
    </row>
    <row r="179" spans="1:17" x14ac:dyDescent="0.3">
      <c r="A179" s="6">
        <f t="shared" si="17"/>
        <v>165</v>
      </c>
      <c r="B179" s="11" t="s">
        <v>181</v>
      </c>
      <c r="C179" s="11" t="s">
        <v>29</v>
      </c>
      <c r="D179" s="8">
        <f>+'B-8 2025'!P179</f>
        <v>920.31</v>
      </c>
      <c r="E179" s="8">
        <v>920.31</v>
      </c>
      <c r="F179" s="8">
        <v>920.31</v>
      </c>
      <c r="G179" s="8">
        <v>920.31</v>
      </c>
      <c r="H179" s="8">
        <v>920.31</v>
      </c>
      <c r="I179" s="8">
        <v>920.31</v>
      </c>
      <c r="J179" s="8">
        <v>920.31</v>
      </c>
      <c r="K179" s="8">
        <v>920.31</v>
      </c>
      <c r="L179" s="8">
        <v>920.31</v>
      </c>
      <c r="M179" s="8">
        <v>920.31</v>
      </c>
      <c r="N179" s="8">
        <v>920.31</v>
      </c>
      <c r="O179" s="8">
        <v>920.31</v>
      </c>
      <c r="P179" s="8">
        <v>920.31</v>
      </c>
      <c r="Q179" s="8">
        <v>920.3099999999996</v>
      </c>
    </row>
    <row r="180" spans="1:17" x14ac:dyDescent="0.3">
      <c r="A180" s="6">
        <f t="shared" si="17"/>
        <v>166</v>
      </c>
      <c r="B180" s="11" t="s">
        <v>182</v>
      </c>
      <c r="C180" s="11" t="s">
        <v>29</v>
      </c>
      <c r="D180" s="8">
        <f>+'B-8 2025'!P180</f>
        <v>5333.1928973293434</v>
      </c>
      <c r="E180" s="8">
        <v>5326.9828973293434</v>
      </c>
      <c r="F180" s="8">
        <v>5320.7728973293433</v>
      </c>
      <c r="G180" s="8">
        <v>5314.5628973293433</v>
      </c>
      <c r="H180" s="8">
        <v>5308.3528973293433</v>
      </c>
      <c r="I180" s="8">
        <v>5302.1428973293432</v>
      </c>
      <c r="J180" s="8">
        <v>5295.9328973293432</v>
      </c>
      <c r="K180" s="8">
        <v>5289.7228973293431</v>
      </c>
      <c r="L180" s="8">
        <v>5283.5128973293431</v>
      </c>
      <c r="M180" s="8">
        <v>5277.3028973293431</v>
      </c>
      <c r="N180" s="8">
        <v>5271.092897329343</v>
      </c>
      <c r="O180" s="8">
        <v>5264.8828973293439</v>
      </c>
      <c r="P180" s="8">
        <v>5276.504256991806</v>
      </c>
      <c r="Q180" s="8">
        <v>5297.3045403803017</v>
      </c>
    </row>
    <row r="181" spans="1:17" x14ac:dyDescent="0.3">
      <c r="A181" s="6">
        <f t="shared" si="17"/>
        <v>167</v>
      </c>
      <c r="B181" s="11" t="s">
        <v>183</v>
      </c>
      <c r="C181" s="11" t="s">
        <v>31</v>
      </c>
      <c r="D181" s="8">
        <f>+'B-8 2025'!P181</f>
        <v>30544.879673449948</v>
      </c>
      <c r="E181" s="8">
        <v>30489.929673449948</v>
      </c>
      <c r="F181" s="8">
        <v>30434.979673449947</v>
      </c>
      <c r="G181" s="8">
        <v>30380.02967344995</v>
      </c>
      <c r="H181" s="8">
        <v>30325.079673449949</v>
      </c>
      <c r="I181" s="8">
        <v>30270.129673449948</v>
      </c>
      <c r="J181" s="8">
        <v>30215.179673449948</v>
      </c>
      <c r="K181" s="8">
        <v>30160.229673449947</v>
      </c>
      <c r="L181" s="8">
        <v>30105.27967344995</v>
      </c>
      <c r="M181" s="8">
        <v>30050.329673449949</v>
      </c>
      <c r="N181" s="8">
        <v>29995.379673449948</v>
      </c>
      <c r="O181" s="8">
        <v>29940.429673449948</v>
      </c>
      <c r="P181" s="8">
        <v>29984.526395872021</v>
      </c>
      <c r="Q181" s="8">
        <v>30222.798652097801</v>
      </c>
    </row>
    <row r="182" spans="1:17" x14ac:dyDescent="0.3">
      <c r="A182" s="6">
        <f t="shared" si="17"/>
        <v>168</v>
      </c>
      <c r="B182" s="11" t="s">
        <v>184</v>
      </c>
      <c r="C182" s="11" t="s">
        <v>34</v>
      </c>
      <c r="D182" s="8">
        <f>+'B-8 2025'!P182</f>
        <v>5876.7569499437286</v>
      </c>
      <c r="E182" s="8">
        <v>5855.6569499437292</v>
      </c>
      <c r="F182" s="8">
        <v>5834.5569499437288</v>
      </c>
      <c r="G182" s="8">
        <v>5813.4569499437284</v>
      </c>
      <c r="H182" s="8">
        <v>5792.356949943729</v>
      </c>
      <c r="I182" s="8">
        <v>5771.2569499437286</v>
      </c>
      <c r="J182" s="8">
        <v>5750.1569499437292</v>
      </c>
      <c r="K182" s="8">
        <v>5729.0569499437288</v>
      </c>
      <c r="L182" s="8">
        <v>5707.9569499437284</v>
      </c>
      <c r="M182" s="8">
        <v>5686.856949943729</v>
      </c>
      <c r="N182" s="8">
        <v>5665.7569499437286</v>
      </c>
      <c r="O182" s="8">
        <v>5644.6569499437292</v>
      </c>
      <c r="P182" s="8">
        <v>5639.2975449478981</v>
      </c>
      <c r="Q182" s="8">
        <v>5751.3677649440497</v>
      </c>
    </row>
    <row r="183" spans="1:17" x14ac:dyDescent="0.3">
      <c r="A183" s="6">
        <f t="shared" si="17"/>
        <v>169</v>
      </c>
      <c r="B183" s="11" t="s">
        <v>185</v>
      </c>
      <c r="C183" s="11" t="s">
        <v>36</v>
      </c>
      <c r="D183" s="8">
        <f>+'B-8 2025'!P183</f>
        <v>6344.5372719253746</v>
      </c>
      <c r="E183" s="8">
        <v>6341.4472719253745</v>
      </c>
      <c r="F183" s="8">
        <v>6338.3572719253752</v>
      </c>
      <c r="G183" s="8">
        <v>6335.2672719253751</v>
      </c>
      <c r="H183" s="8">
        <v>6332.177271925375</v>
      </c>
      <c r="I183" s="8">
        <v>6329.0872719253748</v>
      </c>
      <c r="J183" s="8">
        <v>6325.9972719253747</v>
      </c>
      <c r="K183" s="8">
        <v>6322.9072719253745</v>
      </c>
      <c r="L183" s="8">
        <v>6319.8172719253753</v>
      </c>
      <c r="M183" s="8">
        <v>6316.7272719253751</v>
      </c>
      <c r="N183" s="8">
        <v>6313.637271925375</v>
      </c>
      <c r="O183" s="8">
        <v>6310.5472719253748</v>
      </c>
      <c r="P183" s="8">
        <v>6327.2874373026525</v>
      </c>
      <c r="Q183" s="8">
        <v>6327.522669262089</v>
      </c>
    </row>
    <row r="184" spans="1:17" x14ac:dyDescent="0.3">
      <c r="A184" s="6">
        <f t="shared" si="17"/>
        <v>170</v>
      </c>
      <c r="B184" s="11" t="s">
        <v>186</v>
      </c>
      <c r="C184" s="11" t="s">
        <v>38</v>
      </c>
      <c r="D184" s="8">
        <f>+'B-8 2025'!P184</f>
        <v>1931.0013827545449</v>
      </c>
      <c r="E184" s="8">
        <v>1928.901382754545</v>
      </c>
      <c r="F184" s="8">
        <v>1926.8013827545449</v>
      </c>
      <c r="G184" s="8">
        <v>1924.701382754545</v>
      </c>
      <c r="H184" s="8">
        <v>1922.6013827545451</v>
      </c>
      <c r="I184" s="8">
        <v>1920.5013827545449</v>
      </c>
      <c r="J184" s="8">
        <v>1918.401382754545</v>
      </c>
      <c r="K184" s="8">
        <v>1916.3013827545449</v>
      </c>
      <c r="L184" s="8">
        <v>1914.201382754545</v>
      </c>
      <c r="M184" s="8">
        <v>1912.1013827545451</v>
      </c>
      <c r="N184" s="8">
        <v>1910.0013827545449</v>
      </c>
      <c r="O184" s="8">
        <v>1907.901382754545</v>
      </c>
      <c r="P184" s="8">
        <v>1911.9938633067811</v>
      </c>
      <c r="Q184" s="8">
        <v>1918.8777274124093</v>
      </c>
    </row>
    <row r="185" spans="1:17" x14ac:dyDescent="0.3">
      <c r="A185" s="6">
        <f t="shared" si="17"/>
        <v>171</v>
      </c>
      <c r="B185" s="7" t="s">
        <v>187</v>
      </c>
      <c r="C185" s="7"/>
      <c r="D185" s="10">
        <f t="shared" ref="D185:Q185" si="22">SUM(D178:D184)</f>
        <v>57807.355039999849</v>
      </c>
      <c r="E185" s="10">
        <f t="shared" si="22"/>
        <v>57719.155039999845</v>
      </c>
      <c r="F185" s="10">
        <f t="shared" si="22"/>
        <v>57630.955039999848</v>
      </c>
      <c r="G185" s="10">
        <f t="shared" si="22"/>
        <v>57542.755039999851</v>
      </c>
      <c r="H185" s="10">
        <f t="shared" si="22"/>
        <v>57454.555039999854</v>
      </c>
      <c r="I185" s="10">
        <f t="shared" si="22"/>
        <v>57366.355039999849</v>
      </c>
      <c r="J185" s="10">
        <f t="shared" si="22"/>
        <v>57278.155039999852</v>
      </c>
      <c r="K185" s="10">
        <f t="shared" si="22"/>
        <v>57189.955039999848</v>
      </c>
      <c r="L185" s="10">
        <f t="shared" si="22"/>
        <v>57101.755039999851</v>
      </c>
      <c r="M185" s="10">
        <f t="shared" si="22"/>
        <v>57013.555039999846</v>
      </c>
      <c r="N185" s="10">
        <f t="shared" si="22"/>
        <v>56925.355039999857</v>
      </c>
      <c r="O185" s="10">
        <f t="shared" si="22"/>
        <v>56837.155039999852</v>
      </c>
      <c r="P185" s="10">
        <f t="shared" si="22"/>
        <v>56986.430039999839</v>
      </c>
      <c r="Q185" s="10">
        <f t="shared" si="22"/>
        <v>57296.422347692154</v>
      </c>
    </row>
    <row r="186" spans="1:17" x14ac:dyDescent="0.3">
      <c r="A186" s="6">
        <f t="shared" si="17"/>
        <v>172</v>
      </c>
      <c r="B186" s="7"/>
      <c r="C186" s="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3">
      <c r="A187" s="6">
        <f t="shared" si="17"/>
        <v>173</v>
      </c>
      <c r="B187" s="11" t="s">
        <v>188</v>
      </c>
      <c r="C187" s="11" t="s">
        <v>27</v>
      </c>
      <c r="D187" s="8">
        <f>+'B-8 2025'!P187</f>
        <v>10456.54020042907</v>
      </c>
      <c r="E187" s="8">
        <v>10456.340200429071</v>
      </c>
      <c r="F187" s="8">
        <v>10456.14020042907</v>
      </c>
      <c r="G187" s="8">
        <v>10455.940200429071</v>
      </c>
      <c r="H187" s="8">
        <v>10455.740200429071</v>
      </c>
      <c r="I187" s="8">
        <v>10455.54020042907</v>
      </c>
      <c r="J187" s="8">
        <v>10455.340200429062</v>
      </c>
      <c r="K187" s="8">
        <v>10455.140200429061</v>
      </c>
      <c r="L187" s="8">
        <v>10454.940200429062</v>
      </c>
      <c r="M187" s="8">
        <v>10454.740200429062</v>
      </c>
      <c r="N187" s="8">
        <v>10454.540200429061</v>
      </c>
      <c r="O187" s="8">
        <v>10454.340200429062</v>
      </c>
      <c r="P187" s="8">
        <v>10526.641128858864</v>
      </c>
      <c r="Q187" s="8">
        <v>10460.917194923666</v>
      </c>
    </row>
    <row r="188" spans="1:17" x14ac:dyDescent="0.3">
      <c r="A188" s="6">
        <f t="shared" si="17"/>
        <v>174</v>
      </c>
      <c r="B188" s="11" t="s">
        <v>189</v>
      </c>
      <c r="C188" s="11" t="s">
        <v>29</v>
      </c>
      <c r="D188" s="8">
        <f>+'B-8 2025'!P188</f>
        <v>8229.9614934417987</v>
      </c>
      <c r="E188" s="8">
        <v>8229.931493441798</v>
      </c>
      <c r="F188" s="8">
        <v>8229.9014934418083</v>
      </c>
      <c r="G188" s="8">
        <v>8229.8714934418094</v>
      </c>
      <c r="H188" s="8">
        <v>8229.8414934418088</v>
      </c>
      <c r="I188" s="8">
        <v>8229.8114934418081</v>
      </c>
      <c r="J188" s="8">
        <v>8229.7814934418093</v>
      </c>
      <c r="K188" s="8">
        <v>8229.7514934418086</v>
      </c>
      <c r="L188" s="8">
        <v>8229.7214934418098</v>
      </c>
      <c r="M188" s="8">
        <v>8229.6914934418091</v>
      </c>
      <c r="N188" s="8">
        <v>8229.6614934418085</v>
      </c>
      <c r="O188" s="8">
        <v>8229.6314934418097</v>
      </c>
      <c r="P188" s="8">
        <v>8286.7010278545658</v>
      </c>
      <c r="Q188" s="8">
        <v>8234.1737653197124</v>
      </c>
    </row>
    <row r="189" spans="1:17" x14ac:dyDescent="0.3">
      <c r="A189" s="6">
        <f t="shared" si="17"/>
        <v>175</v>
      </c>
      <c r="B189" s="11" t="s">
        <v>190</v>
      </c>
      <c r="C189" s="11" t="s">
        <v>31</v>
      </c>
      <c r="D189" s="8">
        <f>+'B-8 2025'!P189</f>
        <v>79393.501611837084</v>
      </c>
      <c r="E189" s="8">
        <v>79364.156889614795</v>
      </c>
      <c r="F189" s="8">
        <v>79334.812167392593</v>
      </c>
      <c r="G189" s="8">
        <v>79305.467445170405</v>
      </c>
      <c r="H189" s="8">
        <v>79276.122722948188</v>
      </c>
      <c r="I189" s="8">
        <v>79246.778000726001</v>
      </c>
      <c r="J189" s="8">
        <v>79217.433278503784</v>
      </c>
      <c r="K189" s="8">
        <v>79188.088556281495</v>
      </c>
      <c r="L189" s="8">
        <v>79158.743834059293</v>
      </c>
      <c r="M189" s="8">
        <v>79129.39911183709</v>
      </c>
      <c r="N189" s="8">
        <v>79100.054389614888</v>
      </c>
      <c r="O189" s="8">
        <v>79070.709667392701</v>
      </c>
      <c r="P189" s="8">
        <v>79603.811628214331</v>
      </c>
      <c r="Q189" s="8">
        <v>79260.698407968652</v>
      </c>
    </row>
    <row r="190" spans="1:17" x14ac:dyDescent="0.3">
      <c r="A190" s="6">
        <f t="shared" si="17"/>
        <v>176</v>
      </c>
      <c r="B190" s="11" t="s">
        <v>191</v>
      </c>
      <c r="C190" s="11" t="s">
        <v>31</v>
      </c>
      <c r="D190" s="8">
        <f>+'B-8 2025'!P190</f>
        <v>8296.8371109999989</v>
      </c>
      <c r="E190" s="8">
        <v>8296.8371109999989</v>
      </c>
      <c r="F190" s="8">
        <v>8296.8371109999989</v>
      </c>
      <c r="G190" s="8">
        <v>8296.8371109999989</v>
      </c>
      <c r="H190" s="8">
        <v>8296.8371109999989</v>
      </c>
      <c r="I190" s="8">
        <v>8296.8371109999989</v>
      </c>
      <c r="J190" s="8">
        <v>8296.8371109999989</v>
      </c>
      <c r="K190" s="8">
        <v>8296.8371109999989</v>
      </c>
      <c r="L190" s="8">
        <v>8296.8371109999989</v>
      </c>
      <c r="M190" s="8">
        <v>8296.8371109999989</v>
      </c>
      <c r="N190" s="8">
        <v>8296.8371109999989</v>
      </c>
      <c r="O190" s="8">
        <v>8296.8371109999989</v>
      </c>
      <c r="P190" s="8">
        <v>6513.7121109999998</v>
      </c>
      <c r="Q190" s="8">
        <v>8159.6736494615379</v>
      </c>
    </row>
    <row r="191" spans="1:17" x14ac:dyDescent="0.3">
      <c r="A191" s="6">
        <f t="shared" si="17"/>
        <v>177</v>
      </c>
      <c r="B191" s="11" t="s">
        <v>192</v>
      </c>
      <c r="C191" s="11" t="s">
        <v>34</v>
      </c>
      <c r="D191" s="8">
        <f>+'B-8 2025'!P191</f>
        <v>18478.750604006702</v>
      </c>
      <c r="E191" s="8">
        <v>18478.750604006702</v>
      </c>
      <c r="F191" s="8">
        <v>18478.750604006702</v>
      </c>
      <c r="G191" s="8">
        <v>18478.750604006702</v>
      </c>
      <c r="H191" s="8">
        <v>18478.750604006702</v>
      </c>
      <c r="I191" s="8">
        <v>18478.750604006702</v>
      </c>
      <c r="J191" s="8">
        <v>18478.750604006702</v>
      </c>
      <c r="K191" s="8">
        <v>18478.750604006702</v>
      </c>
      <c r="L191" s="8">
        <v>18478.750604006702</v>
      </c>
      <c r="M191" s="8">
        <v>18478.750604006702</v>
      </c>
      <c r="N191" s="8">
        <v>18478.750604006702</v>
      </c>
      <c r="O191" s="8">
        <v>18478.750604006702</v>
      </c>
      <c r="P191" s="8">
        <v>18606.931220025657</v>
      </c>
      <c r="Q191" s="8">
        <v>18488.610651392773</v>
      </c>
    </row>
    <row r="192" spans="1:17" x14ac:dyDescent="0.3">
      <c r="A192" s="6">
        <f t="shared" si="17"/>
        <v>178</v>
      </c>
      <c r="B192" s="11" t="s">
        <v>193</v>
      </c>
      <c r="C192" s="11" t="s">
        <v>36</v>
      </c>
      <c r="D192" s="8">
        <f>+'B-8 2025'!P192</f>
        <v>7325.0262388651981</v>
      </c>
      <c r="E192" s="8">
        <v>7324.9062388651982</v>
      </c>
      <c r="F192" s="8">
        <v>7324.7862388651984</v>
      </c>
      <c r="G192" s="8">
        <v>7324.6662388651985</v>
      </c>
      <c r="H192" s="8">
        <v>7324.5462388651986</v>
      </c>
      <c r="I192" s="8">
        <v>7324.4262388651987</v>
      </c>
      <c r="J192" s="8">
        <v>7324.3062388651988</v>
      </c>
      <c r="K192" s="8">
        <v>7324.1862388651989</v>
      </c>
      <c r="L192" s="8">
        <v>7324.066238865199</v>
      </c>
      <c r="M192" s="8">
        <v>7323.9462388651982</v>
      </c>
      <c r="N192" s="8">
        <v>7323.8262388651983</v>
      </c>
      <c r="O192" s="8">
        <v>7323.7062388651984</v>
      </c>
      <c r="P192" s="8">
        <v>7374.3063226191662</v>
      </c>
      <c r="Q192" s="8">
        <v>7328.2077837693505</v>
      </c>
    </row>
    <row r="193" spans="1:17" x14ac:dyDescent="0.3">
      <c r="A193" s="6">
        <f t="shared" si="17"/>
        <v>179</v>
      </c>
      <c r="B193" s="11" t="s">
        <v>194</v>
      </c>
      <c r="C193" s="11" t="s">
        <v>38</v>
      </c>
      <c r="D193" s="8">
        <f>+'B-8 2025'!P193</f>
        <v>1091.90026142029</v>
      </c>
      <c r="E193" s="8">
        <v>1091.90026142029</v>
      </c>
      <c r="F193" s="8">
        <v>1091.90026142029</v>
      </c>
      <c r="G193" s="8">
        <v>1091.90026142029</v>
      </c>
      <c r="H193" s="8">
        <v>1091.90026142029</v>
      </c>
      <c r="I193" s="8">
        <v>1091.90026142029</v>
      </c>
      <c r="J193" s="8">
        <v>1091.90026142029</v>
      </c>
      <c r="K193" s="8">
        <v>1091.90026142029</v>
      </c>
      <c r="L193" s="8">
        <v>1091.90026142029</v>
      </c>
      <c r="M193" s="8">
        <v>1091.90026142029</v>
      </c>
      <c r="N193" s="8">
        <v>1091.90026142029</v>
      </c>
      <c r="O193" s="8">
        <v>1091.90026142029</v>
      </c>
      <c r="P193" s="8">
        <v>1099.6601187131305</v>
      </c>
      <c r="Q193" s="8">
        <v>1092.4971735197396</v>
      </c>
    </row>
    <row r="194" spans="1:17" x14ac:dyDescent="0.3">
      <c r="A194" s="6">
        <f t="shared" si="17"/>
        <v>180</v>
      </c>
      <c r="B194" s="7" t="s">
        <v>195</v>
      </c>
      <c r="C194" s="7"/>
      <c r="D194" s="10">
        <f t="shared" ref="D194:Q194" si="23">SUM(D187:D193)</f>
        <v>133272.51752100015</v>
      </c>
      <c r="E194" s="10">
        <f t="shared" si="23"/>
        <v>133242.82279877784</v>
      </c>
      <c r="F194" s="10">
        <f t="shared" si="23"/>
        <v>133213.12807655567</v>
      </c>
      <c r="G194" s="10">
        <f t="shared" si="23"/>
        <v>133183.43335433348</v>
      </c>
      <c r="H194" s="10">
        <f t="shared" si="23"/>
        <v>133153.73863211126</v>
      </c>
      <c r="I194" s="10">
        <f t="shared" si="23"/>
        <v>133124.04390988906</v>
      </c>
      <c r="J194" s="10">
        <f t="shared" si="23"/>
        <v>133094.34918766684</v>
      </c>
      <c r="K194" s="10">
        <f t="shared" si="23"/>
        <v>133064.65446544456</v>
      </c>
      <c r="L194" s="10">
        <f t="shared" si="23"/>
        <v>133034.95974322237</v>
      </c>
      <c r="M194" s="10">
        <f t="shared" si="23"/>
        <v>133005.26502100014</v>
      </c>
      <c r="N194" s="10">
        <f t="shared" si="23"/>
        <v>132975.57029877795</v>
      </c>
      <c r="O194" s="10">
        <f t="shared" si="23"/>
        <v>132945.87557655579</v>
      </c>
      <c r="P194" s="10">
        <f t="shared" si="23"/>
        <v>132011.76355728571</v>
      </c>
      <c r="Q194" s="10">
        <f t="shared" si="23"/>
        <v>133024.77862635543</v>
      </c>
    </row>
    <row r="195" spans="1:17" x14ac:dyDescent="0.3">
      <c r="A195" s="6">
        <f t="shared" si="17"/>
        <v>181</v>
      </c>
      <c r="B195" s="7"/>
      <c r="C195" s="7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3">
      <c r="A196" s="6">
        <f t="shared" si="17"/>
        <v>182</v>
      </c>
      <c r="B196" s="11" t="s">
        <v>196</v>
      </c>
      <c r="C196" s="11" t="s">
        <v>27</v>
      </c>
      <c r="D196" s="8">
        <f>+'B-8 2025'!P196</f>
        <v>2121.36041791359</v>
      </c>
      <c r="E196" s="8">
        <v>2121.19041791359</v>
      </c>
      <c r="F196" s="8">
        <v>2121.0204179135899</v>
      </c>
      <c r="G196" s="8">
        <v>2120.8504179135903</v>
      </c>
      <c r="H196" s="8">
        <v>2120.6804179135902</v>
      </c>
      <c r="I196" s="8">
        <v>2120.5104179135901</v>
      </c>
      <c r="J196" s="8">
        <v>2120.34041791359</v>
      </c>
      <c r="K196" s="8">
        <v>2120.17041791359</v>
      </c>
      <c r="L196" s="8">
        <v>2155.99541459599</v>
      </c>
      <c r="M196" s="8">
        <v>2155.82541459599</v>
      </c>
      <c r="N196" s="8">
        <v>2155.6554145959899</v>
      </c>
      <c r="O196" s="8">
        <v>2155.4854145959898</v>
      </c>
      <c r="P196" s="8">
        <v>2182.0212350547899</v>
      </c>
      <c r="Q196" s="8">
        <v>2136.2389412882671</v>
      </c>
    </row>
    <row r="197" spans="1:17" x14ac:dyDescent="0.3">
      <c r="A197" s="6">
        <f t="shared" si="17"/>
        <v>183</v>
      </c>
      <c r="B197" s="11" t="s">
        <v>197</v>
      </c>
      <c r="C197" s="11" t="s">
        <v>29</v>
      </c>
      <c r="D197" s="8">
        <f>+'B-8 2025'!P197</f>
        <v>1883.70687883039</v>
      </c>
      <c r="E197" s="8">
        <v>1879.7968788303901</v>
      </c>
      <c r="F197" s="8">
        <v>1875.8868788303901</v>
      </c>
      <c r="G197" s="8">
        <v>1871.97687883039</v>
      </c>
      <c r="H197" s="8">
        <v>1868.0668788303901</v>
      </c>
      <c r="I197" s="8">
        <v>1864.15687883039</v>
      </c>
      <c r="J197" s="8">
        <v>1860.24687883039</v>
      </c>
      <c r="K197" s="8">
        <v>1856.3368788303901</v>
      </c>
      <c r="L197" s="8">
        <v>1886.6795506189899</v>
      </c>
      <c r="M197" s="8">
        <v>1882.7695506189898</v>
      </c>
      <c r="N197" s="8">
        <v>1878.8595506189899</v>
      </c>
      <c r="O197" s="8">
        <v>1874.9495506189899</v>
      </c>
      <c r="P197" s="8">
        <v>1896.4526854246899</v>
      </c>
      <c r="Q197" s="8">
        <v>1875.3758398879822</v>
      </c>
    </row>
    <row r="198" spans="1:17" x14ac:dyDescent="0.3">
      <c r="A198" s="6">
        <f t="shared" si="17"/>
        <v>184</v>
      </c>
      <c r="B198" s="11" t="s">
        <v>198</v>
      </c>
      <c r="C198" s="11" t="s">
        <v>31</v>
      </c>
      <c r="D198" s="8">
        <f>+'B-8 2025'!P198</f>
        <v>25195.572703537597</v>
      </c>
      <c r="E198" s="8">
        <v>25195.502703537597</v>
      </c>
      <c r="F198" s="8">
        <v>25195.432703537597</v>
      </c>
      <c r="G198" s="8">
        <v>25195.362703537598</v>
      </c>
      <c r="H198" s="8">
        <v>25195.292703537598</v>
      </c>
      <c r="I198" s="8">
        <v>25195.222703537598</v>
      </c>
      <c r="J198" s="8">
        <v>25195.152703537598</v>
      </c>
      <c r="K198" s="8">
        <v>25195.082703537599</v>
      </c>
      <c r="L198" s="8">
        <v>25621.334155361001</v>
      </c>
      <c r="M198" s="8">
        <v>25621.264155361001</v>
      </c>
      <c r="N198" s="8">
        <v>25621.194155361001</v>
      </c>
      <c r="O198" s="8">
        <v>25621.124155361002</v>
      </c>
      <c r="P198" s="8">
        <v>25937.3554527493</v>
      </c>
      <c r="Q198" s="8">
        <v>25383.453361730317</v>
      </c>
    </row>
    <row r="199" spans="1:17" x14ac:dyDescent="0.3">
      <c r="A199" s="6">
        <f t="shared" si="17"/>
        <v>185</v>
      </c>
      <c r="B199" s="11" t="s">
        <v>199</v>
      </c>
      <c r="C199" s="11" t="s">
        <v>34</v>
      </c>
      <c r="D199" s="8">
        <f>+'B-8 2025'!P199</f>
        <v>4183.1875838815995</v>
      </c>
      <c r="E199" s="8">
        <v>4183.1875838815995</v>
      </c>
      <c r="F199" s="8">
        <v>4183.1875838815995</v>
      </c>
      <c r="G199" s="8">
        <v>4183.1875838815995</v>
      </c>
      <c r="H199" s="8">
        <v>4183.1875838815995</v>
      </c>
      <c r="I199" s="8">
        <v>4183.1875838815995</v>
      </c>
      <c r="J199" s="8">
        <v>4183.1875838815995</v>
      </c>
      <c r="K199" s="8">
        <v>4183.1875838815995</v>
      </c>
      <c r="L199" s="8">
        <v>4253.9638228260001</v>
      </c>
      <c r="M199" s="8">
        <v>4253.9638228260001</v>
      </c>
      <c r="N199" s="8">
        <v>4253.9638228260001</v>
      </c>
      <c r="O199" s="8">
        <v>4253.9638228260001</v>
      </c>
      <c r="P199" s="8">
        <v>4306.4749411538005</v>
      </c>
      <c r="Q199" s="8">
        <v>4214.4485310392765</v>
      </c>
    </row>
    <row r="200" spans="1:17" x14ac:dyDescent="0.3">
      <c r="A200" s="6">
        <f t="shared" si="17"/>
        <v>186</v>
      </c>
      <c r="B200" s="11" t="s">
        <v>200</v>
      </c>
      <c r="C200" s="11" t="s">
        <v>36</v>
      </c>
      <c r="D200" s="8">
        <f>+'B-8 2025'!P200</f>
        <v>4783.7198473439803</v>
      </c>
      <c r="E200" s="8">
        <v>4783.57984734398</v>
      </c>
      <c r="F200" s="8">
        <v>4783.4398473439805</v>
      </c>
      <c r="G200" s="8">
        <v>4783.2998473439802</v>
      </c>
      <c r="H200" s="8">
        <v>4783.1598473439799</v>
      </c>
      <c r="I200" s="8">
        <v>4783.0198473439805</v>
      </c>
      <c r="J200" s="8">
        <v>4782.8798473439801</v>
      </c>
      <c r="K200" s="8">
        <v>4782.7398473439807</v>
      </c>
      <c r="L200" s="8">
        <v>4863.4515530899798</v>
      </c>
      <c r="M200" s="8">
        <v>4863.3115530899804</v>
      </c>
      <c r="N200" s="8">
        <v>4863.1715530899801</v>
      </c>
      <c r="O200" s="8">
        <v>4863.0315530899798</v>
      </c>
      <c r="P200" s="8">
        <v>4922.8779772169801</v>
      </c>
      <c r="Q200" s="8">
        <v>4818.5909975637496</v>
      </c>
    </row>
    <row r="201" spans="1:17" x14ac:dyDescent="0.3">
      <c r="A201" s="6">
        <f t="shared" si="17"/>
        <v>187</v>
      </c>
      <c r="B201" s="11" t="s">
        <v>201</v>
      </c>
      <c r="C201" s="11" t="s">
        <v>38</v>
      </c>
      <c r="D201" s="8">
        <f>+'B-8 2025'!P201</f>
        <v>257.48952849279902</v>
      </c>
      <c r="E201" s="8">
        <v>257.48952849279902</v>
      </c>
      <c r="F201" s="8">
        <v>257.48952849279902</v>
      </c>
      <c r="G201" s="8">
        <v>257.48952849279902</v>
      </c>
      <c r="H201" s="8">
        <v>257.48952849279902</v>
      </c>
      <c r="I201" s="8">
        <v>257.48952849279902</v>
      </c>
      <c r="J201" s="8">
        <v>257.48952849279902</v>
      </c>
      <c r="K201" s="8">
        <v>257.48952849279902</v>
      </c>
      <c r="L201" s="8">
        <v>261.84860350799903</v>
      </c>
      <c r="M201" s="8">
        <v>261.84860350799903</v>
      </c>
      <c r="N201" s="8">
        <v>261.84860350799903</v>
      </c>
      <c r="O201" s="8">
        <v>261.84860350799903</v>
      </c>
      <c r="P201" s="8">
        <v>265.08273840039897</v>
      </c>
      <c r="Q201" s="8">
        <v>259.4148754134452</v>
      </c>
    </row>
    <row r="202" spans="1:17" x14ac:dyDescent="0.3">
      <c r="A202" s="6">
        <f t="shared" si="17"/>
        <v>188</v>
      </c>
      <c r="B202" s="7" t="s">
        <v>202</v>
      </c>
      <c r="C202" s="7"/>
      <c r="D202" s="10">
        <f t="shared" ref="D202:Q202" si="24">SUM(D196:D201)</f>
        <v>38425.036959999954</v>
      </c>
      <c r="E202" s="10">
        <f t="shared" si="24"/>
        <v>38420.746959999953</v>
      </c>
      <c r="F202" s="10">
        <f t="shared" si="24"/>
        <v>38416.456959999952</v>
      </c>
      <c r="G202" s="10">
        <f t="shared" si="24"/>
        <v>38412.166959999959</v>
      </c>
      <c r="H202" s="10">
        <f t="shared" si="24"/>
        <v>38407.876959999958</v>
      </c>
      <c r="I202" s="10">
        <f t="shared" si="24"/>
        <v>38403.586959999957</v>
      </c>
      <c r="J202" s="10">
        <f t="shared" si="24"/>
        <v>38399.296959999956</v>
      </c>
      <c r="K202" s="10">
        <f t="shared" si="24"/>
        <v>38395.006959999962</v>
      </c>
      <c r="L202" s="10">
        <f t="shared" si="24"/>
        <v>39043.273099999962</v>
      </c>
      <c r="M202" s="10">
        <f t="shared" si="24"/>
        <v>39038.983099999961</v>
      </c>
      <c r="N202" s="10">
        <f t="shared" si="24"/>
        <v>39034.69309999996</v>
      </c>
      <c r="O202" s="10">
        <f t="shared" si="24"/>
        <v>39030.40309999996</v>
      </c>
      <c r="P202" s="10">
        <f t="shared" si="24"/>
        <v>39510.265029999959</v>
      </c>
      <c r="Q202" s="10">
        <f t="shared" si="24"/>
        <v>38687.522546923035</v>
      </c>
    </row>
    <row r="203" spans="1:17" x14ac:dyDescent="0.3">
      <c r="A203" s="6">
        <f t="shared" si="17"/>
        <v>189</v>
      </c>
      <c r="B203" s="7"/>
      <c r="C203" s="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3">
      <c r="A204" s="6">
        <f t="shared" si="17"/>
        <v>190</v>
      </c>
      <c r="B204" s="11" t="s">
        <v>203</v>
      </c>
      <c r="C204" s="11" t="s">
        <v>27</v>
      </c>
      <c r="D204" s="8">
        <f>+'B-8 2025'!P204</f>
        <v>1967.4584869966941</v>
      </c>
      <c r="E204" s="8">
        <v>1967.4584869966941</v>
      </c>
      <c r="F204" s="8">
        <v>1967.4584869966941</v>
      </c>
      <c r="G204" s="8">
        <v>1967.4584869966941</v>
      </c>
      <c r="H204" s="8">
        <v>1967.4584869966941</v>
      </c>
      <c r="I204" s="8">
        <v>1967.4584869966941</v>
      </c>
      <c r="J204" s="8">
        <v>1967.4584869966941</v>
      </c>
      <c r="K204" s="8">
        <v>1967.4584869966941</v>
      </c>
      <c r="L204" s="8">
        <v>1967.4584869966941</v>
      </c>
      <c r="M204" s="8">
        <v>1967.4584869966941</v>
      </c>
      <c r="N204" s="8">
        <v>1967.4584869966941</v>
      </c>
      <c r="O204" s="8">
        <v>2075.237122587499</v>
      </c>
      <c r="P204" s="8">
        <v>2075.237122587499</v>
      </c>
      <c r="Q204" s="8">
        <v>1984.0398155491255</v>
      </c>
    </row>
    <row r="205" spans="1:17" x14ac:dyDescent="0.3">
      <c r="A205" s="6">
        <f t="shared" si="17"/>
        <v>191</v>
      </c>
      <c r="B205" s="11" t="s">
        <v>204</v>
      </c>
      <c r="C205" s="11" t="s">
        <v>29</v>
      </c>
      <c r="D205" s="8">
        <f>+'B-8 2025'!P205</f>
        <v>5559.8447805233654</v>
      </c>
      <c r="E205" s="8">
        <v>5559.5247805233657</v>
      </c>
      <c r="F205" s="8">
        <v>5559.2047805233651</v>
      </c>
      <c r="G205" s="8">
        <v>5558.8847805233654</v>
      </c>
      <c r="H205" s="8">
        <v>5558.5647805233657</v>
      </c>
      <c r="I205" s="8">
        <v>5558.2447805233651</v>
      </c>
      <c r="J205" s="8">
        <v>5557.9247805233654</v>
      </c>
      <c r="K205" s="8">
        <v>5557.6047805233657</v>
      </c>
      <c r="L205" s="8">
        <v>5557.284780523365</v>
      </c>
      <c r="M205" s="8">
        <v>5556.9647805233653</v>
      </c>
      <c r="N205" s="8">
        <v>5556.6447805233656</v>
      </c>
      <c r="O205" s="8">
        <v>5864.3884157379434</v>
      </c>
      <c r="P205" s="8">
        <v>5864.0684157379437</v>
      </c>
      <c r="Q205" s="8">
        <v>5605.3191859409944</v>
      </c>
    </row>
    <row r="206" spans="1:17" x14ac:dyDescent="0.3">
      <c r="A206" s="6">
        <f t="shared" si="17"/>
        <v>192</v>
      </c>
      <c r="B206" s="11" t="s">
        <v>205</v>
      </c>
      <c r="C206" s="11" t="s">
        <v>31</v>
      </c>
      <c r="D206" s="8">
        <f>+'B-8 2025'!P206</f>
        <v>72706.724957326238</v>
      </c>
      <c r="E206" s="8">
        <v>72706.724957326238</v>
      </c>
      <c r="F206" s="8">
        <v>72706.724957326238</v>
      </c>
      <c r="G206" s="8">
        <v>72706.724957326238</v>
      </c>
      <c r="H206" s="8">
        <v>72706.724957326238</v>
      </c>
      <c r="I206" s="8">
        <v>72706.724957326238</v>
      </c>
      <c r="J206" s="8">
        <v>72706.724957326238</v>
      </c>
      <c r="K206" s="8">
        <v>72706.724957326238</v>
      </c>
      <c r="L206" s="8">
        <v>72706.724957326238</v>
      </c>
      <c r="M206" s="8">
        <v>72706.724957326238</v>
      </c>
      <c r="N206" s="8">
        <v>72706.724957326238</v>
      </c>
      <c r="O206" s="8">
        <v>76727.837071146205</v>
      </c>
      <c r="P206" s="8">
        <v>76727.837071146205</v>
      </c>
      <c r="Q206" s="8">
        <v>73325.357590221611</v>
      </c>
    </row>
    <row r="207" spans="1:17" x14ac:dyDescent="0.3">
      <c r="A207" s="6">
        <f t="shared" si="17"/>
        <v>193</v>
      </c>
      <c r="B207" s="11" t="s">
        <v>206</v>
      </c>
      <c r="C207" s="11" t="s">
        <v>31</v>
      </c>
      <c r="D207" s="8">
        <f>+'B-8 2025'!P207</f>
        <v>-1604.5099580000001</v>
      </c>
      <c r="E207" s="8">
        <v>-1604.5099580000001</v>
      </c>
      <c r="F207" s="8">
        <v>-1604.5099580000001</v>
      </c>
      <c r="G207" s="8">
        <v>-1604.5099580000001</v>
      </c>
      <c r="H207" s="8">
        <v>-1604.5099580000001</v>
      </c>
      <c r="I207" s="8">
        <v>-1604.5099580000001</v>
      </c>
      <c r="J207" s="8">
        <v>-1604.5099580000001</v>
      </c>
      <c r="K207" s="8">
        <v>-1604.5099580000001</v>
      </c>
      <c r="L207" s="8">
        <v>-1604.5099580000001</v>
      </c>
      <c r="M207" s="8">
        <v>-1604.5099580000001</v>
      </c>
      <c r="N207" s="8">
        <v>-1604.5099580000001</v>
      </c>
      <c r="O207" s="8">
        <v>-1604.5099580000001</v>
      </c>
      <c r="P207" s="8">
        <v>376.74004199999905</v>
      </c>
      <c r="Q207" s="8">
        <v>-1452.1061118461544</v>
      </c>
    </row>
    <row r="208" spans="1:17" x14ac:dyDescent="0.3">
      <c r="A208" s="6">
        <f t="shared" si="17"/>
        <v>194</v>
      </c>
      <c r="B208" s="11" t="s">
        <v>207</v>
      </c>
      <c r="C208" s="11" t="s">
        <v>34</v>
      </c>
      <c r="D208" s="8">
        <f>+'B-8 2025'!P208</f>
        <v>18822.835155292811</v>
      </c>
      <c r="E208" s="8">
        <v>18813.15515529281</v>
      </c>
      <c r="F208" s="8">
        <v>18803.47515529281</v>
      </c>
      <c r="G208" s="8">
        <v>18793.79515529281</v>
      </c>
      <c r="H208" s="8">
        <v>18784.11515529281</v>
      </c>
      <c r="I208" s="8">
        <v>18774.435155292809</v>
      </c>
      <c r="J208" s="8">
        <v>18764.755155292809</v>
      </c>
      <c r="K208" s="8">
        <v>18755.075155292809</v>
      </c>
      <c r="L208" s="8">
        <v>18745.395155292808</v>
      </c>
      <c r="M208" s="8">
        <v>18735.715155292808</v>
      </c>
      <c r="N208" s="8">
        <v>18726.035155292808</v>
      </c>
      <c r="O208" s="8">
        <v>19726.681853229096</v>
      </c>
      <c r="P208" s="8">
        <v>19717.0018532291</v>
      </c>
      <c r="Q208" s="8">
        <v>18920.19003189839</v>
      </c>
    </row>
    <row r="209" spans="1:17" x14ac:dyDescent="0.3">
      <c r="A209" s="6">
        <f t="shared" si="17"/>
        <v>195</v>
      </c>
      <c r="B209" s="11" t="s">
        <v>208</v>
      </c>
      <c r="C209" s="11" t="s">
        <v>36</v>
      </c>
      <c r="D209" s="8">
        <f>+'B-8 2025'!P209</f>
        <v>10463.838320689199</v>
      </c>
      <c r="E209" s="8">
        <v>10463.3783206892</v>
      </c>
      <c r="F209" s="8">
        <v>10462.918320689199</v>
      </c>
      <c r="G209" s="8">
        <v>10462.4583206892</v>
      </c>
      <c r="H209" s="8">
        <v>10461.998320689199</v>
      </c>
      <c r="I209" s="8">
        <v>10461.5383206892</v>
      </c>
      <c r="J209" s="8">
        <v>10461.078320689199</v>
      </c>
      <c r="K209" s="8">
        <v>10460.6183206892</v>
      </c>
      <c r="L209" s="8">
        <v>10460.158320689208</v>
      </c>
      <c r="M209" s="8">
        <v>10459.698320689209</v>
      </c>
      <c r="N209" s="8">
        <v>10459.238320689208</v>
      </c>
      <c r="O209" s="8">
        <v>11000.377684938299</v>
      </c>
      <c r="P209" s="8">
        <v>10999.917684938298</v>
      </c>
      <c r="Q209" s="8">
        <v>10544.401299804447</v>
      </c>
    </row>
    <row r="210" spans="1:17" x14ac:dyDescent="0.3">
      <c r="A210" s="6">
        <f t="shared" si="17"/>
        <v>196</v>
      </c>
      <c r="B210" s="11" t="s">
        <v>209</v>
      </c>
      <c r="C210" s="11" t="s">
        <v>38</v>
      </c>
      <c r="D210" s="8">
        <f>+'B-8 2025'!P210</f>
        <v>169.45888301575218</v>
      </c>
      <c r="E210" s="8">
        <v>169.45888301575218</v>
      </c>
      <c r="F210" s="8">
        <v>169.45888301575218</v>
      </c>
      <c r="G210" s="8">
        <v>169.45888301575218</v>
      </c>
      <c r="H210" s="8">
        <v>169.45888301575218</v>
      </c>
      <c r="I210" s="8">
        <v>169.45888301575218</v>
      </c>
      <c r="J210" s="8">
        <v>169.45888301575218</v>
      </c>
      <c r="K210" s="8">
        <v>169.45888301575218</v>
      </c>
      <c r="L210" s="8">
        <v>169.45888301575218</v>
      </c>
      <c r="M210" s="8">
        <v>169.45888301575218</v>
      </c>
      <c r="N210" s="8">
        <v>169.45888301575218</v>
      </c>
      <c r="O210" s="8">
        <v>178.83388902756658</v>
      </c>
      <c r="P210" s="8">
        <v>178.83388902756658</v>
      </c>
      <c r="Q210" s="8">
        <v>170.90119163295444</v>
      </c>
    </row>
    <row r="211" spans="1:17" x14ac:dyDescent="0.3">
      <c r="A211" s="6">
        <f t="shared" si="17"/>
        <v>197</v>
      </c>
      <c r="B211" s="7" t="s">
        <v>210</v>
      </c>
      <c r="C211" s="7"/>
      <c r="D211" s="10">
        <f t="shared" ref="D211:Q211" si="25">SUM(D204:D210)</f>
        <v>108085.65062584406</v>
      </c>
      <c r="E211" s="10">
        <f t="shared" si="25"/>
        <v>108075.19062584407</v>
      </c>
      <c r="F211" s="10">
        <f t="shared" si="25"/>
        <v>108064.73062584407</v>
      </c>
      <c r="G211" s="10">
        <f t="shared" si="25"/>
        <v>108054.27062584407</v>
      </c>
      <c r="H211" s="10">
        <f t="shared" si="25"/>
        <v>108043.81062584405</v>
      </c>
      <c r="I211" s="10">
        <f t="shared" si="25"/>
        <v>108033.35062584408</v>
      </c>
      <c r="J211" s="10">
        <f t="shared" si="25"/>
        <v>108022.89062584405</v>
      </c>
      <c r="K211" s="10">
        <f t="shared" si="25"/>
        <v>108012.43062584408</v>
      </c>
      <c r="L211" s="10">
        <f t="shared" si="25"/>
        <v>108001.97062584407</v>
      </c>
      <c r="M211" s="10">
        <f t="shared" si="25"/>
        <v>107991.51062584408</v>
      </c>
      <c r="N211" s="10">
        <f t="shared" si="25"/>
        <v>107981.05062584407</v>
      </c>
      <c r="O211" s="10">
        <f t="shared" si="25"/>
        <v>113968.84607866661</v>
      </c>
      <c r="P211" s="10">
        <f t="shared" si="25"/>
        <v>115939.6360786666</v>
      </c>
      <c r="Q211" s="10">
        <f t="shared" si="25"/>
        <v>109098.10300320138</v>
      </c>
    </row>
    <row r="212" spans="1:17" x14ac:dyDescent="0.3">
      <c r="A212" s="6">
        <f t="shared" ref="A212:A275" si="26">+A211+1</f>
        <v>198</v>
      </c>
      <c r="B212" s="7"/>
      <c r="C212" s="7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3">
      <c r="A213" s="6">
        <f t="shared" si="26"/>
        <v>199</v>
      </c>
      <c r="B213" s="11" t="s">
        <v>211</v>
      </c>
      <c r="C213" s="11" t="s">
        <v>38</v>
      </c>
      <c r="D213" s="8">
        <f>+'B-8 2025'!P213</f>
        <v>44.86</v>
      </c>
      <c r="E213" s="8">
        <v>44.86</v>
      </c>
      <c r="F213" s="8">
        <v>44.86</v>
      </c>
      <c r="G213" s="8">
        <v>44.86</v>
      </c>
      <c r="H213" s="8">
        <v>44.86</v>
      </c>
      <c r="I213" s="8">
        <v>44.86</v>
      </c>
      <c r="J213" s="8">
        <v>44.86</v>
      </c>
      <c r="K213" s="8">
        <v>44.86</v>
      </c>
      <c r="L213" s="8">
        <v>44.86</v>
      </c>
      <c r="M213" s="8">
        <v>44.86</v>
      </c>
      <c r="N213" s="8">
        <v>44.86</v>
      </c>
      <c r="O213" s="8">
        <v>44.86</v>
      </c>
      <c r="P213" s="8">
        <v>44.86</v>
      </c>
      <c r="Q213" s="8">
        <v>44.860000000000007</v>
      </c>
    </row>
    <row r="214" spans="1:17" x14ac:dyDescent="0.3">
      <c r="A214" s="6">
        <f t="shared" si="26"/>
        <v>200</v>
      </c>
      <c r="B214" s="7"/>
      <c r="C214" s="7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3">
      <c r="A215" s="6">
        <f t="shared" si="26"/>
        <v>201</v>
      </c>
      <c r="B215" s="11" t="s">
        <v>212</v>
      </c>
      <c r="C215" s="11" t="s">
        <v>27</v>
      </c>
      <c r="D215" s="8">
        <f>+'B-8 2025'!P215</f>
        <v>7593.0018101312999</v>
      </c>
      <c r="E215" s="8">
        <v>7591.9518101313006</v>
      </c>
      <c r="F215" s="8">
        <v>7590.9018101313004</v>
      </c>
      <c r="G215" s="8">
        <v>7589.8518101313002</v>
      </c>
      <c r="H215" s="8">
        <v>7588.8018101313</v>
      </c>
      <c r="I215" s="8">
        <v>9298.3925372611811</v>
      </c>
      <c r="J215" s="8">
        <v>9297.34253726118</v>
      </c>
      <c r="K215" s="8">
        <v>9296.2925372611808</v>
      </c>
      <c r="L215" s="8">
        <v>9295.2425372611797</v>
      </c>
      <c r="M215" s="8">
        <v>9294.1925372611804</v>
      </c>
      <c r="N215" s="8">
        <v>9293.1425372611811</v>
      </c>
      <c r="O215" s="8">
        <v>9292.09253726118</v>
      </c>
      <c r="P215" s="8">
        <v>9358.7037758137394</v>
      </c>
      <c r="Q215" s="8">
        <v>8644.6085067152708</v>
      </c>
    </row>
    <row r="216" spans="1:17" x14ac:dyDescent="0.3">
      <c r="A216" s="6">
        <f t="shared" si="26"/>
        <v>202</v>
      </c>
      <c r="B216" s="11" t="s">
        <v>213</v>
      </c>
      <c r="C216" s="11" t="s">
        <v>29</v>
      </c>
      <c r="D216" s="8">
        <f>+'B-8 2025'!P216</f>
        <v>7583.2535407675223</v>
      </c>
      <c r="E216" s="8">
        <v>7583.2535407675223</v>
      </c>
      <c r="F216" s="8">
        <v>7583.2535407675223</v>
      </c>
      <c r="G216" s="8">
        <v>7583.2535407675223</v>
      </c>
      <c r="H216" s="8">
        <v>7583.2535407675223</v>
      </c>
      <c r="I216" s="8">
        <v>7705.940122159157</v>
      </c>
      <c r="J216" s="8">
        <v>7705.940122159157</v>
      </c>
      <c r="K216" s="8">
        <v>7705.940122159157</v>
      </c>
      <c r="L216" s="8">
        <v>7705.940122159157</v>
      </c>
      <c r="M216" s="8">
        <v>7705.940122159157</v>
      </c>
      <c r="N216" s="8">
        <v>7705.940122159157</v>
      </c>
      <c r="O216" s="8">
        <v>7705.940122159157</v>
      </c>
      <c r="P216" s="8">
        <v>7722.0576512534471</v>
      </c>
      <c r="Q216" s="8">
        <v>7659.9927854003954</v>
      </c>
    </row>
    <row r="217" spans="1:17" x14ac:dyDescent="0.3">
      <c r="A217" s="6">
        <f t="shared" si="26"/>
        <v>203</v>
      </c>
      <c r="B217" s="11" t="s">
        <v>214</v>
      </c>
      <c r="C217" s="11" t="s">
        <v>31</v>
      </c>
      <c r="D217" s="8">
        <f>+'B-8 2025'!P217</f>
        <v>28762.999221255312</v>
      </c>
      <c r="E217" s="8">
        <v>28736.339221255308</v>
      </c>
      <c r="F217" s="8">
        <v>28709.679221255308</v>
      </c>
      <c r="G217" s="8">
        <v>28683.019221255308</v>
      </c>
      <c r="H217" s="8">
        <v>28656.359221255309</v>
      </c>
      <c r="I217" s="8">
        <v>29182.915431158261</v>
      </c>
      <c r="J217" s="8">
        <v>29156.255431158261</v>
      </c>
      <c r="K217" s="8">
        <v>29129.595431158261</v>
      </c>
      <c r="L217" s="8">
        <v>29102.935431158261</v>
      </c>
      <c r="M217" s="8">
        <v>29076.275431158261</v>
      </c>
      <c r="N217" s="8">
        <v>29049.615431158258</v>
      </c>
      <c r="O217" s="8">
        <v>29022.955431158258</v>
      </c>
      <c r="P217" s="8">
        <v>29068.97231446045</v>
      </c>
      <c r="Q217" s="8">
        <v>28949.070495295753</v>
      </c>
    </row>
    <row r="218" spans="1:17" x14ac:dyDescent="0.3">
      <c r="A218" s="6">
        <f t="shared" si="26"/>
        <v>204</v>
      </c>
      <c r="B218" s="11" t="s">
        <v>215</v>
      </c>
      <c r="C218" s="11" t="s">
        <v>34</v>
      </c>
      <c r="D218" s="8">
        <f>+'B-8 2025'!P218</f>
        <v>7066.7780768859075</v>
      </c>
      <c r="E218" s="8">
        <v>7055.8080768859081</v>
      </c>
      <c r="F218" s="8">
        <v>7044.8380768859079</v>
      </c>
      <c r="G218" s="8">
        <v>7033.8680768859076</v>
      </c>
      <c r="H218" s="8">
        <v>7022.8980768859083</v>
      </c>
      <c r="I218" s="8">
        <v>7151.3694016149502</v>
      </c>
      <c r="J218" s="8">
        <v>7140.39940161495</v>
      </c>
      <c r="K218" s="8">
        <v>7129.4294016149406</v>
      </c>
      <c r="L218" s="8">
        <v>7118.4594016149404</v>
      </c>
      <c r="M218" s="8">
        <v>7107.489401614941</v>
      </c>
      <c r="N218" s="8">
        <v>7096.5194016149408</v>
      </c>
      <c r="O218" s="8">
        <v>7085.5494016149405</v>
      </c>
      <c r="P218" s="8">
        <v>7092.8980276845059</v>
      </c>
      <c r="Q218" s="8">
        <v>7088.1772479552828</v>
      </c>
    </row>
    <row r="219" spans="1:17" x14ac:dyDescent="0.3">
      <c r="A219" s="6">
        <f t="shared" si="26"/>
        <v>205</v>
      </c>
      <c r="B219" s="11" t="s">
        <v>216</v>
      </c>
      <c r="C219" s="11" t="s">
        <v>36</v>
      </c>
      <c r="D219" s="8">
        <f>+'B-8 2025'!P219</f>
        <v>6577.2031674920108</v>
      </c>
      <c r="E219" s="8">
        <v>6577.1731674920102</v>
      </c>
      <c r="F219" s="8">
        <v>6577.1431674920104</v>
      </c>
      <c r="G219" s="8">
        <v>6577.1131674920107</v>
      </c>
      <c r="H219" s="8">
        <v>6577.0831674920109</v>
      </c>
      <c r="I219" s="8">
        <v>6699.9853569759198</v>
      </c>
      <c r="J219" s="8">
        <v>6699.9553569759191</v>
      </c>
      <c r="K219" s="8">
        <v>6699.9253569759194</v>
      </c>
      <c r="L219" s="8">
        <v>6699.8953569759196</v>
      </c>
      <c r="M219" s="8">
        <v>6699.8653569759199</v>
      </c>
      <c r="N219" s="8">
        <v>6699.8353569759192</v>
      </c>
      <c r="O219" s="8">
        <v>6699.8053569759195</v>
      </c>
      <c r="P219" s="8">
        <v>6715.9251519914533</v>
      </c>
      <c r="Q219" s="8">
        <v>6653.9160375602269</v>
      </c>
    </row>
    <row r="220" spans="1:17" x14ac:dyDescent="0.3">
      <c r="A220" s="6">
        <f t="shared" si="26"/>
        <v>206</v>
      </c>
      <c r="B220" s="11" t="s">
        <v>217</v>
      </c>
      <c r="C220" s="11" t="s">
        <v>38</v>
      </c>
      <c r="D220" s="8">
        <f>+'B-8 2025'!P220</f>
        <v>2247.0892534679119</v>
      </c>
      <c r="E220" s="8">
        <v>2246.8392534679119</v>
      </c>
      <c r="F220" s="8">
        <v>2246.5892534679119</v>
      </c>
      <c r="G220" s="8">
        <v>2246.3392534679119</v>
      </c>
      <c r="H220" s="8">
        <v>2246.0892534679119</v>
      </c>
      <c r="I220" s="8">
        <v>2285.8093008305091</v>
      </c>
      <c r="J220" s="8">
        <v>2285.5593008305091</v>
      </c>
      <c r="K220" s="8">
        <v>2285.3093008305091</v>
      </c>
      <c r="L220" s="8">
        <v>2285.0593008305091</v>
      </c>
      <c r="M220" s="8">
        <v>2284.8093008305091</v>
      </c>
      <c r="N220" s="8">
        <v>2284.5593008305091</v>
      </c>
      <c r="O220" s="8">
        <v>2284.3093008305091</v>
      </c>
      <c r="P220" s="8">
        <v>2289.3102287963829</v>
      </c>
      <c r="Q220" s="8">
        <v>2270.5901232268848</v>
      </c>
    </row>
    <row r="221" spans="1:17" x14ac:dyDescent="0.3">
      <c r="A221" s="6">
        <f t="shared" si="26"/>
        <v>207</v>
      </c>
      <c r="B221" s="7" t="s">
        <v>218</v>
      </c>
      <c r="C221" s="7"/>
      <c r="D221" s="10">
        <f t="shared" ref="D221:Q221" si="27">SUM(D215:D220)</f>
        <v>59830.325069999963</v>
      </c>
      <c r="E221" s="10">
        <f t="shared" si="27"/>
        <v>59791.365069999963</v>
      </c>
      <c r="F221" s="10">
        <f t="shared" si="27"/>
        <v>59752.405069999957</v>
      </c>
      <c r="G221" s="10">
        <f t="shared" si="27"/>
        <v>59713.445069999965</v>
      </c>
      <c r="H221" s="10">
        <f t="shared" si="27"/>
        <v>59674.485069999966</v>
      </c>
      <c r="I221" s="10">
        <f t="shared" si="27"/>
        <v>62324.412149999982</v>
      </c>
      <c r="J221" s="10">
        <f t="shared" si="27"/>
        <v>62285.452149999976</v>
      </c>
      <c r="K221" s="10">
        <f t="shared" si="27"/>
        <v>62246.492149999962</v>
      </c>
      <c r="L221" s="10">
        <f t="shared" si="27"/>
        <v>62207.53214999997</v>
      </c>
      <c r="M221" s="10">
        <f t="shared" si="27"/>
        <v>62168.572149999964</v>
      </c>
      <c r="N221" s="10">
        <f t="shared" si="27"/>
        <v>62129.612149999964</v>
      </c>
      <c r="O221" s="10">
        <f t="shared" si="27"/>
        <v>62090.652149999965</v>
      </c>
      <c r="P221" s="10">
        <f t="shared" si="27"/>
        <v>62247.867149999984</v>
      </c>
      <c r="Q221" s="10">
        <f t="shared" si="27"/>
        <v>61266.355196153818</v>
      </c>
    </row>
    <row r="222" spans="1:17" x14ac:dyDescent="0.3">
      <c r="A222" s="6">
        <f t="shared" si="26"/>
        <v>208</v>
      </c>
      <c r="B222" s="7"/>
      <c r="C222" s="7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3">
      <c r="A223" s="6">
        <f t="shared" si="26"/>
        <v>209</v>
      </c>
      <c r="B223" s="15" t="s">
        <v>219</v>
      </c>
      <c r="C223" s="15"/>
      <c r="D223" s="4">
        <f>SUM(D128,D137,D145,D154,D164,D172,D176,D185,D194,D202,D211,D221,D213)</f>
        <v>655579.69044684351</v>
      </c>
      <c r="E223" s="4">
        <f t="shared" ref="E223:O223" si="28">SUM(E128,E137,E145,E154,E164,E172,E176,E185,E194,E202,E211,E221,E213)</f>
        <v>655369.74572462123</v>
      </c>
      <c r="F223" s="4">
        <f t="shared" si="28"/>
        <v>655159.80100239906</v>
      </c>
      <c r="G223" s="4">
        <f t="shared" si="28"/>
        <v>654949.8562801769</v>
      </c>
      <c r="H223" s="4">
        <f t="shared" si="28"/>
        <v>654739.91155795462</v>
      </c>
      <c r="I223" s="4">
        <f t="shared" si="28"/>
        <v>657218.85391573247</v>
      </c>
      <c r="J223" s="4">
        <f t="shared" si="28"/>
        <v>657008.90919351031</v>
      </c>
      <c r="K223" s="4">
        <f t="shared" si="28"/>
        <v>654178.87460123026</v>
      </c>
      <c r="L223" s="4">
        <f t="shared" si="28"/>
        <v>654621.48601900821</v>
      </c>
      <c r="M223" s="4">
        <f t="shared" si="28"/>
        <v>654411.54129678605</v>
      </c>
      <c r="N223" s="4">
        <f t="shared" si="28"/>
        <v>655454.5147104786</v>
      </c>
      <c r="O223" s="4">
        <f t="shared" si="28"/>
        <v>663383.86142029101</v>
      </c>
      <c r="P223" s="4">
        <f>SUM(P128,P137,P145,P154,P164,P172,P176,P185,P194,P202,P211,P221,P213)</f>
        <v>663712.59603907855</v>
      </c>
      <c r="Q223" s="4">
        <f>SUM(Q128,Q137,Q145,Q154,Q164,Q172,Q176,Q185,Q194,Q202,Q211,Q221,Q213)</f>
        <v>656599.20324677776</v>
      </c>
    </row>
    <row r="224" spans="1:17" x14ac:dyDescent="0.3">
      <c r="A224" s="6">
        <f t="shared" si="26"/>
        <v>210</v>
      </c>
      <c r="B224" s="11"/>
      <c r="C224" s="1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3">
      <c r="A225" s="6">
        <f t="shared" si="26"/>
        <v>211</v>
      </c>
      <c r="B225" s="11" t="s">
        <v>220</v>
      </c>
      <c r="C225" s="11" t="s">
        <v>27</v>
      </c>
      <c r="D225" s="8">
        <f>+'B-8 2025'!P225</f>
        <v>8690.7000000000007</v>
      </c>
      <c r="E225" s="8">
        <v>8690.7000000000007</v>
      </c>
      <c r="F225" s="8">
        <v>8690.7000000000007</v>
      </c>
      <c r="G225" s="8">
        <v>8690.7000000000007</v>
      </c>
      <c r="H225" s="8">
        <v>8690.7000000000007</v>
      </c>
      <c r="I225" s="8">
        <v>8690.7000000000007</v>
      </c>
      <c r="J225" s="8">
        <v>8690.7000000000007</v>
      </c>
      <c r="K225" s="8">
        <v>8690.7000000000007</v>
      </c>
      <c r="L225" s="8">
        <v>8690.7000000000007</v>
      </c>
      <c r="M225" s="8">
        <v>8690.7000000000007</v>
      </c>
      <c r="N225" s="8">
        <v>8690.7000000000007</v>
      </c>
      <c r="O225" s="8">
        <v>8690.7000000000007</v>
      </c>
      <c r="P225" s="8">
        <v>8690.7000000000007</v>
      </c>
      <c r="Q225" s="8">
        <v>8690.6999999999989</v>
      </c>
    </row>
    <row r="226" spans="1:17" x14ac:dyDescent="0.3">
      <c r="A226" s="6">
        <f t="shared" si="26"/>
        <v>212</v>
      </c>
      <c r="B226" s="11" t="s">
        <v>221</v>
      </c>
      <c r="C226" s="11" t="s">
        <v>34</v>
      </c>
      <c r="D226" s="8">
        <f>+'B-8 2025'!P226</f>
        <v>87196.88</v>
      </c>
      <c r="E226" s="8">
        <v>87196.88</v>
      </c>
      <c r="F226" s="8">
        <v>87196.88</v>
      </c>
      <c r="G226" s="8">
        <v>87196.88</v>
      </c>
      <c r="H226" s="8">
        <v>87196.88</v>
      </c>
      <c r="I226" s="8">
        <v>87196.88</v>
      </c>
      <c r="J226" s="8">
        <v>87196.88</v>
      </c>
      <c r="K226" s="8">
        <v>87196.88</v>
      </c>
      <c r="L226" s="8">
        <v>87196.88</v>
      </c>
      <c r="M226" s="8">
        <v>87196.88</v>
      </c>
      <c r="N226" s="8">
        <v>87196.88</v>
      </c>
      <c r="O226" s="8">
        <v>87196.88</v>
      </c>
      <c r="P226" s="8">
        <v>87196.88</v>
      </c>
      <c r="Q226" s="8">
        <v>87196.87999999999</v>
      </c>
    </row>
    <row r="227" spans="1:17" x14ac:dyDescent="0.3">
      <c r="A227" s="6">
        <f t="shared" si="26"/>
        <v>213</v>
      </c>
      <c r="B227" s="11" t="s">
        <v>222</v>
      </c>
      <c r="C227" s="11" t="s">
        <v>36</v>
      </c>
      <c r="D227" s="8">
        <f>+'B-8 2025'!P227</f>
        <v>8985.1200000000008</v>
      </c>
      <c r="E227" s="8">
        <v>8985.1200000000008</v>
      </c>
      <c r="F227" s="8">
        <v>8985.1200000000008</v>
      </c>
      <c r="G227" s="8">
        <v>8985.1200000000008</v>
      </c>
      <c r="H227" s="8">
        <v>8985.1200000000008</v>
      </c>
      <c r="I227" s="8">
        <v>8985.1200000000008</v>
      </c>
      <c r="J227" s="8">
        <v>8985.1200000000008</v>
      </c>
      <c r="K227" s="8">
        <v>8985.1200000000008</v>
      </c>
      <c r="L227" s="8">
        <v>8985.1200000000008</v>
      </c>
      <c r="M227" s="8">
        <v>8985.1200000000008</v>
      </c>
      <c r="N227" s="8">
        <v>8985.1200000000008</v>
      </c>
      <c r="O227" s="8">
        <v>8985.1200000000008</v>
      </c>
      <c r="P227" s="8">
        <v>8985.1200000000008</v>
      </c>
      <c r="Q227" s="8">
        <v>8985.119999999999</v>
      </c>
    </row>
    <row r="228" spans="1:17" x14ac:dyDescent="0.3">
      <c r="A228" s="6">
        <f t="shared" si="26"/>
        <v>214</v>
      </c>
      <c r="B228" s="11" t="s">
        <v>223</v>
      </c>
      <c r="C228" s="11" t="s">
        <v>38</v>
      </c>
      <c r="D228" s="8">
        <f>+'B-8 2025'!P228</f>
        <v>10.57</v>
      </c>
      <c r="E228" s="8">
        <v>10.57</v>
      </c>
      <c r="F228" s="8">
        <v>10.57</v>
      </c>
      <c r="G228" s="8">
        <v>10.57</v>
      </c>
      <c r="H228" s="8">
        <v>10.57</v>
      </c>
      <c r="I228" s="8">
        <v>10.57</v>
      </c>
      <c r="J228" s="8">
        <v>10.57</v>
      </c>
      <c r="K228" s="8">
        <v>10.57</v>
      </c>
      <c r="L228" s="8">
        <v>10.57</v>
      </c>
      <c r="M228" s="8">
        <v>10.57</v>
      </c>
      <c r="N228" s="8">
        <v>10.57</v>
      </c>
      <c r="O228" s="8">
        <v>10.57</v>
      </c>
      <c r="P228" s="8">
        <v>10.57</v>
      </c>
      <c r="Q228" s="8">
        <v>10.569999999999997</v>
      </c>
    </row>
    <row r="229" spans="1:17" x14ac:dyDescent="0.3">
      <c r="A229" s="6">
        <f t="shared" si="26"/>
        <v>215</v>
      </c>
      <c r="B229" s="7" t="s">
        <v>224</v>
      </c>
      <c r="C229" s="7"/>
      <c r="D229" s="10">
        <f t="shared" ref="D229:Q229" si="29">SUM(D225:D228)</f>
        <v>104883.27</v>
      </c>
      <c r="E229" s="10">
        <f t="shared" si="29"/>
        <v>104883.27</v>
      </c>
      <c r="F229" s="10">
        <f t="shared" si="29"/>
        <v>104883.27</v>
      </c>
      <c r="G229" s="10">
        <f t="shared" si="29"/>
        <v>104883.27</v>
      </c>
      <c r="H229" s="10">
        <f t="shared" si="29"/>
        <v>104883.27</v>
      </c>
      <c r="I229" s="10">
        <f t="shared" si="29"/>
        <v>104883.27</v>
      </c>
      <c r="J229" s="10">
        <f t="shared" si="29"/>
        <v>104883.27</v>
      </c>
      <c r="K229" s="10">
        <f t="shared" si="29"/>
        <v>104883.27</v>
      </c>
      <c r="L229" s="10">
        <f t="shared" si="29"/>
        <v>104883.27</v>
      </c>
      <c r="M229" s="10">
        <f t="shared" si="29"/>
        <v>104883.27</v>
      </c>
      <c r="N229" s="10">
        <f t="shared" si="29"/>
        <v>104883.27</v>
      </c>
      <c r="O229" s="10">
        <f t="shared" si="29"/>
        <v>104883.27</v>
      </c>
      <c r="P229" s="10">
        <f t="shared" si="29"/>
        <v>104883.27</v>
      </c>
      <c r="Q229" s="10">
        <f t="shared" si="29"/>
        <v>104883.26999999999</v>
      </c>
    </row>
    <row r="230" spans="1:17" x14ac:dyDescent="0.3">
      <c r="A230" s="6">
        <f t="shared" si="26"/>
        <v>216</v>
      </c>
      <c r="B230" s="11"/>
      <c r="C230" s="1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3">
      <c r="A231" s="6">
        <f t="shared" si="26"/>
        <v>217</v>
      </c>
      <c r="B231" s="11" t="s">
        <v>225</v>
      </c>
      <c r="C231" s="11" t="s">
        <v>27</v>
      </c>
      <c r="D231" s="8">
        <f>+'B-8 2025'!P231</f>
        <v>2569.9299999999998</v>
      </c>
      <c r="E231" s="8">
        <v>2569.9299999999998</v>
      </c>
      <c r="F231" s="8">
        <v>2569.9299999999998</v>
      </c>
      <c r="G231" s="8">
        <v>2569.9299999999998</v>
      </c>
      <c r="H231" s="8">
        <v>2569.9299999999998</v>
      </c>
      <c r="I231" s="8">
        <v>2569.9299999999998</v>
      </c>
      <c r="J231" s="8">
        <v>2569.9299999999998</v>
      </c>
      <c r="K231" s="8">
        <v>2569.9299999999998</v>
      </c>
      <c r="L231" s="8">
        <v>2569.9299999999998</v>
      </c>
      <c r="M231" s="8">
        <v>2569.9299999999998</v>
      </c>
      <c r="N231" s="8">
        <v>2569.9299999999998</v>
      </c>
      <c r="O231" s="8">
        <v>2569.9299999999998</v>
      </c>
      <c r="P231" s="8">
        <v>2569.9299999999998</v>
      </c>
      <c r="Q231" s="8">
        <v>2569.9299999999998</v>
      </c>
    </row>
    <row r="232" spans="1:17" x14ac:dyDescent="0.3">
      <c r="A232" s="6">
        <f t="shared" si="26"/>
        <v>218</v>
      </c>
      <c r="B232" s="11" t="s">
        <v>226</v>
      </c>
      <c r="C232" s="11" t="s">
        <v>34</v>
      </c>
      <c r="D232" s="8">
        <f>+'B-8 2025'!P232</f>
        <v>96885.37</v>
      </c>
      <c r="E232" s="8">
        <v>96885.37</v>
      </c>
      <c r="F232" s="8">
        <v>96885.37</v>
      </c>
      <c r="G232" s="8">
        <v>96885.37</v>
      </c>
      <c r="H232" s="8">
        <v>96885.37</v>
      </c>
      <c r="I232" s="8">
        <v>96885.37</v>
      </c>
      <c r="J232" s="8">
        <v>96885.37</v>
      </c>
      <c r="K232" s="8">
        <v>96885.37</v>
      </c>
      <c r="L232" s="8">
        <v>96885.37</v>
      </c>
      <c r="M232" s="8">
        <v>96885.37</v>
      </c>
      <c r="N232" s="8">
        <v>96885.37</v>
      </c>
      <c r="O232" s="8">
        <v>96885.37</v>
      </c>
      <c r="P232" s="8">
        <v>96885.37</v>
      </c>
      <c r="Q232" s="8">
        <v>96885.37000000001</v>
      </c>
    </row>
    <row r="233" spans="1:17" x14ac:dyDescent="0.3">
      <c r="A233" s="6">
        <f t="shared" si="26"/>
        <v>219</v>
      </c>
      <c r="B233" s="11" t="s">
        <v>227</v>
      </c>
      <c r="C233" s="11" t="s">
        <v>36</v>
      </c>
      <c r="D233" s="8">
        <f>+'B-8 2025'!P233</f>
        <v>10731.81</v>
      </c>
      <c r="E233" s="8">
        <v>10731.81</v>
      </c>
      <c r="F233" s="8">
        <v>10731.81</v>
      </c>
      <c r="G233" s="8">
        <v>10731.81</v>
      </c>
      <c r="H233" s="8">
        <v>10731.81</v>
      </c>
      <c r="I233" s="8">
        <v>10731.81</v>
      </c>
      <c r="J233" s="8">
        <v>10731.81</v>
      </c>
      <c r="K233" s="8">
        <v>10731.81</v>
      </c>
      <c r="L233" s="8">
        <v>10731.81</v>
      </c>
      <c r="M233" s="8">
        <v>10731.81</v>
      </c>
      <c r="N233" s="8">
        <v>10731.81</v>
      </c>
      <c r="O233" s="8">
        <v>10731.81</v>
      </c>
      <c r="P233" s="8">
        <v>10731.81</v>
      </c>
      <c r="Q233" s="8">
        <v>10731.81</v>
      </c>
    </row>
    <row r="234" spans="1:17" x14ac:dyDescent="0.3">
      <c r="A234" s="6">
        <f t="shared" si="26"/>
        <v>220</v>
      </c>
      <c r="B234" s="11" t="s">
        <v>228</v>
      </c>
      <c r="C234" s="11" t="s">
        <v>38</v>
      </c>
      <c r="D234" s="8">
        <f>+'B-8 2025'!P234</f>
        <v>799.38724999999999</v>
      </c>
      <c r="E234" s="8">
        <v>799.38724999999999</v>
      </c>
      <c r="F234" s="8">
        <v>799.38724999999999</v>
      </c>
      <c r="G234" s="8">
        <v>799.38724999999999</v>
      </c>
      <c r="H234" s="8">
        <v>799.38724999999999</v>
      </c>
      <c r="I234" s="8">
        <v>799.38724999999999</v>
      </c>
      <c r="J234" s="8">
        <v>799.38724999999999</v>
      </c>
      <c r="K234" s="8">
        <v>799.38724999999999</v>
      </c>
      <c r="L234" s="8">
        <v>799.38724999999999</v>
      </c>
      <c r="M234" s="8">
        <v>799.38724999999999</v>
      </c>
      <c r="N234" s="8">
        <v>799.38724999999999</v>
      </c>
      <c r="O234" s="8">
        <v>799.38724999999999</v>
      </c>
      <c r="P234" s="8">
        <v>1213.5229999999999</v>
      </c>
      <c r="Q234" s="8">
        <v>831.24384615384599</v>
      </c>
    </row>
    <row r="235" spans="1:17" x14ac:dyDescent="0.3">
      <c r="A235" s="6">
        <f t="shared" si="26"/>
        <v>221</v>
      </c>
      <c r="B235" s="7" t="s">
        <v>229</v>
      </c>
      <c r="C235" s="7"/>
      <c r="D235" s="10">
        <f t="shared" ref="D235:Q235" si="30">SUM(D231:D234)</f>
        <v>110986.49724999999</v>
      </c>
      <c r="E235" s="10">
        <f t="shared" si="30"/>
        <v>110986.49724999999</v>
      </c>
      <c r="F235" s="10">
        <f t="shared" si="30"/>
        <v>110986.49724999999</v>
      </c>
      <c r="G235" s="10">
        <f t="shared" si="30"/>
        <v>110986.49724999999</v>
      </c>
      <c r="H235" s="10">
        <f t="shared" si="30"/>
        <v>110986.49724999999</v>
      </c>
      <c r="I235" s="10">
        <f t="shared" si="30"/>
        <v>110986.49724999999</v>
      </c>
      <c r="J235" s="10">
        <f t="shared" si="30"/>
        <v>110986.49724999999</v>
      </c>
      <c r="K235" s="10">
        <f t="shared" si="30"/>
        <v>110986.49724999999</v>
      </c>
      <c r="L235" s="10">
        <f t="shared" si="30"/>
        <v>110986.49724999999</v>
      </c>
      <c r="M235" s="10">
        <f t="shared" si="30"/>
        <v>110986.49724999999</v>
      </c>
      <c r="N235" s="10">
        <f t="shared" si="30"/>
        <v>110986.49724999999</v>
      </c>
      <c r="O235" s="10">
        <f t="shared" si="30"/>
        <v>110986.49724999999</v>
      </c>
      <c r="P235" s="10">
        <f t="shared" si="30"/>
        <v>111400.63299999999</v>
      </c>
      <c r="Q235" s="10">
        <f t="shared" si="30"/>
        <v>111018.35384615384</v>
      </c>
    </row>
    <row r="236" spans="1:17" x14ac:dyDescent="0.3">
      <c r="A236" s="6">
        <f t="shared" si="26"/>
        <v>222</v>
      </c>
      <c r="B236" s="11"/>
      <c r="C236" s="1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3">
      <c r="A237" s="6">
        <f t="shared" si="26"/>
        <v>223</v>
      </c>
      <c r="B237" s="11" t="s">
        <v>230</v>
      </c>
      <c r="C237" s="11" t="s">
        <v>27</v>
      </c>
      <c r="D237" s="8">
        <f>+'B-8 2025'!P237</f>
        <v>2406.6</v>
      </c>
      <c r="E237" s="8">
        <v>2406.6</v>
      </c>
      <c r="F237" s="8">
        <v>2406.6</v>
      </c>
      <c r="G237" s="8">
        <v>2406.6</v>
      </c>
      <c r="H237" s="8">
        <v>2406.6</v>
      </c>
      <c r="I237" s="8">
        <v>2406.6</v>
      </c>
      <c r="J237" s="8">
        <v>2406.6</v>
      </c>
      <c r="K237" s="8">
        <v>2406.6</v>
      </c>
      <c r="L237" s="8">
        <v>2406.6</v>
      </c>
      <c r="M237" s="8">
        <v>2406.6</v>
      </c>
      <c r="N237" s="8">
        <v>2406.6</v>
      </c>
      <c r="O237" s="8">
        <v>2406.6</v>
      </c>
      <c r="P237" s="8">
        <v>2406.6</v>
      </c>
      <c r="Q237" s="8">
        <v>2406.5999999999995</v>
      </c>
    </row>
    <row r="238" spans="1:17" x14ac:dyDescent="0.3">
      <c r="A238" s="6">
        <f t="shared" si="26"/>
        <v>224</v>
      </c>
      <c r="B238" s="11" t="s">
        <v>231</v>
      </c>
      <c r="C238" s="11" t="s">
        <v>34</v>
      </c>
      <c r="D238" s="8">
        <f>+'B-8 2025'!P238</f>
        <v>74033.929999999993</v>
      </c>
      <c r="E238" s="8">
        <v>74033.929999999993</v>
      </c>
      <c r="F238" s="8">
        <v>74033.929999999993</v>
      </c>
      <c r="G238" s="8">
        <v>74033.929999999993</v>
      </c>
      <c r="H238" s="8">
        <v>74033.929999999993</v>
      </c>
      <c r="I238" s="8">
        <v>74033.929999999993</v>
      </c>
      <c r="J238" s="8">
        <v>74033.929999999993</v>
      </c>
      <c r="K238" s="8">
        <v>74033.929999999993</v>
      </c>
      <c r="L238" s="8">
        <v>74033.929999999993</v>
      </c>
      <c r="M238" s="8">
        <v>74033.929999999993</v>
      </c>
      <c r="N238" s="8">
        <v>74033.929999999993</v>
      </c>
      <c r="O238" s="8">
        <v>74033.929999999993</v>
      </c>
      <c r="P238" s="8">
        <v>74033.929999999993</v>
      </c>
      <c r="Q238" s="8">
        <v>74033.929999999964</v>
      </c>
    </row>
    <row r="239" spans="1:17" x14ac:dyDescent="0.3">
      <c r="A239" s="6">
        <f t="shared" si="26"/>
        <v>225</v>
      </c>
      <c r="B239" s="11" t="s">
        <v>232</v>
      </c>
      <c r="C239" s="11" t="s">
        <v>36</v>
      </c>
      <c r="D239" s="8">
        <f>+'B-8 2025'!P239</f>
        <v>10721.27</v>
      </c>
      <c r="E239" s="8">
        <v>10721.27</v>
      </c>
      <c r="F239" s="8">
        <v>10721.27</v>
      </c>
      <c r="G239" s="8">
        <v>10721.27</v>
      </c>
      <c r="H239" s="8">
        <v>10721.27</v>
      </c>
      <c r="I239" s="8">
        <v>10721.27</v>
      </c>
      <c r="J239" s="8">
        <v>10721.27</v>
      </c>
      <c r="K239" s="8">
        <v>10721.27</v>
      </c>
      <c r="L239" s="8">
        <v>10721.27</v>
      </c>
      <c r="M239" s="8">
        <v>10721.27</v>
      </c>
      <c r="N239" s="8">
        <v>10721.27</v>
      </c>
      <c r="O239" s="8">
        <v>10721.27</v>
      </c>
      <c r="P239" s="8">
        <v>10721.27</v>
      </c>
      <c r="Q239" s="8">
        <v>10721.270000000002</v>
      </c>
    </row>
    <row r="240" spans="1:17" x14ac:dyDescent="0.3">
      <c r="A240" s="6">
        <f t="shared" si="26"/>
        <v>226</v>
      </c>
      <c r="B240" s="7" t="s">
        <v>233</v>
      </c>
      <c r="C240" s="7"/>
      <c r="D240" s="10">
        <f t="shared" ref="D240:Q240" si="31">SUM(D237:D239)</f>
        <v>87161.8</v>
      </c>
      <c r="E240" s="10">
        <f t="shared" si="31"/>
        <v>87161.8</v>
      </c>
      <c r="F240" s="10">
        <f t="shared" si="31"/>
        <v>87161.8</v>
      </c>
      <c r="G240" s="10">
        <f t="shared" si="31"/>
        <v>87161.8</v>
      </c>
      <c r="H240" s="10">
        <f t="shared" si="31"/>
        <v>87161.8</v>
      </c>
      <c r="I240" s="10">
        <f t="shared" si="31"/>
        <v>87161.8</v>
      </c>
      <c r="J240" s="10">
        <f t="shared" si="31"/>
        <v>87161.8</v>
      </c>
      <c r="K240" s="10">
        <f t="shared" si="31"/>
        <v>87161.8</v>
      </c>
      <c r="L240" s="10">
        <f t="shared" si="31"/>
        <v>87161.8</v>
      </c>
      <c r="M240" s="10">
        <f t="shared" si="31"/>
        <v>87161.8</v>
      </c>
      <c r="N240" s="10">
        <f t="shared" si="31"/>
        <v>87161.8</v>
      </c>
      <c r="O240" s="10">
        <f t="shared" si="31"/>
        <v>87161.8</v>
      </c>
      <c r="P240" s="10">
        <f t="shared" si="31"/>
        <v>87161.8</v>
      </c>
      <c r="Q240" s="10">
        <f t="shared" si="31"/>
        <v>87161.799999999974</v>
      </c>
    </row>
    <row r="241" spans="1:17" x14ac:dyDescent="0.3">
      <c r="A241" s="6">
        <f t="shared" si="26"/>
        <v>227</v>
      </c>
      <c r="B241" s="11"/>
      <c r="C241" s="1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3">
      <c r="A242" s="6">
        <f t="shared" si="26"/>
        <v>228</v>
      </c>
      <c r="B242" s="11" t="s">
        <v>234</v>
      </c>
      <c r="C242" s="11" t="s">
        <v>27</v>
      </c>
      <c r="D242" s="8">
        <f>+'B-8 2025'!P242</f>
        <v>6242.04</v>
      </c>
      <c r="E242" s="8">
        <v>6242.04</v>
      </c>
      <c r="F242" s="8">
        <v>6242.04</v>
      </c>
      <c r="G242" s="8">
        <v>6242.04</v>
      </c>
      <c r="H242" s="8">
        <v>6242.04</v>
      </c>
      <c r="I242" s="8">
        <v>6242.04</v>
      </c>
      <c r="J242" s="8">
        <v>6242.04</v>
      </c>
      <c r="K242" s="8">
        <v>6242.04</v>
      </c>
      <c r="L242" s="8">
        <v>6242.04</v>
      </c>
      <c r="M242" s="8">
        <v>6242.04</v>
      </c>
      <c r="N242" s="8">
        <v>6242.04</v>
      </c>
      <c r="O242" s="8">
        <v>6242.04</v>
      </c>
      <c r="P242" s="8">
        <v>6242.04</v>
      </c>
      <c r="Q242" s="8">
        <v>6242.0399999999991</v>
      </c>
    </row>
    <row r="243" spans="1:17" x14ac:dyDescent="0.3">
      <c r="A243" s="6">
        <f t="shared" si="26"/>
        <v>229</v>
      </c>
      <c r="B243" s="11" t="s">
        <v>235</v>
      </c>
      <c r="C243" s="11" t="s">
        <v>34</v>
      </c>
      <c r="D243" s="8">
        <f>+'B-8 2025'!P243</f>
        <v>75345.22</v>
      </c>
      <c r="E243" s="8">
        <v>75345.22</v>
      </c>
      <c r="F243" s="8">
        <v>75345.22</v>
      </c>
      <c r="G243" s="8">
        <v>75345.22</v>
      </c>
      <c r="H243" s="8">
        <v>75345.22</v>
      </c>
      <c r="I243" s="8">
        <v>75345.22</v>
      </c>
      <c r="J243" s="8">
        <v>75345.22</v>
      </c>
      <c r="K243" s="8">
        <v>75345.22</v>
      </c>
      <c r="L243" s="8">
        <v>75345.22</v>
      </c>
      <c r="M243" s="8">
        <v>75345.22</v>
      </c>
      <c r="N243" s="8">
        <v>75345.22</v>
      </c>
      <c r="O243" s="8">
        <v>75345.22</v>
      </c>
      <c r="P243" s="8">
        <v>75345.22</v>
      </c>
      <c r="Q243" s="8">
        <v>75345.219999999987</v>
      </c>
    </row>
    <row r="244" spans="1:17" x14ac:dyDescent="0.3">
      <c r="A244" s="6">
        <f t="shared" si="26"/>
        <v>230</v>
      </c>
      <c r="B244" s="11" t="s">
        <v>236</v>
      </c>
      <c r="C244" s="11" t="s">
        <v>36</v>
      </c>
      <c r="D244" s="8">
        <f>+'B-8 2025'!P244</f>
        <v>15840.88</v>
      </c>
      <c r="E244" s="8">
        <v>15840.88</v>
      </c>
      <c r="F244" s="8">
        <v>15840.88</v>
      </c>
      <c r="G244" s="8">
        <v>15840.88</v>
      </c>
      <c r="H244" s="8">
        <v>15840.88</v>
      </c>
      <c r="I244" s="8">
        <v>15840.88</v>
      </c>
      <c r="J244" s="8">
        <v>15840.88</v>
      </c>
      <c r="K244" s="8">
        <v>15840.88</v>
      </c>
      <c r="L244" s="8">
        <v>15840.88</v>
      </c>
      <c r="M244" s="8">
        <v>15840.88</v>
      </c>
      <c r="N244" s="8">
        <v>15840.88</v>
      </c>
      <c r="O244" s="8">
        <v>15840.88</v>
      </c>
      <c r="P244" s="8">
        <v>15840.88</v>
      </c>
      <c r="Q244" s="8">
        <v>15840.880000000003</v>
      </c>
    </row>
    <row r="245" spans="1:17" x14ac:dyDescent="0.3">
      <c r="A245" s="6">
        <f t="shared" si="26"/>
        <v>231</v>
      </c>
      <c r="B245" s="11" t="s">
        <v>237</v>
      </c>
      <c r="C245" s="11" t="s">
        <v>38</v>
      </c>
      <c r="D245" s="8">
        <f>+'B-8 2025'!P245</f>
        <v>64.879999999999896</v>
      </c>
      <c r="E245" s="8">
        <v>64.879999999999896</v>
      </c>
      <c r="F245" s="8">
        <v>64.879999999999896</v>
      </c>
      <c r="G245" s="8">
        <v>64.879999999999896</v>
      </c>
      <c r="H245" s="8">
        <v>64.879999999999896</v>
      </c>
      <c r="I245" s="8">
        <v>64.879999999999896</v>
      </c>
      <c r="J245" s="8">
        <v>64.879999999999896</v>
      </c>
      <c r="K245" s="8">
        <v>64.879999999999896</v>
      </c>
      <c r="L245" s="8">
        <v>64.879999999999896</v>
      </c>
      <c r="M245" s="8">
        <v>64.879999999999896</v>
      </c>
      <c r="N245" s="8">
        <v>64.879999999999896</v>
      </c>
      <c r="O245" s="8">
        <v>64.879999999999896</v>
      </c>
      <c r="P245" s="8">
        <v>64.879999999999896</v>
      </c>
      <c r="Q245" s="8">
        <v>64.879999999999896</v>
      </c>
    </row>
    <row r="246" spans="1:17" x14ac:dyDescent="0.3">
      <c r="A246" s="6">
        <f t="shared" si="26"/>
        <v>232</v>
      </c>
      <c r="B246" s="7" t="s">
        <v>238</v>
      </c>
      <c r="C246" s="7"/>
      <c r="D246" s="10">
        <f t="shared" ref="D246:Q246" si="32">SUM(D242:D245)</f>
        <v>97493.02</v>
      </c>
      <c r="E246" s="10">
        <f t="shared" si="32"/>
        <v>97493.02</v>
      </c>
      <c r="F246" s="10">
        <f t="shared" si="32"/>
        <v>97493.02</v>
      </c>
      <c r="G246" s="10">
        <f t="shared" si="32"/>
        <v>97493.02</v>
      </c>
      <c r="H246" s="10">
        <f t="shared" si="32"/>
        <v>97493.02</v>
      </c>
      <c r="I246" s="10">
        <f t="shared" si="32"/>
        <v>97493.02</v>
      </c>
      <c r="J246" s="10">
        <f t="shared" si="32"/>
        <v>97493.02</v>
      </c>
      <c r="K246" s="10">
        <f t="shared" si="32"/>
        <v>97493.02</v>
      </c>
      <c r="L246" s="10">
        <f t="shared" si="32"/>
        <v>97493.02</v>
      </c>
      <c r="M246" s="10">
        <f t="shared" si="32"/>
        <v>97493.02</v>
      </c>
      <c r="N246" s="10">
        <f t="shared" si="32"/>
        <v>97493.02</v>
      </c>
      <c r="O246" s="10">
        <f t="shared" si="32"/>
        <v>97493.02</v>
      </c>
      <c r="P246" s="10">
        <f t="shared" si="32"/>
        <v>97493.02</v>
      </c>
      <c r="Q246" s="10">
        <f t="shared" si="32"/>
        <v>97493.01999999999</v>
      </c>
    </row>
    <row r="247" spans="1:17" x14ac:dyDescent="0.3">
      <c r="A247" s="6">
        <f t="shared" si="26"/>
        <v>233</v>
      </c>
      <c r="B247" s="11"/>
      <c r="C247" s="1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3">
      <c r="A248" s="6">
        <f t="shared" si="26"/>
        <v>234</v>
      </c>
      <c r="B248" s="11" t="s">
        <v>239</v>
      </c>
      <c r="C248" s="11" t="s">
        <v>27</v>
      </c>
      <c r="D248" s="8">
        <f>+'B-8 2025'!P248</f>
        <v>2613.4</v>
      </c>
      <c r="E248" s="8">
        <v>2613.4</v>
      </c>
      <c r="F248" s="8">
        <v>2613.4</v>
      </c>
      <c r="G248" s="8">
        <v>2613.4</v>
      </c>
      <c r="H248" s="8">
        <v>2613.4</v>
      </c>
      <c r="I248" s="8">
        <v>2613.4</v>
      </c>
      <c r="J248" s="8">
        <v>2613.4</v>
      </c>
      <c r="K248" s="8">
        <v>2613.4</v>
      </c>
      <c r="L248" s="8">
        <v>2613.4</v>
      </c>
      <c r="M248" s="8">
        <v>2613.4</v>
      </c>
      <c r="N248" s="8">
        <v>2613.4</v>
      </c>
      <c r="O248" s="8">
        <v>2613.4</v>
      </c>
      <c r="P248" s="8">
        <v>2613.4</v>
      </c>
      <c r="Q248" s="8">
        <v>2613.4000000000005</v>
      </c>
    </row>
    <row r="249" spans="1:17" x14ac:dyDescent="0.3">
      <c r="A249" s="6">
        <f t="shared" si="26"/>
        <v>235</v>
      </c>
      <c r="B249" s="11" t="s">
        <v>240</v>
      </c>
      <c r="C249" s="11" t="s">
        <v>34</v>
      </c>
      <c r="D249" s="8">
        <f>+'B-8 2025'!P249</f>
        <v>45157.99</v>
      </c>
      <c r="E249" s="8">
        <v>45157.99</v>
      </c>
      <c r="F249" s="8">
        <v>45157.99</v>
      </c>
      <c r="G249" s="8">
        <v>45157.99</v>
      </c>
      <c r="H249" s="8">
        <v>45157.99</v>
      </c>
      <c r="I249" s="8">
        <v>45157.99</v>
      </c>
      <c r="J249" s="8">
        <v>45157.99</v>
      </c>
      <c r="K249" s="8">
        <v>45157.99</v>
      </c>
      <c r="L249" s="8">
        <v>45157.99</v>
      </c>
      <c r="M249" s="8">
        <v>45157.99</v>
      </c>
      <c r="N249" s="8">
        <v>45157.99</v>
      </c>
      <c r="O249" s="8">
        <v>45157.99</v>
      </c>
      <c r="P249" s="8">
        <v>45157.99</v>
      </c>
      <c r="Q249" s="8">
        <v>45157.99</v>
      </c>
    </row>
    <row r="250" spans="1:17" x14ac:dyDescent="0.3">
      <c r="A250" s="6">
        <f t="shared" si="26"/>
        <v>236</v>
      </c>
      <c r="B250" s="11" t="s">
        <v>241</v>
      </c>
      <c r="C250" s="11" t="s">
        <v>36</v>
      </c>
      <c r="D250" s="8">
        <f>+'B-8 2025'!P250</f>
        <v>11603.52</v>
      </c>
      <c r="E250" s="8">
        <v>11603.52</v>
      </c>
      <c r="F250" s="8">
        <v>11603.52</v>
      </c>
      <c r="G250" s="8">
        <v>11603.52</v>
      </c>
      <c r="H250" s="8">
        <v>11603.52</v>
      </c>
      <c r="I250" s="8">
        <v>11603.52</v>
      </c>
      <c r="J250" s="8">
        <v>11603.52</v>
      </c>
      <c r="K250" s="8">
        <v>11603.52</v>
      </c>
      <c r="L250" s="8">
        <v>11603.52</v>
      </c>
      <c r="M250" s="8">
        <v>11603.52</v>
      </c>
      <c r="N250" s="8">
        <v>11603.52</v>
      </c>
      <c r="O250" s="8">
        <v>11603.52</v>
      </c>
      <c r="P250" s="8">
        <v>11603.52</v>
      </c>
      <c r="Q250" s="8">
        <v>11603.52</v>
      </c>
    </row>
    <row r="251" spans="1:17" x14ac:dyDescent="0.3">
      <c r="A251" s="6">
        <f t="shared" si="26"/>
        <v>237</v>
      </c>
      <c r="B251" s="7" t="s">
        <v>242</v>
      </c>
      <c r="C251" s="7"/>
      <c r="D251" s="10">
        <f t="shared" ref="D251:Q251" si="33">SUM(D248:D250)</f>
        <v>59374.91</v>
      </c>
      <c r="E251" s="10">
        <f t="shared" si="33"/>
        <v>59374.91</v>
      </c>
      <c r="F251" s="10">
        <f t="shared" si="33"/>
        <v>59374.91</v>
      </c>
      <c r="G251" s="10">
        <f t="shared" si="33"/>
        <v>59374.91</v>
      </c>
      <c r="H251" s="10">
        <f t="shared" si="33"/>
        <v>59374.91</v>
      </c>
      <c r="I251" s="10">
        <f t="shared" si="33"/>
        <v>59374.91</v>
      </c>
      <c r="J251" s="10">
        <f t="shared" si="33"/>
        <v>59374.91</v>
      </c>
      <c r="K251" s="10">
        <f t="shared" si="33"/>
        <v>59374.91</v>
      </c>
      <c r="L251" s="10">
        <f t="shared" si="33"/>
        <v>59374.91</v>
      </c>
      <c r="M251" s="10">
        <f t="shared" si="33"/>
        <v>59374.91</v>
      </c>
      <c r="N251" s="10">
        <f t="shared" si="33"/>
        <v>59374.91</v>
      </c>
      <c r="O251" s="10">
        <f t="shared" si="33"/>
        <v>59374.91</v>
      </c>
      <c r="P251" s="10">
        <f t="shared" si="33"/>
        <v>59374.91</v>
      </c>
      <c r="Q251" s="10">
        <f t="shared" si="33"/>
        <v>59374.91</v>
      </c>
    </row>
    <row r="252" spans="1:17" x14ac:dyDescent="0.3">
      <c r="A252" s="6">
        <f t="shared" si="26"/>
        <v>238</v>
      </c>
      <c r="B252" s="11"/>
      <c r="C252" s="1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3">
      <c r="A253" s="6">
        <f t="shared" si="26"/>
        <v>239</v>
      </c>
      <c r="B253" s="11" t="s">
        <v>243</v>
      </c>
      <c r="C253" s="11" t="s">
        <v>27</v>
      </c>
      <c r="D253" s="8">
        <f>+'B-8 2025'!P253</f>
        <v>8908.52</v>
      </c>
      <c r="E253" s="8">
        <v>8908.52</v>
      </c>
      <c r="F253" s="8">
        <v>8908.52</v>
      </c>
      <c r="G253" s="8">
        <v>8908.52</v>
      </c>
      <c r="H253" s="8">
        <v>8908.52</v>
      </c>
      <c r="I253" s="8">
        <v>8908.52</v>
      </c>
      <c r="J253" s="8">
        <v>8908.52</v>
      </c>
      <c r="K253" s="8">
        <v>8908.52</v>
      </c>
      <c r="L253" s="8">
        <v>8908.52</v>
      </c>
      <c r="M253" s="8">
        <v>8908.52</v>
      </c>
      <c r="N253" s="8">
        <v>8908.52</v>
      </c>
      <c r="O253" s="8">
        <v>8908.52</v>
      </c>
      <c r="P253" s="8">
        <v>8908.52</v>
      </c>
      <c r="Q253" s="8">
        <v>8908.5200000000023</v>
      </c>
    </row>
    <row r="254" spans="1:17" x14ac:dyDescent="0.3">
      <c r="A254" s="6">
        <f t="shared" si="26"/>
        <v>240</v>
      </c>
      <c r="B254" s="11" t="s">
        <v>244</v>
      </c>
      <c r="C254" s="11" t="s">
        <v>34</v>
      </c>
      <c r="D254" s="8">
        <f>+'B-8 2025'!P254</f>
        <v>73197.119999999995</v>
      </c>
      <c r="E254" s="8">
        <v>73197.119999999995</v>
      </c>
      <c r="F254" s="8">
        <v>73197.119999999995</v>
      </c>
      <c r="G254" s="8">
        <v>73197.119999999995</v>
      </c>
      <c r="H254" s="8">
        <v>73197.119999999995</v>
      </c>
      <c r="I254" s="8">
        <v>73197.119999999995</v>
      </c>
      <c r="J254" s="8">
        <v>73197.119999999995</v>
      </c>
      <c r="K254" s="8">
        <v>73197.119999999995</v>
      </c>
      <c r="L254" s="8">
        <v>73197.119999999995</v>
      </c>
      <c r="M254" s="8">
        <v>73197.119999999995</v>
      </c>
      <c r="N254" s="8">
        <v>73197.119999999995</v>
      </c>
      <c r="O254" s="8">
        <v>73197.119999999995</v>
      </c>
      <c r="P254" s="8">
        <v>73197.119999999995</v>
      </c>
      <c r="Q254" s="8">
        <v>73197.119999999995</v>
      </c>
    </row>
    <row r="255" spans="1:17" x14ac:dyDescent="0.3">
      <c r="A255" s="6">
        <f t="shared" si="26"/>
        <v>241</v>
      </c>
      <c r="B255" s="11" t="s">
        <v>245</v>
      </c>
      <c r="C255" s="11" t="s">
        <v>36</v>
      </c>
      <c r="D255" s="8">
        <f>+'B-8 2025'!P255</f>
        <v>15970.194845716869</v>
      </c>
      <c r="E255" s="8">
        <v>15970.194845716869</v>
      </c>
      <c r="F255" s="8">
        <v>15970.194845716869</v>
      </c>
      <c r="G255" s="8">
        <v>15970.194845716869</v>
      </c>
      <c r="H255" s="8">
        <v>15970.194845716869</v>
      </c>
      <c r="I255" s="8">
        <v>15970.194845716869</v>
      </c>
      <c r="J255" s="8">
        <v>15970.194845716869</v>
      </c>
      <c r="K255" s="8">
        <v>15970.194845716869</v>
      </c>
      <c r="L255" s="8">
        <v>15970.194845716869</v>
      </c>
      <c r="M255" s="8">
        <v>15970.194845716869</v>
      </c>
      <c r="N255" s="8">
        <v>15970.194845716869</v>
      </c>
      <c r="O255" s="8">
        <v>15970.194845716869</v>
      </c>
      <c r="P255" s="8">
        <v>15970.194845716869</v>
      </c>
      <c r="Q255" s="8">
        <v>15970.194845716875</v>
      </c>
    </row>
    <row r="256" spans="1:17" x14ac:dyDescent="0.3">
      <c r="A256" s="6">
        <f t="shared" si="26"/>
        <v>242</v>
      </c>
      <c r="B256" s="7" t="s">
        <v>246</v>
      </c>
      <c r="C256" s="7"/>
      <c r="D256" s="10">
        <f t="shared" ref="D256:Q256" si="34">SUM(D253:D255)</f>
        <v>98075.834845716861</v>
      </c>
      <c r="E256" s="10">
        <f t="shared" si="34"/>
        <v>98075.834845716861</v>
      </c>
      <c r="F256" s="10">
        <f t="shared" si="34"/>
        <v>98075.834845716861</v>
      </c>
      <c r="G256" s="10">
        <f t="shared" si="34"/>
        <v>98075.834845716861</v>
      </c>
      <c r="H256" s="10">
        <f t="shared" si="34"/>
        <v>98075.834845716861</v>
      </c>
      <c r="I256" s="10">
        <f t="shared" si="34"/>
        <v>98075.834845716861</v>
      </c>
      <c r="J256" s="10">
        <f t="shared" si="34"/>
        <v>98075.834845716861</v>
      </c>
      <c r="K256" s="10">
        <f t="shared" si="34"/>
        <v>98075.834845716861</v>
      </c>
      <c r="L256" s="10">
        <f t="shared" si="34"/>
        <v>98075.834845716861</v>
      </c>
      <c r="M256" s="10">
        <f t="shared" si="34"/>
        <v>98075.834845716861</v>
      </c>
      <c r="N256" s="10">
        <f t="shared" si="34"/>
        <v>98075.834845716861</v>
      </c>
      <c r="O256" s="10">
        <f t="shared" si="34"/>
        <v>98075.834845716861</v>
      </c>
      <c r="P256" s="10">
        <f t="shared" si="34"/>
        <v>98075.834845716861</v>
      </c>
      <c r="Q256" s="10">
        <f t="shared" si="34"/>
        <v>98075.834845716876</v>
      </c>
    </row>
    <row r="257" spans="1:17" x14ac:dyDescent="0.3">
      <c r="A257" s="6">
        <f t="shared" si="26"/>
        <v>243</v>
      </c>
      <c r="B257" s="11"/>
      <c r="C257" s="1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3">
      <c r="A258" s="6">
        <f t="shared" si="26"/>
        <v>244</v>
      </c>
      <c r="B258" s="11" t="s">
        <v>247</v>
      </c>
      <c r="C258" s="11" t="s">
        <v>27</v>
      </c>
      <c r="D258" s="8">
        <f>+'B-8 2025'!P258</f>
        <v>6931.89</v>
      </c>
      <c r="E258" s="8">
        <v>6931.89</v>
      </c>
      <c r="F258" s="8">
        <v>6931.89</v>
      </c>
      <c r="G258" s="8">
        <v>6931.89</v>
      </c>
      <c r="H258" s="8">
        <v>6931.89</v>
      </c>
      <c r="I258" s="8">
        <v>6931.89</v>
      </c>
      <c r="J258" s="8">
        <v>6931.89</v>
      </c>
      <c r="K258" s="8">
        <v>6931.89</v>
      </c>
      <c r="L258" s="8">
        <v>6931.89</v>
      </c>
      <c r="M258" s="8">
        <v>6931.89</v>
      </c>
      <c r="N258" s="8">
        <v>6931.89</v>
      </c>
      <c r="O258" s="8">
        <v>6931.89</v>
      </c>
      <c r="P258" s="8">
        <v>6931.89</v>
      </c>
      <c r="Q258" s="8">
        <v>6931.89</v>
      </c>
    </row>
    <row r="259" spans="1:17" x14ac:dyDescent="0.3">
      <c r="A259" s="6">
        <f t="shared" si="26"/>
        <v>245</v>
      </c>
      <c r="B259" s="11" t="s">
        <v>248</v>
      </c>
      <c r="C259" s="11" t="s">
        <v>34</v>
      </c>
      <c r="D259" s="8">
        <f>+'B-8 2025'!P259</f>
        <v>83728.38</v>
      </c>
      <c r="E259" s="8">
        <v>83728.38</v>
      </c>
      <c r="F259" s="8">
        <v>83728.38</v>
      </c>
      <c r="G259" s="8">
        <v>83728.38</v>
      </c>
      <c r="H259" s="8">
        <v>83728.38</v>
      </c>
      <c r="I259" s="8">
        <v>83728.38</v>
      </c>
      <c r="J259" s="8">
        <v>83728.38</v>
      </c>
      <c r="K259" s="8">
        <v>83728.38</v>
      </c>
      <c r="L259" s="8">
        <v>83728.38</v>
      </c>
      <c r="M259" s="8">
        <v>83728.38</v>
      </c>
      <c r="N259" s="8">
        <v>83728.38</v>
      </c>
      <c r="O259" s="8">
        <v>83728.38</v>
      </c>
      <c r="P259" s="8">
        <v>83728.38</v>
      </c>
      <c r="Q259" s="8">
        <v>83728.37999999999</v>
      </c>
    </row>
    <row r="260" spans="1:17" x14ac:dyDescent="0.3">
      <c r="A260" s="6">
        <f t="shared" si="26"/>
        <v>246</v>
      </c>
      <c r="B260" s="11" t="s">
        <v>249</v>
      </c>
      <c r="C260" s="11" t="s">
        <v>36</v>
      </c>
      <c r="D260" s="8">
        <f>+'B-8 2025'!P260</f>
        <v>7251.59</v>
      </c>
      <c r="E260" s="8">
        <v>7251.59</v>
      </c>
      <c r="F260" s="8">
        <v>7251.59</v>
      </c>
      <c r="G260" s="8">
        <v>7251.59</v>
      </c>
      <c r="H260" s="8">
        <v>7251.59</v>
      </c>
      <c r="I260" s="8">
        <v>7251.59</v>
      </c>
      <c r="J260" s="8">
        <v>7251.59</v>
      </c>
      <c r="K260" s="8">
        <v>7251.59</v>
      </c>
      <c r="L260" s="8">
        <v>7251.59</v>
      </c>
      <c r="M260" s="8">
        <v>7251.59</v>
      </c>
      <c r="N260" s="8">
        <v>7251.59</v>
      </c>
      <c r="O260" s="8">
        <v>7251.59</v>
      </c>
      <c r="P260" s="8">
        <v>7251.59</v>
      </c>
      <c r="Q260" s="8">
        <v>7251.5899999999974</v>
      </c>
    </row>
    <row r="261" spans="1:17" x14ac:dyDescent="0.3">
      <c r="A261" s="6">
        <f t="shared" si="26"/>
        <v>247</v>
      </c>
      <c r="B261" s="7" t="s">
        <v>250</v>
      </c>
      <c r="C261" s="7"/>
      <c r="D261" s="10">
        <f t="shared" ref="D261:Q261" si="35">SUM(D258:D260)</f>
        <v>97911.86</v>
      </c>
      <c r="E261" s="10">
        <f t="shared" si="35"/>
        <v>97911.86</v>
      </c>
      <c r="F261" s="10">
        <f t="shared" si="35"/>
        <v>97911.86</v>
      </c>
      <c r="G261" s="10">
        <f t="shared" si="35"/>
        <v>97911.86</v>
      </c>
      <c r="H261" s="10">
        <f t="shared" si="35"/>
        <v>97911.86</v>
      </c>
      <c r="I261" s="10">
        <f t="shared" si="35"/>
        <v>97911.86</v>
      </c>
      <c r="J261" s="10">
        <f t="shared" si="35"/>
        <v>97911.86</v>
      </c>
      <c r="K261" s="10">
        <f t="shared" si="35"/>
        <v>97911.86</v>
      </c>
      <c r="L261" s="10">
        <f t="shared" si="35"/>
        <v>97911.86</v>
      </c>
      <c r="M261" s="10">
        <f t="shared" si="35"/>
        <v>97911.86</v>
      </c>
      <c r="N261" s="10">
        <f t="shared" si="35"/>
        <v>97911.86</v>
      </c>
      <c r="O261" s="10">
        <f t="shared" si="35"/>
        <v>97911.86</v>
      </c>
      <c r="P261" s="10">
        <f t="shared" si="35"/>
        <v>97911.86</v>
      </c>
      <c r="Q261" s="10">
        <f t="shared" si="35"/>
        <v>97911.859999999986</v>
      </c>
    </row>
    <row r="262" spans="1:17" x14ac:dyDescent="0.3">
      <c r="A262" s="6">
        <f t="shared" si="26"/>
        <v>248</v>
      </c>
      <c r="B262" s="11"/>
      <c r="C262" s="1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3">
      <c r="A263" s="6">
        <f t="shared" si="26"/>
        <v>249</v>
      </c>
      <c r="B263" s="11" t="s">
        <v>251</v>
      </c>
      <c r="C263" s="11" t="s">
        <v>120</v>
      </c>
      <c r="D263" s="8">
        <f>+'B-8 2025'!P263</f>
        <v>19.73</v>
      </c>
      <c r="E263" s="8">
        <v>19.73</v>
      </c>
      <c r="F263" s="8">
        <v>19.73</v>
      </c>
      <c r="G263" s="8">
        <v>19.73</v>
      </c>
      <c r="H263" s="8">
        <v>19.73</v>
      </c>
      <c r="I263" s="8">
        <v>19.73</v>
      </c>
      <c r="J263" s="8">
        <v>19.73</v>
      </c>
      <c r="K263" s="8">
        <v>19.73</v>
      </c>
      <c r="L263" s="8">
        <v>19.73</v>
      </c>
      <c r="M263" s="8">
        <v>19.73</v>
      </c>
      <c r="N263" s="8">
        <v>19.73</v>
      </c>
      <c r="O263" s="8">
        <v>19.73</v>
      </c>
      <c r="P263" s="8">
        <v>19.73</v>
      </c>
      <c r="Q263" s="8">
        <v>19.729999999999997</v>
      </c>
    </row>
    <row r="264" spans="1:17" x14ac:dyDescent="0.3">
      <c r="A264" s="6">
        <f t="shared" si="26"/>
        <v>250</v>
      </c>
      <c r="B264" s="11" t="s">
        <v>252</v>
      </c>
      <c r="C264" s="11" t="s">
        <v>27</v>
      </c>
      <c r="D264" s="8">
        <f>+'B-8 2025'!P264</f>
        <v>10043.4</v>
      </c>
      <c r="E264" s="8">
        <v>10043.4</v>
      </c>
      <c r="F264" s="8">
        <v>10043.4</v>
      </c>
      <c r="G264" s="8">
        <v>10043.4</v>
      </c>
      <c r="H264" s="8">
        <v>10043.4</v>
      </c>
      <c r="I264" s="8">
        <v>10043.4</v>
      </c>
      <c r="J264" s="8">
        <v>10043.4</v>
      </c>
      <c r="K264" s="8">
        <v>10043.4</v>
      </c>
      <c r="L264" s="8">
        <v>10043.4</v>
      </c>
      <c r="M264" s="8">
        <v>10043.4</v>
      </c>
      <c r="N264" s="8">
        <v>10043.4</v>
      </c>
      <c r="O264" s="8">
        <v>10043.4</v>
      </c>
      <c r="P264" s="8">
        <v>10043.4</v>
      </c>
      <c r="Q264" s="8">
        <v>10043.399999999998</v>
      </c>
    </row>
    <row r="265" spans="1:17" x14ac:dyDescent="0.3">
      <c r="A265" s="6">
        <f t="shared" si="26"/>
        <v>251</v>
      </c>
      <c r="B265" s="11" t="s">
        <v>253</v>
      </c>
      <c r="C265" s="11" t="s">
        <v>34</v>
      </c>
      <c r="D265" s="8">
        <f>+'B-8 2025'!P265</f>
        <v>84537.37</v>
      </c>
      <c r="E265" s="8">
        <v>84537.37</v>
      </c>
      <c r="F265" s="8">
        <v>84537.37</v>
      </c>
      <c r="G265" s="8">
        <v>84537.37</v>
      </c>
      <c r="H265" s="8">
        <v>84537.37</v>
      </c>
      <c r="I265" s="8">
        <v>84537.37</v>
      </c>
      <c r="J265" s="8">
        <v>84537.37</v>
      </c>
      <c r="K265" s="8">
        <v>84537.37</v>
      </c>
      <c r="L265" s="8">
        <v>84537.37</v>
      </c>
      <c r="M265" s="8">
        <v>84537.37</v>
      </c>
      <c r="N265" s="8">
        <v>84537.37</v>
      </c>
      <c r="O265" s="8">
        <v>84537.37</v>
      </c>
      <c r="P265" s="8">
        <v>84537.37</v>
      </c>
      <c r="Q265" s="8">
        <v>84537.37000000001</v>
      </c>
    </row>
    <row r="266" spans="1:17" x14ac:dyDescent="0.3">
      <c r="A266" s="6">
        <f t="shared" si="26"/>
        <v>252</v>
      </c>
      <c r="B266" s="11" t="s">
        <v>254</v>
      </c>
      <c r="C266" s="11" t="s">
        <v>36</v>
      </c>
      <c r="D266" s="8">
        <f>+'B-8 2025'!P266</f>
        <v>8805.82</v>
      </c>
      <c r="E266" s="8">
        <v>8805.82</v>
      </c>
      <c r="F266" s="8">
        <v>8805.82</v>
      </c>
      <c r="G266" s="8">
        <v>8805.82</v>
      </c>
      <c r="H266" s="8">
        <v>8805.82</v>
      </c>
      <c r="I266" s="8">
        <v>8805.82</v>
      </c>
      <c r="J266" s="8">
        <v>8805.82</v>
      </c>
      <c r="K266" s="8">
        <v>8805.82</v>
      </c>
      <c r="L266" s="8">
        <v>8805.82</v>
      </c>
      <c r="M266" s="8">
        <v>8805.82</v>
      </c>
      <c r="N266" s="8">
        <v>8805.82</v>
      </c>
      <c r="O266" s="8">
        <v>8805.82</v>
      </c>
      <c r="P266" s="8">
        <v>8805.82</v>
      </c>
      <c r="Q266" s="8">
        <v>8805.8200000000033</v>
      </c>
    </row>
    <row r="267" spans="1:17" x14ac:dyDescent="0.3">
      <c r="A267" s="6">
        <f t="shared" si="26"/>
        <v>253</v>
      </c>
      <c r="B267" s="7" t="s">
        <v>255</v>
      </c>
      <c r="C267" s="7"/>
      <c r="D267" s="10">
        <f t="shared" ref="D267:Q267" si="36">SUM(D263:D266)</f>
        <v>103406.32</v>
      </c>
      <c r="E267" s="10">
        <f t="shared" si="36"/>
        <v>103406.32</v>
      </c>
      <c r="F267" s="10">
        <f t="shared" si="36"/>
        <v>103406.32</v>
      </c>
      <c r="G267" s="10">
        <f t="shared" si="36"/>
        <v>103406.32</v>
      </c>
      <c r="H267" s="10">
        <f t="shared" si="36"/>
        <v>103406.32</v>
      </c>
      <c r="I267" s="10">
        <f t="shared" si="36"/>
        <v>103406.32</v>
      </c>
      <c r="J267" s="10">
        <f t="shared" si="36"/>
        <v>103406.32</v>
      </c>
      <c r="K267" s="10">
        <f t="shared" si="36"/>
        <v>103406.32</v>
      </c>
      <c r="L267" s="10">
        <f t="shared" si="36"/>
        <v>103406.32</v>
      </c>
      <c r="M267" s="10">
        <f t="shared" si="36"/>
        <v>103406.32</v>
      </c>
      <c r="N267" s="10">
        <f t="shared" si="36"/>
        <v>103406.32</v>
      </c>
      <c r="O267" s="10">
        <f t="shared" si="36"/>
        <v>103406.32</v>
      </c>
      <c r="P267" s="10">
        <f t="shared" si="36"/>
        <v>103406.32</v>
      </c>
      <c r="Q267" s="10">
        <f t="shared" si="36"/>
        <v>103406.32</v>
      </c>
    </row>
    <row r="268" spans="1:17" x14ac:dyDescent="0.3">
      <c r="A268" s="6">
        <f t="shared" si="26"/>
        <v>254</v>
      </c>
      <c r="B268" s="11"/>
      <c r="C268" s="1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3">
      <c r="A269" s="6">
        <f t="shared" si="26"/>
        <v>255</v>
      </c>
      <c r="B269" s="11" t="s">
        <v>256</v>
      </c>
      <c r="C269" s="11" t="s">
        <v>27</v>
      </c>
      <c r="D269" s="8">
        <f>+'B-8 2025'!P269</f>
        <v>8845.44</v>
      </c>
      <c r="E269" s="8">
        <v>8845.44</v>
      </c>
      <c r="F269" s="8">
        <v>8845.44</v>
      </c>
      <c r="G269" s="8">
        <v>8845.44</v>
      </c>
      <c r="H269" s="8">
        <v>8845.44</v>
      </c>
      <c r="I269" s="8">
        <v>8845.44</v>
      </c>
      <c r="J269" s="8">
        <v>8845.44</v>
      </c>
      <c r="K269" s="8">
        <v>8845.44</v>
      </c>
      <c r="L269" s="8">
        <v>8845.44</v>
      </c>
      <c r="M269" s="8">
        <v>8845.44</v>
      </c>
      <c r="N269" s="8">
        <v>8845.44</v>
      </c>
      <c r="O269" s="8">
        <v>8845.44</v>
      </c>
      <c r="P269" s="8">
        <v>8845.44</v>
      </c>
      <c r="Q269" s="8">
        <v>8845.44</v>
      </c>
    </row>
    <row r="270" spans="1:17" x14ac:dyDescent="0.3">
      <c r="A270" s="6">
        <f t="shared" si="26"/>
        <v>256</v>
      </c>
      <c r="B270" s="11" t="s">
        <v>257</v>
      </c>
      <c r="C270" s="11" t="s">
        <v>34</v>
      </c>
      <c r="D270" s="8">
        <f>+'B-8 2025'!P270</f>
        <v>74453.84</v>
      </c>
      <c r="E270" s="8">
        <v>74453.84</v>
      </c>
      <c r="F270" s="8">
        <v>74453.84</v>
      </c>
      <c r="G270" s="8">
        <v>74453.84</v>
      </c>
      <c r="H270" s="8">
        <v>74453.84</v>
      </c>
      <c r="I270" s="8">
        <v>74453.84</v>
      </c>
      <c r="J270" s="8">
        <v>74453.84</v>
      </c>
      <c r="K270" s="8">
        <v>74453.84</v>
      </c>
      <c r="L270" s="8">
        <v>74453.84</v>
      </c>
      <c r="M270" s="8">
        <v>74453.84</v>
      </c>
      <c r="N270" s="8">
        <v>74453.84</v>
      </c>
      <c r="O270" s="8">
        <v>74453.84</v>
      </c>
      <c r="P270" s="8">
        <v>74453.84</v>
      </c>
      <c r="Q270" s="8">
        <v>74453.839999999982</v>
      </c>
    </row>
    <row r="271" spans="1:17" x14ac:dyDescent="0.3">
      <c r="A271" s="6">
        <f t="shared" si="26"/>
        <v>257</v>
      </c>
      <c r="B271" s="11" t="s">
        <v>258</v>
      </c>
      <c r="C271" s="11" t="s">
        <v>36</v>
      </c>
      <c r="D271" s="8">
        <f>+'B-8 2025'!P271</f>
        <v>7755.47</v>
      </c>
      <c r="E271" s="8">
        <v>7755.47</v>
      </c>
      <c r="F271" s="8">
        <v>7755.47</v>
      </c>
      <c r="G271" s="8">
        <v>7755.47</v>
      </c>
      <c r="H271" s="8">
        <v>7755.47</v>
      </c>
      <c r="I271" s="8">
        <v>7755.47</v>
      </c>
      <c r="J271" s="8">
        <v>7755.47</v>
      </c>
      <c r="K271" s="8">
        <v>7755.47</v>
      </c>
      <c r="L271" s="8">
        <v>7755.47</v>
      </c>
      <c r="M271" s="8">
        <v>7755.47</v>
      </c>
      <c r="N271" s="8">
        <v>7755.47</v>
      </c>
      <c r="O271" s="8">
        <v>7755.47</v>
      </c>
      <c r="P271" s="8">
        <v>7755.47</v>
      </c>
      <c r="Q271" s="8">
        <v>7755.47</v>
      </c>
    </row>
    <row r="272" spans="1:17" x14ac:dyDescent="0.3">
      <c r="A272" s="6">
        <f t="shared" si="26"/>
        <v>258</v>
      </c>
      <c r="B272" s="7" t="s">
        <v>259</v>
      </c>
      <c r="C272" s="7"/>
      <c r="D272" s="10">
        <f t="shared" ref="D272:Q272" si="37">SUM(D269:D271)</f>
        <v>91054.75</v>
      </c>
      <c r="E272" s="10">
        <f t="shared" si="37"/>
        <v>91054.75</v>
      </c>
      <c r="F272" s="10">
        <f t="shared" si="37"/>
        <v>91054.75</v>
      </c>
      <c r="G272" s="10">
        <f t="shared" si="37"/>
        <v>91054.75</v>
      </c>
      <c r="H272" s="10">
        <f t="shared" si="37"/>
        <v>91054.75</v>
      </c>
      <c r="I272" s="10">
        <f t="shared" si="37"/>
        <v>91054.75</v>
      </c>
      <c r="J272" s="10">
        <f t="shared" si="37"/>
        <v>91054.75</v>
      </c>
      <c r="K272" s="10">
        <f t="shared" si="37"/>
        <v>91054.75</v>
      </c>
      <c r="L272" s="10">
        <f t="shared" si="37"/>
        <v>91054.75</v>
      </c>
      <c r="M272" s="10">
        <f t="shared" si="37"/>
        <v>91054.75</v>
      </c>
      <c r="N272" s="10">
        <f t="shared" si="37"/>
        <v>91054.75</v>
      </c>
      <c r="O272" s="10">
        <f t="shared" si="37"/>
        <v>91054.75</v>
      </c>
      <c r="P272" s="10">
        <f t="shared" si="37"/>
        <v>91054.75</v>
      </c>
      <c r="Q272" s="10">
        <f t="shared" si="37"/>
        <v>91054.749999999985</v>
      </c>
    </row>
    <row r="273" spans="1:17" x14ac:dyDescent="0.3">
      <c r="A273" s="6">
        <f t="shared" si="26"/>
        <v>259</v>
      </c>
      <c r="B273" s="11"/>
      <c r="C273" s="1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3">
      <c r="A274" s="6">
        <f t="shared" si="26"/>
        <v>260</v>
      </c>
      <c r="B274" s="11" t="s">
        <v>260</v>
      </c>
      <c r="C274" s="11" t="s">
        <v>27</v>
      </c>
      <c r="D274" s="8">
        <f>+'B-8 2025'!P274</f>
        <v>7305.87</v>
      </c>
      <c r="E274" s="8">
        <v>7305.87</v>
      </c>
      <c r="F274" s="8">
        <v>7305.87</v>
      </c>
      <c r="G274" s="8">
        <v>7305.87</v>
      </c>
      <c r="H274" s="8">
        <v>7305.87</v>
      </c>
      <c r="I274" s="8">
        <v>7305.87</v>
      </c>
      <c r="J274" s="8">
        <v>7305.87</v>
      </c>
      <c r="K274" s="8">
        <v>7305.87</v>
      </c>
      <c r="L274" s="8">
        <v>7305.87</v>
      </c>
      <c r="M274" s="8">
        <v>7305.87</v>
      </c>
      <c r="N274" s="8">
        <v>7305.87</v>
      </c>
      <c r="O274" s="8">
        <v>7305.87</v>
      </c>
      <c r="P274" s="8">
        <v>7305.87</v>
      </c>
      <c r="Q274" s="8">
        <v>7305.869999999999</v>
      </c>
    </row>
    <row r="275" spans="1:17" x14ac:dyDescent="0.3">
      <c r="A275" s="6">
        <f t="shared" si="26"/>
        <v>261</v>
      </c>
      <c r="B275" s="11" t="s">
        <v>261</v>
      </c>
      <c r="C275" s="11" t="s">
        <v>34</v>
      </c>
      <c r="D275" s="8">
        <f>+'B-8 2025'!P275</f>
        <v>67787.98</v>
      </c>
      <c r="E275" s="8">
        <v>67787.98</v>
      </c>
      <c r="F275" s="8">
        <v>67787.98</v>
      </c>
      <c r="G275" s="8">
        <v>67787.98</v>
      </c>
      <c r="H275" s="8">
        <v>67787.98</v>
      </c>
      <c r="I275" s="8">
        <v>67787.98</v>
      </c>
      <c r="J275" s="8">
        <v>67787.98</v>
      </c>
      <c r="K275" s="8">
        <v>67787.98</v>
      </c>
      <c r="L275" s="8">
        <v>67787.98</v>
      </c>
      <c r="M275" s="8">
        <v>67787.98</v>
      </c>
      <c r="N275" s="8">
        <v>67787.98</v>
      </c>
      <c r="O275" s="8">
        <v>67787.98</v>
      </c>
      <c r="P275" s="8">
        <v>67787.98</v>
      </c>
      <c r="Q275" s="8">
        <v>67787.98</v>
      </c>
    </row>
    <row r="276" spans="1:17" x14ac:dyDescent="0.3">
      <c r="A276" s="6">
        <f t="shared" ref="A276:A339" si="38">+A275+1</f>
        <v>262</v>
      </c>
      <c r="B276" s="11" t="s">
        <v>262</v>
      </c>
      <c r="C276" s="11" t="s">
        <v>36</v>
      </c>
      <c r="D276" s="8">
        <f>+'B-8 2025'!P276</f>
        <v>19089.169999999998</v>
      </c>
      <c r="E276" s="8">
        <v>19089.169999999998</v>
      </c>
      <c r="F276" s="8">
        <v>19089.169999999998</v>
      </c>
      <c r="G276" s="8">
        <v>19089.169999999998</v>
      </c>
      <c r="H276" s="8">
        <v>19089.169999999998</v>
      </c>
      <c r="I276" s="8">
        <v>19089.169999999998</v>
      </c>
      <c r="J276" s="8">
        <v>19089.169999999998</v>
      </c>
      <c r="K276" s="8">
        <v>19089.169999999998</v>
      </c>
      <c r="L276" s="8">
        <v>19089.169999999998</v>
      </c>
      <c r="M276" s="8">
        <v>19089.169999999998</v>
      </c>
      <c r="N276" s="8">
        <v>19089.169999999998</v>
      </c>
      <c r="O276" s="8">
        <v>19089.169999999998</v>
      </c>
      <c r="P276" s="8">
        <v>19089.169999999998</v>
      </c>
      <c r="Q276" s="8">
        <v>19089.169999999991</v>
      </c>
    </row>
    <row r="277" spans="1:17" x14ac:dyDescent="0.3">
      <c r="A277" s="6">
        <f t="shared" si="38"/>
        <v>263</v>
      </c>
      <c r="B277" s="7" t="s">
        <v>263</v>
      </c>
      <c r="C277" s="7"/>
      <c r="D277" s="10">
        <f t="shared" ref="D277:Q277" si="39">SUM(D274:D276)</f>
        <v>94183.01999999999</v>
      </c>
      <c r="E277" s="10">
        <f t="shared" si="39"/>
        <v>94183.01999999999</v>
      </c>
      <c r="F277" s="10">
        <f t="shared" si="39"/>
        <v>94183.01999999999</v>
      </c>
      <c r="G277" s="10">
        <f t="shared" si="39"/>
        <v>94183.01999999999</v>
      </c>
      <c r="H277" s="10">
        <f t="shared" si="39"/>
        <v>94183.01999999999</v>
      </c>
      <c r="I277" s="10">
        <f t="shared" si="39"/>
        <v>94183.01999999999</v>
      </c>
      <c r="J277" s="10">
        <f t="shared" si="39"/>
        <v>94183.01999999999</v>
      </c>
      <c r="K277" s="10">
        <f t="shared" si="39"/>
        <v>94183.01999999999</v>
      </c>
      <c r="L277" s="10">
        <f t="shared" si="39"/>
        <v>94183.01999999999</v>
      </c>
      <c r="M277" s="10">
        <f t="shared" si="39"/>
        <v>94183.01999999999</v>
      </c>
      <c r="N277" s="10">
        <f t="shared" si="39"/>
        <v>94183.01999999999</v>
      </c>
      <c r="O277" s="10">
        <f t="shared" si="39"/>
        <v>94183.01999999999</v>
      </c>
      <c r="P277" s="10">
        <f t="shared" si="39"/>
        <v>94183.01999999999</v>
      </c>
      <c r="Q277" s="10">
        <f t="shared" si="39"/>
        <v>94183.01999999999</v>
      </c>
    </row>
    <row r="278" spans="1:17" x14ac:dyDescent="0.3">
      <c r="A278" s="6">
        <f t="shared" si="38"/>
        <v>264</v>
      </c>
      <c r="B278" s="11"/>
      <c r="C278" s="1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3">
      <c r="A279" s="6">
        <f t="shared" si="38"/>
        <v>265</v>
      </c>
      <c r="B279" s="11" t="s">
        <v>264</v>
      </c>
      <c r="C279" s="11" t="s">
        <v>27</v>
      </c>
      <c r="D279" s="8">
        <f>+'B-8 2025'!P279</f>
        <v>85.63</v>
      </c>
      <c r="E279" s="8">
        <v>85.63</v>
      </c>
      <c r="F279" s="8">
        <v>85.63</v>
      </c>
      <c r="G279" s="8">
        <v>85.63</v>
      </c>
      <c r="H279" s="8">
        <v>85.63</v>
      </c>
      <c r="I279" s="8">
        <v>85.63</v>
      </c>
      <c r="J279" s="8">
        <v>85.63</v>
      </c>
      <c r="K279" s="8">
        <v>85.63</v>
      </c>
      <c r="L279" s="8">
        <v>85.63</v>
      </c>
      <c r="M279" s="8">
        <v>85.63</v>
      </c>
      <c r="N279" s="8">
        <v>85.63</v>
      </c>
      <c r="O279" s="8">
        <v>85.63</v>
      </c>
      <c r="P279" s="8">
        <v>85.63</v>
      </c>
      <c r="Q279" s="8">
        <v>85.63000000000001</v>
      </c>
    </row>
    <row r="280" spans="1:17" x14ac:dyDescent="0.3">
      <c r="A280" s="6">
        <f t="shared" si="38"/>
        <v>266</v>
      </c>
      <c r="B280" s="11" t="s">
        <v>265</v>
      </c>
      <c r="C280" s="11" t="s">
        <v>34</v>
      </c>
      <c r="D280" s="8">
        <f>+'B-8 2025'!P280</f>
        <v>6415.28</v>
      </c>
      <c r="E280" s="8">
        <v>6414.95</v>
      </c>
      <c r="F280" s="8">
        <v>6414.62</v>
      </c>
      <c r="G280" s="8">
        <v>6414.29</v>
      </c>
      <c r="H280" s="8">
        <v>6413.96</v>
      </c>
      <c r="I280" s="8">
        <v>6413.63</v>
      </c>
      <c r="J280" s="8">
        <v>6413.3</v>
      </c>
      <c r="K280" s="8">
        <v>6412.97</v>
      </c>
      <c r="L280" s="8">
        <v>6412.64</v>
      </c>
      <c r="M280" s="8">
        <v>6412.31</v>
      </c>
      <c r="N280" s="8">
        <v>6411.98</v>
      </c>
      <c r="O280" s="8">
        <v>6411.65</v>
      </c>
      <c r="P280" s="8">
        <v>6411.32</v>
      </c>
      <c r="Q280" s="8">
        <v>6413.2999999999993</v>
      </c>
    </row>
    <row r="281" spans="1:17" x14ac:dyDescent="0.3">
      <c r="A281" s="6">
        <f t="shared" si="38"/>
        <v>267</v>
      </c>
      <c r="B281" s="11" t="s">
        <v>266</v>
      </c>
      <c r="C281" s="11" t="s">
        <v>36</v>
      </c>
      <c r="D281" s="8">
        <f>+'B-8 2025'!P281</f>
        <v>1106.23</v>
      </c>
      <c r="E281" s="8">
        <v>1106.23</v>
      </c>
      <c r="F281" s="8">
        <v>1106.23</v>
      </c>
      <c r="G281" s="8">
        <v>1106.23</v>
      </c>
      <c r="H281" s="8">
        <v>1106.23</v>
      </c>
      <c r="I281" s="8">
        <v>1106.23</v>
      </c>
      <c r="J281" s="8">
        <v>1106.23</v>
      </c>
      <c r="K281" s="8">
        <v>1106.23</v>
      </c>
      <c r="L281" s="8">
        <v>1106.23</v>
      </c>
      <c r="M281" s="8">
        <v>1106.23</v>
      </c>
      <c r="N281" s="8">
        <v>1106.23</v>
      </c>
      <c r="O281" s="8">
        <v>1106.23</v>
      </c>
      <c r="P281" s="8">
        <v>1106.23</v>
      </c>
      <c r="Q281" s="8">
        <v>1106.2299999999998</v>
      </c>
    </row>
    <row r="282" spans="1:17" x14ac:dyDescent="0.3">
      <c r="A282" s="6">
        <f t="shared" si="38"/>
        <v>268</v>
      </c>
      <c r="B282" s="7" t="s">
        <v>267</v>
      </c>
      <c r="C282" s="7"/>
      <c r="D282" s="10">
        <f t="shared" ref="D282:Q282" si="40">SUM(D279:D281)</f>
        <v>7607.1399999999994</v>
      </c>
      <c r="E282" s="10">
        <f t="shared" si="40"/>
        <v>7606.8099999999995</v>
      </c>
      <c r="F282" s="10">
        <f t="shared" si="40"/>
        <v>7606.48</v>
      </c>
      <c r="G282" s="10">
        <f t="shared" si="40"/>
        <v>7606.15</v>
      </c>
      <c r="H282" s="10">
        <f t="shared" si="40"/>
        <v>7605.82</v>
      </c>
      <c r="I282" s="10">
        <f t="shared" si="40"/>
        <v>7605.49</v>
      </c>
      <c r="J282" s="10">
        <f t="shared" si="40"/>
        <v>7605.16</v>
      </c>
      <c r="K282" s="10">
        <f t="shared" si="40"/>
        <v>7604.83</v>
      </c>
      <c r="L282" s="10">
        <f t="shared" si="40"/>
        <v>7604.5</v>
      </c>
      <c r="M282" s="10">
        <f t="shared" si="40"/>
        <v>7604.17</v>
      </c>
      <c r="N282" s="10">
        <f t="shared" si="40"/>
        <v>7603.84</v>
      </c>
      <c r="O282" s="10">
        <f t="shared" si="40"/>
        <v>7603.51</v>
      </c>
      <c r="P282" s="10">
        <f t="shared" si="40"/>
        <v>7603.18</v>
      </c>
      <c r="Q282" s="10">
        <f t="shared" si="40"/>
        <v>7605.1599999999989</v>
      </c>
    </row>
    <row r="283" spans="1:17" x14ac:dyDescent="0.3">
      <c r="A283" s="6">
        <f t="shared" si="38"/>
        <v>269</v>
      </c>
      <c r="B283" s="11"/>
      <c r="C283" s="1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3">
      <c r="A284" s="6">
        <f t="shared" si="38"/>
        <v>270</v>
      </c>
      <c r="B284" s="11" t="s">
        <v>268</v>
      </c>
      <c r="C284" s="11" t="s">
        <v>27</v>
      </c>
      <c r="D284" s="8">
        <f>+'B-8 2025'!P284</f>
        <v>346.78</v>
      </c>
      <c r="E284" s="8">
        <v>346.78</v>
      </c>
      <c r="F284" s="8">
        <v>346.78</v>
      </c>
      <c r="G284" s="8">
        <v>346.78</v>
      </c>
      <c r="H284" s="8">
        <v>346.78</v>
      </c>
      <c r="I284" s="8">
        <v>346.78</v>
      </c>
      <c r="J284" s="8">
        <v>346.78</v>
      </c>
      <c r="K284" s="8">
        <v>346.78</v>
      </c>
      <c r="L284" s="8">
        <v>346.78</v>
      </c>
      <c r="M284" s="8">
        <v>346.78</v>
      </c>
      <c r="N284" s="8">
        <v>346.78</v>
      </c>
      <c r="O284" s="8">
        <v>346.78</v>
      </c>
      <c r="P284" s="8">
        <v>346.78</v>
      </c>
      <c r="Q284" s="8">
        <v>346.77999999999986</v>
      </c>
    </row>
    <row r="285" spans="1:17" x14ac:dyDescent="0.3">
      <c r="A285" s="6">
        <f t="shared" si="38"/>
        <v>271</v>
      </c>
      <c r="B285" s="11" t="s">
        <v>269</v>
      </c>
      <c r="C285" s="11" t="s">
        <v>34</v>
      </c>
      <c r="D285" s="8">
        <f>+'B-8 2025'!P285</f>
        <v>9270.67</v>
      </c>
      <c r="E285" s="8">
        <v>9270.67</v>
      </c>
      <c r="F285" s="8">
        <v>9270.67</v>
      </c>
      <c r="G285" s="8">
        <v>9270.67</v>
      </c>
      <c r="H285" s="8">
        <v>9270.67</v>
      </c>
      <c r="I285" s="8">
        <v>9270.67</v>
      </c>
      <c r="J285" s="8">
        <v>9270.67</v>
      </c>
      <c r="K285" s="8">
        <v>9270.67</v>
      </c>
      <c r="L285" s="8">
        <v>9270.67</v>
      </c>
      <c r="M285" s="8">
        <v>9270.67</v>
      </c>
      <c r="N285" s="8">
        <v>9270.67</v>
      </c>
      <c r="O285" s="8">
        <v>9270.67</v>
      </c>
      <c r="P285" s="8">
        <v>9270.67</v>
      </c>
      <c r="Q285" s="8">
        <v>9270.67</v>
      </c>
    </row>
    <row r="286" spans="1:17" x14ac:dyDescent="0.3">
      <c r="A286" s="6">
        <f t="shared" si="38"/>
        <v>272</v>
      </c>
      <c r="B286" s="11" t="s">
        <v>270</v>
      </c>
      <c r="C286" s="11" t="s">
        <v>36</v>
      </c>
      <c r="D286" s="8">
        <f>+'B-8 2025'!P286</f>
        <v>1495.67</v>
      </c>
      <c r="E286" s="8">
        <v>1495.67</v>
      </c>
      <c r="F286" s="8">
        <v>1495.67</v>
      </c>
      <c r="G286" s="8">
        <v>1495.67</v>
      </c>
      <c r="H286" s="8">
        <v>1495.67</v>
      </c>
      <c r="I286" s="8">
        <v>1495.67</v>
      </c>
      <c r="J286" s="8">
        <v>1495.67</v>
      </c>
      <c r="K286" s="8">
        <v>1495.67</v>
      </c>
      <c r="L286" s="8">
        <v>1495.67</v>
      </c>
      <c r="M286" s="8">
        <v>1495.67</v>
      </c>
      <c r="N286" s="8">
        <v>1495.67</v>
      </c>
      <c r="O286" s="8">
        <v>1495.67</v>
      </c>
      <c r="P286" s="8">
        <v>1495.67</v>
      </c>
      <c r="Q286" s="8">
        <v>1495.6699999999998</v>
      </c>
    </row>
    <row r="287" spans="1:17" x14ac:dyDescent="0.3">
      <c r="A287" s="6">
        <f t="shared" si="38"/>
        <v>273</v>
      </c>
      <c r="B287" s="11" t="s">
        <v>271</v>
      </c>
      <c r="C287" s="11" t="s">
        <v>38</v>
      </c>
      <c r="D287" s="8">
        <f>+'B-8 2025'!P287</f>
        <v>14.56</v>
      </c>
      <c r="E287" s="8">
        <v>14.56</v>
      </c>
      <c r="F287" s="8">
        <v>14.56</v>
      </c>
      <c r="G287" s="8">
        <v>14.56</v>
      </c>
      <c r="H287" s="8">
        <v>14.56</v>
      </c>
      <c r="I287" s="8">
        <v>14.56</v>
      </c>
      <c r="J287" s="8">
        <v>14.56</v>
      </c>
      <c r="K287" s="8">
        <v>14.56</v>
      </c>
      <c r="L287" s="8">
        <v>14.56</v>
      </c>
      <c r="M287" s="8">
        <v>14.56</v>
      </c>
      <c r="N287" s="8">
        <v>14.56</v>
      </c>
      <c r="O287" s="8">
        <v>14.56</v>
      </c>
      <c r="P287" s="8">
        <v>14.56</v>
      </c>
      <c r="Q287" s="8">
        <v>14.56</v>
      </c>
    </row>
    <row r="288" spans="1:17" x14ac:dyDescent="0.3">
      <c r="A288" s="6">
        <f t="shared" si="38"/>
        <v>274</v>
      </c>
      <c r="B288" s="7" t="s">
        <v>272</v>
      </c>
      <c r="C288" s="7"/>
      <c r="D288" s="10">
        <f t="shared" ref="D288:Q288" si="41">SUM(D284:D287)</f>
        <v>11127.68</v>
      </c>
      <c r="E288" s="10">
        <f t="shared" si="41"/>
        <v>11127.68</v>
      </c>
      <c r="F288" s="10">
        <f t="shared" si="41"/>
        <v>11127.68</v>
      </c>
      <c r="G288" s="10">
        <f t="shared" si="41"/>
        <v>11127.68</v>
      </c>
      <c r="H288" s="10">
        <f t="shared" si="41"/>
        <v>11127.68</v>
      </c>
      <c r="I288" s="10">
        <f t="shared" si="41"/>
        <v>11127.68</v>
      </c>
      <c r="J288" s="10">
        <f t="shared" si="41"/>
        <v>11127.68</v>
      </c>
      <c r="K288" s="10">
        <f t="shared" si="41"/>
        <v>11127.68</v>
      </c>
      <c r="L288" s="10">
        <f t="shared" si="41"/>
        <v>11127.68</v>
      </c>
      <c r="M288" s="10">
        <f t="shared" si="41"/>
        <v>11127.68</v>
      </c>
      <c r="N288" s="10">
        <f t="shared" si="41"/>
        <v>11127.68</v>
      </c>
      <c r="O288" s="10">
        <f t="shared" si="41"/>
        <v>11127.68</v>
      </c>
      <c r="P288" s="10">
        <f t="shared" si="41"/>
        <v>11127.68</v>
      </c>
      <c r="Q288" s="10">
        <f t="shared" si="41"/>
        <v>11127.68</v>
      </c>
    </row>
    <row r="289" spans="1:17" x14ac:dyDescent="0.3">
      <c r="A289" s="6">
        <f t="shared" si="38"/>
        <v>275</v>
      </c>
      <c r="B289" s="11"/>
      <c r="C289" s="1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3">
      <c r="A290" s="6">
        <f t="shared" si="38"/>
        <v>276</v>
      </c>
      <c r="B290" s="11" t="s">
        <v>273</v>
      </c>
      <c r="C290" s="11" t="s">
        <v>34</v>
      </c>
      <c r="D290" s="8">
        <f>+'B-8 2025'!P290</f>
        <v>1452.08</v>
      </c>
      <c r="E290" s="8">
        <v>1452.08</v>
      </c>
      <c r="F290" s="8">
        <v>1452.08</v>
      </c>
      <c r="G290" s="8">
        <v>1452.08</v>
      </c>
      <c r="H290" s="8">
        <v>1452.08</v>
      </c>
      <c r="I290" s="8">
        <v>1452.08</v>
      </c>
      <c r="J290" s="8">
        <v>1452.08</v>
      </c>
      <c r="K290" s="8">
        <v>1452.08</v>
      </c>
      <c r="L290" s="8">
        <v>1452.08</v>
      </c>
      <c r="M290" s="8">
        <v>1452.08</v>
      </c>
      <c r="N290" s="8">
        <v>1452.08</v>
      </c>
      <c r="O290" s="8">
        <v>1452.08</v>
      </c>
      <c r="P290" s="8">
        <v>1452.08</v>
      </c>
      <c r="Q290" s="8">
        <v>1452.0800000000002</v>
      </c>
    </row>
    <row r="291" spans="1:17" x14ac:dyDescent="0.3">
      <c r="A291" s="6">
        <f t="shared" si="38"/>
        <v>277</v>
      </c>
      <c r="B291" s="11" t="s">
        <v>274</v>
      </c>
      <c r="C291" s="11" t="s">
        <v>36</v>
      </c>
      <c r="D291" s="8">
        <f>+'B-8 2025'!P291</f>
        <v>93.67</v>
      </c>
      <c r="E291" s="8">
        <v>93.67</v>
      </c>
      <c r="F291" s="8">
        <v>93.67</v>
      </c>
      <c r="G291" s="8">
        <v>93.67</v>
      </c>
      <c r="H291" s="8">
        <v>93.67</v>
      </c>
      <c r="I291" s="8">
        <v>93.67</v>
      </c>
      <c r="J291" s="8">
        <v>93.67</v>
      </c>
      <c r="K291" s="8">
        <v>93.67</v>
      </c>
      <c r="L291" s="8">
        <v>93.67</v>
      </c>
      <c r="M291" s="8">
        <v>93.67</v>
      </c>
      <c r="N291" s="8">
        <v>93.67</v>
      </c>
      <c r="O291" s="8">
        <v>93.67</v>
      </c>
      <c r="P291" s="8">
        <v>93.67</v>
      </c>
      <c r="Q291" s="8">
        <v>93.67</v>
      </c>
    </row>
    <row r="292" spans="1:17" x14ac:dyDescent="0.3">
      <c r="A292" s="6">
        <f t="shared" si="38"/>
        <v>278</v>
      </c>
      <c r="B292" s="7" t="s">
        <v>275</v>
      </c>
      <c r="C292" s="7"/>
      <c r="D292" s="10">
        <f t="shared" ref="D292:Q292" si="42">SUM(D290:D291)</f>
        <v>1545.75</v>
      </c>
      <c r="E292" s="10">
        <f t="shared" si="42"/>
        <v>1545.75</v>
      </c>
      <c r="F292" s="10">
        <f t="shared" si="42"/>
        <v>1545.75</v>
      </c>
      <c r="G292" s="10">
        <f t="shared" si="42"/>
        <v>1545.75</v>
      </c>
      <c r="H292" s="10">
        <f t="shared" si="42"/>
        <v>1545.75</v>
      </c>
      <c r="I292" s="10">
        <f t="shared" si="42"/>
        <v>1545.75</v>
      </c>
      <c r="J292" s="10">
        <f t="shared" si="42"/>
        <v>1545.75</v>
      </c>
      <c r="K292" s="10">
        <f t="shared" si="42"/>
        <v>1545.75</v>
      </c>
      <c r="L292" s="10">
        <f t="shared" si="42"/>
        <v>1545.75</v>
      </c>
      <c r="M292" s="10">
        <f t="shared" si="42"/>
        <v>1545.75</v>
      </c>
      <c r="N292" s="10">
        <f t="shared" si="42"/>
        <v>1545.75</v>
      </c>
      <c r="O292" s="10">
        <f t="shared" si="42"/>
        <v>1545.75</v>
      </c>
      <c r="P292" s="10">
        <f t="shared" si="42"/>
        <v>1545.75</v>
      </c>
      <c r="Q292" s="10">
        <f t="shared" si="42"/>
        <v>1545.7500000000002</v>
      </c>
    </row>
    <row r="293" spans="1:17" x14ac:dyDescent="0.3">
      <c r="A293" s="6">
        <f t="shared" si="38"/>
        <v>279</v>
      </c>
      <c r="B293" s="11"/>
      <c r="C293" s="1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3">
      <c r="A294" s="6">
        <f t="shared" si="38"/>
        <v>280</v>
      </c>
      <c r="B294" s="11" t="s">
        <v>276</v>
      </c>
      <c r="C294" s="11" t="s">
        <v>27</v>
      </c>
      <c r="D294" s="8">
        <f>+'B-8 2025'!P294</f>
        <v>60.1</v>
      </c>
      <c r="E294" s="8">
        <v>60.1</v>
      </c>
      <c r="F294" s="8">
        <v>60.1</v>
      </c>
      <c r="G294" s="8">
        <v>60.1</v>
      </c>
      <c r="H294" s="8">
        <v>60.1</v>
      </c>
      <c r="I294" s="8">
        <v>60.1</v>
      </c>
      <c r="J294" s="8">
        <v>60.1</v>
      </c>
      <c r="K294" s="8">
        <v>60.1</v>
      </c>
      <c r="L294" s="8">
        <v>60.1</v>
      </c>
      <c r="M294" s="8">
        <v>60.1</v>
      </c>
      <c r="N294" s="8">
        <v>60.1</v>
      </c>
      <c r="O294" s="8">
        <v>60.1</v>
      </c>
      <c r="P294" s="8">
        <v>60.1</v>
      </c>
      <c r="Q294" s="8">
        <v>60.100000000000016</v>
      </c>
    </row>
    <row r="295" spans="1:17" x14ac:dyDescent="0.3">
      <c r="A295" s="6">
        <f t="shared" si="38"/>
        <v>281</v>
      </c>
      <c r="B295" s="11" t="s">
        <v>277</v>
      </c>
      <c r="C295" s="11" t="s">
        <v>34</v>
      </c>
      <c r="D295" s="8">
        <f>+'B-8 2025'!P295</f>
        <v>14110.95</v>
      </c>
      <c r="E295" s="8">
        <v>14110.95</v>
      </c>
      <c r="F295" s="8">
        <v>14110.95</v>
      </c>
      <c r="G295" s="8">
        <v>14110.95</v>
      </c>
      <c r="H295" s="8">
        <v>14110.95</v>
      </c>
      <c r="I295" s="8">
        <v>14110.95</v>
      </c>
      <c r="J295" s="8">
        <v>14110.95</v>
      </c>
      <c r="K295" s="8">
        <v>14110.95</v>
      </c>
      <c r="L295" s="8">
        <v>14110.95</v>
      </c>
      <c r="M295" s="8">
        <v>14110.95</v>
      </c>
      <c r="N295" s="8">
        <v>14110.95</v>
      </c>
      <c r="O295" s="8">
        <v>14110.95</v>
      </c>
      <c r="P295" s="8">
        <v>14110.95</v>
      </c>
      <c r="Q295" s="8">
        <v>14110.950000000003</v>
      </c>
    </row>
    <row r="296" spans="1:17" x14ac:dyDescent="0.3">
      <c r="A296" s="6">
        <f t="shared" si="38"/>
        <v>282</v>
      </c>
      <c r="B296" s="11" t="s">
        <v>278</v>
      </c>
      <c r="C296" s="11" t="s">
        <v>36</v>
      </c>
      <c r="D296" s="8">
        <f>+'B-8 2025'!P296</f>
        <v>2543.84</v>
      </c>
      <c r="E296" s="8">
        <v>2543.84</v>
      </c>
      <c r="F296" s="8">
        <v>2543.84</v>
      </c>
      <c r="G296" s="8">
        <v>2543.84</v>
      </c>
      <c r="H296" s="8">
        <v>2543.84</v>
      </c>
      <c r="I296" s="8">
        <v>2543.84</v>
      </c>
      <c r="J296" s="8">
        <v>2543.84</v>
      </c>
      <c r="K296" s="8">
        <v>2543.84</v>
      </c>
      <c r="L296" s="8">
        <v>2543.84</v>
      </c>
      <c r="M296" s="8">
        <v>2543.84</v>
      </c>
      <c r="N296" s="8">
        <v>2543.84</v>
      </c>
      <c r="O296" s="8">
        <v>2543.84</v>
      </c>
      <c r="P296" s="8">
        <v>2543.84</v>
      </c>
      <c r="Q296" s="8">
        <v>2543.8399999999997</v>
      </c>
    </row>
    <row r="297" spans="1:17" x14ac:dyDescent="0.3">
      <c r="A297" s="6">
        <f t="shared" si="38"/>
        <v>283</v>
      </c>
      <c r="B297" s="7" t="s">
        <v>279</v>
      </c>
      <c r="C297" s="7"/>
      <c r="D297" s="10">
        <f t="shared" ref="D297:Q297" si="43">SUM(D294:D296)</f>
        <v>16714.89</v>
      </c>
      <c r="E297" s="10">
        <f t="shared" si="43"/>
        <v>16714.89</v>
      </c>
      <c r="F297" s="10">
        <f t="shared" si="43"/>
        <v>16714.89</v>
      </c>
      <c r="G297" s="10">
        <f t="shared" si="43"/>
        <v>16714.89</v>
      </c>
      <c r="H297" s="10">
        <f t="shared" si="43"/>
        <v>16714.89</v>
      </c>
      <c r="I297" s="10">
        <f t="shared" si="43"/>
        <v>16714.89</v>
      </c>
      <c r="J297" s="10">
        <f t="shared" si="43"/>
        <v>16714.89</v>
      </c>
      <c r="K297" s="10">
        <f t="shared" si="43"/>
        <v>16714.89</v>
      </c>
      <c r="L297" s="10">
        <f t="shared" si="43"/>
        <v>16714.89</v>
      </c>
      <c r="M297" s="10">
        <f t="shared" si="43"/>
        <v>16714.89</v>
      </c>
      <c r="N297" s="10">
        <f t="shared" si="43"/>
        <v>16714.89</v>
      </c>
      <c r="O297" s="10">
        <f t="shared" si="43"/>
        <v>16714.89</v>
      </c>
      <c r="P297" s="10">
        <f t="shared" si="43"/>
        <v>16714.89</v>
      </c>
      <c r="Q297" s="10">
        <f t="shared" si="43"/>
        <v>16714.890000000003</v>
      </c>
    </row>
    <row r="298" spans="1:17" x14ac:dyDescent="0.3">
      <c r="A298" s="6">
        <f t="shared" si="38"/>
        <v>284</v>
      </c>
      <c r="B298" s="11"/>
      <c r="C298" s="1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3">
      <c r="A299" s="6">
        <f t="shared" si="38"/>
        <v>285</v>
      </c>
      <c r="B299" s="11" t="s">
        <v>280</v>
      </c>
      <c r="C299" s="11" t="s">
        <v>27</v>
      </c>
      <c r="D299" s="8">
        <f>+'B-8 2025'!P299</f>
        <v>13057.22</v>
      </c>
      <c r="E299" s="8">
        <v>13057.22</v>
      </c>
      <c r="F299" s="8">
        <v>13057.22</v>
      </c>
      <c r="G299" s="8">
        <v>13057.22</v>
      </c>
      <c r="H299" s="8">
        <v>13057.22</v>
      </c>
      <c r="I299" s="8">
        <v>13057.22</v>
      </c>
      <c r="J299" s="8">
        <v>13057.22</v>
      </c>
      <c r="K299" s="8">
        <v>13057.22</v>
      </c>
      <c r="L299" s="8">
        <v>13057.22</v>
      </c>
      <c r="M299" s="8">
        <v>13057.22</v>
      </c>
      <c r="N299" s="8">
        <v>13057.22</v>
      </c>
      <c r="O299" s="8">
        <v>13057.22</v>
      </c>
      <c r="P299" s="8">
        <v>13057.22</v>
      </c>
      <c r="Q299" s="8">
        <v>13057.22</v>
      </c>
    </row>
    <row r="300" spans="1:17" x14ac:dyDescent="0.3">
      <c r="A300" s="6">
        <f t="shared" si="38"/>
        <v>286</v>
      </c>
      <c r="B300" s="11" t="s">
        <v>281</v>
      </c>
      <c r="C300" s="11" t="s">
        <v>34</v>
      </c>
      <c r="D300" s="8">
        <f>+'B-8 2025'!P300</f>
        <v>67565.179999999993</v>
      </c>
      <c r="E300" s="8">
        <v>67565.179999999993</v>
      </c>
      <c r="F300" s="8">
        <v>67565.179999999993</v>
      </c>
      <c r="G300" s="8">
        <v>67565.179999999993</v>
      </c>
      <c r="H300" s="8">
        <v>67565.179999999993</v>
      </c>
      <c r="I300" s="8">
        <v>67565.179999999993</v>
      </c>
      <c r="J300" s="8">
        <v>67565.179999999993</v>
      </c>
      <c r="K300" s="8">
        <v>67565.179999999993</v>
      </c>
      <c r="L300" s="8">
        <v>67565.179999999993</v>
      </c>
      <c r="M300" s="8">
        <v>67565.179999999993</v>
      </c>
      <c r="N300" s="8">
        <v>67565.179999999993</v>
      </c>
      <c r="O300" s="8">
        <v>67565.179999999993</v>
      </c>
      <c r="P300" s="8">
        <v>67565.179999999993</v>
      </c>
      <c r="Q300" s="8">
        <v>67565.179999999964</v>
      </c>
    </row>
    <row r="301" spans="1:17" x14ac:dyDescent="0.3">
      <c r="A301" s="6">
        <f t="shared" si="38"/>
        <v>287</v>
      </c>
      <c r="B301" s="11" t="s">
        <v>282</v>
      </c>
      <c r="C301" s="11" t="s">
        <v>36</v>
      </c>
      <c r="D301" s="8">
        <f>+'B-8 2025'!P301</f>
        <v>26988.43</v>
      </c>
      <c r="E301" s="8">
        <v>26988.43</v>
      </c>
      <c r="F301" s="8">
        <v>26988.43</v>
      </c>
      <c r="G301" s="8">
        <v>26988.43</v>
      </c>
      <c r="H301" s="8">
        <v>26988.43</v>
      </c>
      <c r="I301" s="8">
        <v>26988.43</v>
      </c>
      <c r="J301" s="8">
        <v>26988.43</v>
      </c>
      <c r="K301" s="8">
        <v>26988.43</v>
      </c>
      <c r="L301" s="8">
        <v>26988.43</v>
      </c>
      <c r="M301" s="8">
        <v>26988.43</v>
      </c>
      <c r="N301" s="8">
        <v>26988.43</v>
      </c>
      <c r="O301" s="8">
        <v>26988.43</v>
      </c>
      <c r="P301" s="8">
        <v>26988.43</v>
      </c>
      <c r="Q301" s="8">
        <v>26988.429999999997</v>
      </c>
    </row>
    <row r="302" spans="1:17" x14ac:dyDescent="0.3">
      <c r="A302" s="6">
        <f t="shared" si="38"/>
        <v>288</v>
      </c>
      <c r="B302" s="7" t="s">
        <v>283</v>
      </c>
      <c r="C302" s="7"/>
      <c r="D302" s="10">
        <f t="shared" ref="D302:Q302" si="44">SUM(D299:D301)</f>
        <v>107610.82999999999</v>
      </c>
      <c r="E302" s="10">
        <f t="shared" si="44"/>
        <v>107610.82999999999</v>
      </c>
      <c r="F302" s="10">
        <f t="shared" si="44"/>
        <v>107610.82999999999</v>
      </c>
      <c r="G302" s="10">
        <f t="shared" si="44"/>
        <v>107610.82999999999</v>
      </c>
      <c r="H302" s="10">
        <f t="shared" si="44"/>
        <v>107610.82999999999</v>
      </c>
      <c r="I302" s="10">
        <f t="shared" si="44"/>
        <v>107610.82999999999</v>
      </c>
      <c r="J302" s="10">
        <f t="shared" si="44"/>
        <v>107610.82999999999</v>
      </c>
      <c r="K302" s="10">
        <f t="shared" si="44"/>
        <v>107610.82999999999</v>
      </c>
      <c r="L302" s="10">
        <f t="shared" si="44"/>
        <v>107610.82999999999</v>
      </c>
      <c r="M302" s="10">
        <f t="shared" si="44"/>
        <v>107610.82999999999</v>
      </c>
      <c r="N302" s="10">
        <f t="shared" si="44"/>
        <v>107610.82999999999</v>
      </c>
      <c r="O302" s="10">
        <f t="shared" si="44"/>
        <v>107610.82999999999</v>
      </c>
      <c r="P302" s="10">
        <f t="shared" si="44"/>
        <v>107610.82999999999</v>
      </c>
      <c r="Q302" s="10">
        <f t="shared" si="44"/>
        <v>107610.82999999996</v>
      </c>
    </row>
    <row r="303" spans="1:17" x14ac:dyDescent="0.3">
      <c r="A303" s="6">
        <f t="shared" si="38"/>
        <v>289</v>
      </c>
      <c r="B303" s="11"/>
      <c r="C303" s="1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3">
      <c r="A304" s="6">
        <f t="shared" si="38"/>
        <v>290</v>
      </c>
      <c r="B304" s="11" t="s">
        <v>284</v>
      </c>
      <c r="C304" s="11" t="s">
        <v>27</v>
      </c>
      <c r="D304" s="8">
        <f>+'B-8 2025'!P304</f>
        <v>10321.959999999999</v>
      </c>
      <c r="E304" s="8">
        <v>10321.959999999999</v>
      </c>
      <c r="F304" s="8">
        <v>10321.959999999999</v>
      </c>
      <c r="G304" s="8">
        <v>10321.959999999999</v>
      </c>
      <c r="H304" s="8">
        <v>10321.959999999999</v>
      </c>
      <c r="I304" s="8">
        <v>10321.959999999999</v>
      </c>
      <c r="J304" s="8">
        <v>10321.959999999999</v>
      </c>
      <c r="K304" s="8">
        <v>10321.959999999999</v>
      </c>
      <c r="L304" s="8">
        <v>10321.959999999999</v>
      </c>
      <c r="M304" s="8">
        <v>10321.959999999999</v>
      </c>
      <c r="N304" s="8">
        <v>10321.959999999999</v>
      </c>
      <c r="O304" s="8">
        <v>10321.959999999999</v>
      </c>
      <c r="P304" s="8">
        <v>10321.959999999999</v>
      </c>
      <c r="Q304" s="8">
        <v>10321.959999999995</v>
      </c>
    </row>
    <row r="305" spans="1:17" x14ac:dyDescent="0.3">
      <c r="A305" s="6">
        <f t="shared" si="38"/>
        <v>291</v>
      </c>
      <c r="B305" s="11" t="s">
        <v>285</v>
      </c>
      <c r="C305" s="11" t="s">
        <v>34</v>
      </c>
      <c r="D305" s="8">
        <f>+'B-8 2025'!P305</f>
        <v>86882.07</v>
      </c>
      <c r="E305" s="8">
        <v>86882.07</v>
      </c>
      <c r="F305" s="8">
        <v>86882.07</v>
      </c>
      <c r="G305" s="8">
        <v>86882.07</v>
      </c>
      <c r="H305" s="8">
        <v>86882.07</v>
      </c>
      <c r="I305" s="8">
        <v>86882.07</v>
      </c>
      <c r="J305" s="8">
        <v>86882.07</v>
      </c>
      <c r="K305" s="8">
        <v>86882.07</v>
      </c>
      <c r="L305" s="8">
        <v>86882.07</v>
      </c>
      <c r="M305" s="8">
        <v>86882.07</v>
      </c>
      <c r="N305" s="8">
        <v>86882.07</v>
      </c>
      <c r="O305" s="8">
        <v>86882.07</v>
      </c>
      <c r="P305" s="8">
        <v>86882.07</v>
      </c>
      <c r="Q305" s="8">
        <v>86882.070000000036</v>
      </c>
    </row>
    <row r="306" spans="1:17" x14ac:dyDescent="0.3">
      <c r="A306" s="6">
        <f t="shared" si="38"/>
        <v>292</v>
      </c>
      <c r="B306" s="11" t="s">
        <v>286</v>
      </c>
      <c r="C306" s="11" t="s">
        <v>36</v>
      </c>
      <c r="D306" s="8">
        <f>+'B-8 2025'!P306</f>
        <v>9050.06</v>
      </c>
      <c r="E306" s="8">
        <v>9050.06</v>
      </c>
      <c r="F306" s="8">
        <v>9050.06</v>
      </c>
      <c r="G306" s="8">
        <v>9050.06</v>
      </c>
      <c r="H306" s="8">
        <v>9050.06</v>
      </c>
      <c r="I306" s="8">
        <v>9050.06</v>
      </c>
      <c r="J306" s="8">
        <v>9050.06</v>
      </c>
      <c r="K306" s="8">
        <v>9050.06</v>
      </c>
      <c r="L306" s="8">
        <v>9050.06</v>
      </c>
      <c r="M306" s="8">
        <v>9050.06</v>
      </c>
      <c r="N306" s="8">
        <v>9050.06</v>
      </c>
      <c r="O306" s="8">
        <v>9050.06</v>
      </c>
      <c r="P306" s="8">
        <v>9050.06</v>
      </c>
      <c r="Q306" s="8">
        <v>9050.06</v>
      </c>
    </row>
    <row r="307" spans="1:17" x14ac:dyDescent="0.3">
      <c r="A307" s="6">
        <f t="shared" si="38"/>
        <v>293</v>
      </c>
      <c r="B307" s="7" t="s">
        <v>287</v>
      </c>
      <c r="C307" s="7"/>
      <c r="D307" s="10">
        <f t="shared" ref="D307:Q307" si="45">SUM(D304:D306)</f>
        <v>106254.09</v>
      </c>
      <c r="E307" s="10">
        <f t="shared" si="45"/>
        <v>106254.09</v>
      </c>
      <c r="F307" s="10">
        <f t="shared" si="45"/>
        <v>106254.09</v>
      </c>
      <c r="G307" s="10">
        <f t="shared" si="45"/>
        <v>106254.09</v>
      </c>
      <c r="H307" s="10">
        <f t="shared" si="45"/>
        <v>106254.09</v>
      </c>
      <c r="I307" s="10">
        <f t="shared" si="45"/>
        <v>106254.09</v>
      </c>
      <c r="J307" s="10">
        <f t="shared" si="45"/>
        <v>106254.09</v>
      </c>
      <c r="K307" s="10">
        <f t="shared" si="45"/>
        <v>106254.09</v>
      </c>
      <c r="L307" s="10">
        <f t="shared" si="45"/>
        <v>106254.09</v>
      </c>
      <c r="M307" s="10">
        <f t="shared" si="45"/>
        <v>106254.09</v>
      </c>
      <c r="N307" s="10">
        <f t="shared" si="45"/>
        <v>106254.09</v>
      </c>
      <c r="O307" s="10">
        <f t="shared" si="45"/>
        <v>106254.09</v>
      </c>
      <c r="P307" s="10">
        <f t="shared" si="45"/>
        <v>106254.09</v>
      </c>
      <c r="Q307" s="10">
        <f t="shared" si="45"/>
        <v>106254.09000000003</v>
      </c>
    </row>
    <row r="308" spans="1:17" x14ac:dyDescent="0.3">
      <c r="A308" s="6">
        <f t="shared" si="38"/>
        <v>294</v>
      </c>
      <c r="B308" s="11"/>
      <c r="C308" s="1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3">
      <c r="A309" s="6">
        <f t="shared" si="38"/>
        <v>295</v>
      </c>
      <c r="B309" s="7" t="s">
        <v>288</v>
      </c>
      <c r="C309" s="7" t="s">
        <v>34</v>
      </c>
      <c r="D309" s="8">
        <f>+'B-8 2025'!P309</f>
        <v>1590122.5249031701</v>
      </c>
      <c r="E309" s="8">
        <v>1590122.5249031701</v>
      </c>
      <c r="F309" s="8">
        <v>1590122.5249031701</v>
      </c>
      <c r="G309" s="8">
        <v>1590122.5249031701</v>
      </c>
      <c r="H309" s="8">
        <v>1590122.5249031701</v>
      </c>
      <c r="I309" s="8">
        <v>1590122.5249031701</v>
      </c>
      <c r="J309" s="8">
        <v>1933759.0249031701</v>
      </c>
      <c r="K309" s="8">
        <v>1952849.9415698401</v>
      </c>
      <c r="L309" s="8">
        <v>1971940.8582365101</v>
      </c>
      <c r="M309" s="8">
        <v>1991031.7749031701</v>
      </c>
      <c r="N309" s="8">
        <v>2010122.6915698401</v>
      </c>
      <c r="O309" s="8">
        <v>2029213.6082365101</v>
      </c>
      <c r="P309" s="8">
        <v>2048304.5249031701</v>
      </c>
      <c r="Q309" s="8">
        <v>1805996.7364416332</v>
      </c>
    </row>
    <row r="310" spans="1:17" x14ac:dyDescent="0.3">
      <c r="A310" s="6">
        <f t="shared" si="38"/>
        <v>296</v>
      </c>
      <c r="B310" s="7"/>
      <c r="C310" s="7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3">
      <c r="A311" s="6">
        <f t="shared" si="38"/>
        <v>297</v>
      </c>
      <c r="B311" s="15" t="s">
        <v>289</v>
      </c>
      <c r="C311" s="15"/>
      <c r="D311" s="4">
        <f>SUM(D309,D307,D302,D297,D292,D288,D282,D277,D272,D267,D261,D256,D251,D246,D240,D235,D229)</f>
        <v>2785514.186998887</v>
      </c>
      <c r="E311" s="4">
        <f t="shared" ref="E311:O311" si="46">SUM(E309,E307,E302,E297,E292,E288,E282,E277,E272,E267,E261,E256,E251,E246,E240,E235,E229)</f>
        <v>2785513.8569988869</v>
      </c>
      <c r="F311" s="4">
        <f t="shared" si="46"/>
        <v>2785513.5269988868</v>
      </c>
      <c r="G311" s="4">
        <f t="shared" si="46"/>
        <v>2785513.1969988868</v>
      </c>
      <c r="H311" s="4">
        <f t="shared" si="46"/>
        <v>2785512.8669988872</v>
      </c>
      <c r="I311" s="4">
        <f t="shared" si="46"/>
        <v>2785512.5369988871</v>
      </c>
      <c r="J311" s="4">
        <f t="shared" si="46"/>
        <v>3129148.7069988875</v>
      </c>
      <c r="K311" s="4">
        <f t="shared" si="46"/>
        <v>3148239.2936655572</v>
      </c>
      <c r="L311" s="4">
        <f t="shared" si="46"/>
        <v>3167329.8803322273</v>
      </c>
      <c r="M311" s="4">
        <f t="shared" si="46"/>
        <v>3186420.4669988872</v>
      </c>
      <c r="N311" s="4">
        <f t="shared" si="46"/>
        <v>3205511.0536655569</v>
      </c>
      <c r="O311" s="4">
        <f t="shared" si="46"/>
        <v>3224601.6403322271</v>
      </c>
      <c r="P311" s="4">
        <f>SUM(P309,P307,P302,P297,P292,P288,P282,P277,P272,P267,P261,P256,P251,P246,P240,P235,P229)</f>
        <v>3244106.3627488874</v>
      </c>
      <c r="Q311" s="4">
        <f>SUM(Q309,Q307,Q302,Q297,Q292,Q288,Q282,Q277,Q272,Q267,Q261,Q256,Q251,Q246,Q240,Q235,Q229)</f>
        <v>3001418.2751335031</v>
      </c>
    </row>
    <row r="312" spans="1:17" x14ac:dyDescent="0.3">
      <c r="A312" s="6">
        <f t="shared" si="38"/>
        <v>298</v>
      </c>
      <c r="B312" s="7"/>
      <c r="C312" s="7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3">
      <c r="A313" s="6">
        <f t="shared" si="38"/>
        <v>299</v>
      </c>
      <c r="B313" s="17" t="s">
        <v>290</v>
      </c>
      <c r="C313" s="17"/>
      <c r="D313" s="18">
        <f>SUM(D311,D223,D126,D108)</f>
        <v>11119625.915895872</v>
      </c>
      <c r="E313" s="18">
        <f t="shared" ref="E313:O313" si="47">SUM(E311,E223,E126,E108)</f>
        <v>11117142.21867365</v>
      </c>
      <c r="F313" s="18">
        <f t="shared" si="47"/>
        <v>11114658.521451432</v>
      </c>
      <c r="G313" s="18">
        <f t="shared" si="47"/>
        <v>11117642.599295685</v>
      </c>
      <c r="H313" s="18">
        <f t="shared" si="47"/>
        <v>11117850.928692738</v>
      </c>
      <c r="I313" s="18">
        <f t="shared" si="47"/>
        <v>11121417.261786465</v>
      </c>
      <c r="J313" s="18">
        <f t="shared" si="47"/>
        <v>11479033.889997866</v>
      </c>
      <c r="K313" s="18">
        <f t="shared" si="47"/>
        <v>11496098.178188872</v>
      </c>
      <c r="L313" s="18">
        <f t="shared" si="47"/>
        <v>11533866.240374085</v>
      </c>
      <c r="M313" s="18">
        <f t="shared" si="47"/>
        <v>11550986.278192904</v>
      </c>
      <c r="N313" s="18">
        <f t="shared" si="47"/>
        <v>11568846.415773269</v>
      </c>
      <c r="O313" s="18">
        <f t="shared" si="47"/>
        <v>11599267.275408197</v>
      </c>
      <c r="P313" s="18">
        <f>SUM(P311,P223,P126,P108)</f>
        <v>11707459.45288131</v>
      </c>
      <c r="Q313" s="18">
        <f>SUM(Q311,Q223,Q126,Q108)</f>
        <v>11357222.705893256</v>
      </c>
    </row>
    <row r="314" spans="1:17" x14ac:dyDescent="0.3">
      <c r="A314" s="6">
        <f t="shared" si="38"/>
        <v>300</v>
      </c>
      <c r="B314" s="7"/>
      <c r="C314" s="7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3">
      <c r="A315" s="6">
        <f t="shared" si="38"/>
        <v>301</v>
      </c>
      <c r="B315" s="7" t="s">
        <v>291</v>
      </c>
      <c r="C315" s="7" t="s">
        <v>292</v>
      </c>
      <c r="D315" s="8">
        <f>+'B-8 2025'!P315</f>
        <v>86548.221999999703</v>
      </c>
      <c r="E315" s="8">
        <v>86529.621999999697</v>
      </c>
      <c r="F315" s="8">
        <v>86511.021999999706</v>
      </c>
      <c r="G315" s="8">
        <v>86492.4219999997</v>
      </c>
      <c r="H315" s="8">
        <v>86473.821999999709</v>
      </c>
      <c r="I315" s="8">
        <v>86455.221999999703</v>
      </c>
      <c r="J315" s="8">
        <v>86436.621999999697</v>
      </c>
      <c r="K315" s="8">
        <v>86418.021999999706</v>
      </c>
      <c r="L315" s="8">
        <v>86399.4219999997</v>
      </c>
      <c r="M315" s="8">
        <v>86380.821999999709</v>
      </c>
      <c r="N315" s="8">
        <v>86362.221999999703</v>
      </c>
      <c r="O315" s="8">
        <v>86343.621999999697</v>
      </c>
      <c r="P315" s="8">
        <v>86325.021999999706</v>
      </c>
      <c r="Q315" s="8">
        <v>86436.621999999712</v>
      </c>
    </row>
    <row r="316" spans="1:17" x14ac:dyDescent="0.3">
      <c r="A316" s="6">
        <f t="shared" si="38"/>
        <v>302</v>
      </c>
      <c r="B316" s="11" t="s">
        <v>293</v>
      </c>
      <c r="C316" s="11" t="s">
        <v>294</v>
      </c>
      <c r="D316" s="8">
        <f>+'B-8 2025'!P316</f>
        <v>142827.0272059461</v>
      </c>
      <c r="E316" s="8">
        <v>143552.24532376672</v>
      </c>
      <c r="F316" s="8">
        <v>149247.95544800753</v>
      </c>
      <c r="G316" s="8">
        <v>150274.77819168329</v>
      </c>
      <c r="H316" s="8">
        <v>151366.2701118206</v>
      </c>
      <c r="I316" s="8">
        <v>152440.26772967269</v>
      </c>
      <c r="J316" s="8">
        <v>154396.935198241</v>
      </c>
      <c r="K316" s="8">
        <v>155487.9553388487</v>
      </c>
      <c r="L316" s="8">
        <v>156591.5261819477</v>
      </c>
      <c r="M316" s="8">
        <v>157901.93622001991</v>
      </c>
      <c r="N316" s="8">
        <v>159217.33966071773</v>
      </c>
      <c r="O316" s="8">
        <v>160236.13396015461</v>
      </c>
      <c r="P316" s="8">
        <v>161347.67271093142</v>
      </c>
      <c r="Q316" s="8">
        <v>153452.92640628907</v>
      </c>
    </row>
    <row r="317" spans="1:17" x14ac:dyDescent="0.3">
      <c r="A317" s="6">
        <f t="shared" si="38"/>
        <v>303</v>
      </c>
      <c r="B317" s="11" t="s">
        <v>295</v>
      </c>
      <c r="C317" s="11" t="s">
        <v>27</v>
      </c>
      <c r="D317" s="8">
        <f>+'B-8 2025'!P317</f>
        <v>103433.23</v>
      </c>
      <c r="E317" s="8">
        <v>103433.23</v>
      </c>
      <c r="F317" s="8">
        <v>103433.23</v>
      </c>
      <c r="G317" s="8">
        <v>103433.23</v>
      </c>
      <c r="H317" s="8">
        <v>103433.23</v>
      </c>
      <c r="I317" s="8">
        <v>103433.23</v>
      </c>
      <c r="J317" s="8">
        <v>103433.23</v>
      </c>
      <c r="K317" s="8">
        <v>103433.23</v>
      </c>
      <c r="L317" s="8">
        <v>103433.23</v>
      </c>
      <c r="M317" s="8">
        <v>103433.23</v>
      </c>
      <c r="N317" s="8">
        <v>103433.23</v>
      </c>
      <c r="O317" s="8">
        <v>103433.23</v>
      </c>
      <c r="P317" s="8">
        <v>103433.23</v>
      </c>
      <c r="Q317" s="8">
        <v>103433.23</v>
      </c>
    </row>
    <row r="318" spans="1:17" x14ac:dyDescent="0.3">
      <c r="A318" s="6">
        <f t="shared" si="38"/>
        <v>304</v>
      </c>
      <c r="B318" s="7" t="s">
        <v>296</v>
      </c>
      <c r="C318" s="7" t="s">
        <v>297</v>
      </c>
      <c r="D318" s="8">
        <f>+'B-8 2025'!P318</f>
        <v>2465364.0577249988</v>
      </c>
      <c r="E318" s="8">
        <v>2465822.2209118227</v>
      </c>
      <c r="F318" s="8">
        <v>2466280.5550230183</v>
      </c>
      <c r="G318" s="8">
        <v>2478084.6261167256</v>
      </c>
      <c r="H318" s="8">
        <v>2478544.0624080654</v>
      </c>
      <c r="I318" s="8">
        <v>2479003.658239169</v>
      </c>
      <c r="J318" s="8">
        <v>2489000.5914069409</v>
      </c>
      <c r="K318" s="8">
        <v>2489459.7055950742</v>
      </c>
      <c r="L318" s="8">
        <v>2489918.9827944441</v>
      </c>
      <c r="M318" s="8">
        <v>2507878.9924921417</v>
      </c>
      <c r="N318" s="8">
        <v>2508338.5974777746</v>
      </c>
      <c r="O318" s="8">
        <v>2508798.3672430618</v>
      </c>
      <c r="P318" s="8">
        <v>2530860.0562446024</v>
      </c>
      <c r="Q318" s="8">
        <v>2489027.2672059881</v>
      </c>
    </row>
    <row r="319" spans="1:17" x14ac:dyDescent="0.3">
      <c r="A319" s="6">
        <f t="shared" si="38"/>
        <v>305</v>
      </c>
      <c r="B319" s="7" t="s">
        <v>298</v>
      </c>
      <c r="C319" s="7" t="s">
        <v>297</v>
      </c>
      <c r="D319" s="8">
        <f>+'B-8 2025'!P319</f>
        <v>-54754.397772500801</v>
      </c>
      <c r="E319" s="8">
        <v>-54853.101091183198</v>
      </c>
      <c r="F319" s="8">
        <v>-54951.821502302802</v>
      </c>
      <c r="G319" s="8">
        <v>-56185.1156116735</v>
      </c>
      <c r="H319" s="8">
        <v>-56283.946240807505</v>
      </c>
      <c r="I319" s="8">
        <v>-56382.792823917902</v>
      </c>
      <c r="J319" s="8">
        <v>-57435.373140695105</v>
      </c>
      <c r="K319" s="8">
        <v>-57534.171559508395</v>
      </c>
      <c r="L319" s="8">
        <v>-57632.9862794453</v>
      </c>
      <c r="M319" s="8">
        <v>-59481.874249215107</v>
      </c>
      <c r="N319" s="8">
        <v>-59580.7217477784</v>
      </c>
      <c r="O319" s="8">
        <v>-59679.5857243071</v>
      </c>
      <c r="P319" s="8">
        <v>-60702.753624461096</v>
      </c>
      <c r="Q319" s="8">
        <v>-57342.972412907395</v>
      </c>
    </row>
    <row r="320" spans="1:17" x14ac:dyDescent="0.3">
      <c r="A320" s="6">
        <f t="shared" si="38"/>
        <v>306</v>
      </c>
      <c r="B320" s="7" t="s">
        <v>299</v>
      </c>
      <c r="C320" s="7" t="s">
        <v>297</v>
      </c>
      <c r="D320" s="8">
        <f>+'B-8 2025'!P320</f>
        <v>85341.94</v>
      </c>
      <c r="E320" s="8">
        <v>85341.94</v>
      </c>
      <c r="F320" s="8">
        <v>85341.94</v>
      </c>
      <c r="G320" s="8">
        <v>85341.94</v>
      </c>
      <c r="H320" s="8">
        <v>85341.94</v>
      </c>
      <c r="I320" s="8">
        <v>85341.94</v>
      </c>
      <c r="J320" s="8">
        <v>85341.94</v>
      </c>
      <c r="K320" s="8">
        <v>85341.94</v>
      </c>
      <c r="L320" s="8">
        <v>85341.94</v>
      </c>
      <c r="M320" s="8">
        <v>85341.94</v>
      </c>
      <c r="N320" s="8">
        <v>85341.94</v>
      </c>
      <c r="O320" s="8">
        <v>85341.94</v>
      </c>
      <c r="P320" s="8">
        <v>85341.94</v>
      </c>
      <c r="Q320" s="8">
        <v>85341.939999999973</v>
      </c>
    </row>
    <row r="321" spans="1:17" x14ac:dyDescent="0.3">
      <c r="A321" s="6">
        <f t="shared" si="38"/>
        <v>307</v>
      </c>
      <c r="B321" s="7" t="s">
        <v>300</v>
      </c>
      <c r="C321" s="7" t="s">
        <v>301</v>
      </c>
      <c r="D321" s="8">
        <f>+'B-8 2025'!P321</f>
        <v>59549.55520563999</v>
      </c>
      <c r="E321" s="8">
        <v>59549.55520563999</v>
      </c>
      <c r="F321" s="8">
        <v>59549.55520563999</v>
      </c>
      <c r="G321" s="8">
        <v>59549.55520563999</v>
      </c>
      <c r="H321" s="8">
        <v>59549.55520563999</v>
      </c>
      <c r="I321" s="8">
        <v>59549.55520563999</v>
      </c>
      <c r="J321" s="8">
        <v>59549.55520563999</v>
      </c>
      <c r="K321" s="8">
        <v>59549.55520563999</v>
      </c>
      <c r="L321" s="8">
        <v>59549.55520563999</v>
      </c>
      <c r="M321" s="8">
        <v>59549.55520563999</v>
      </c>
      <c r="N321" s="8">
        <v>59549.55520563999</v>
      </c>
      <c r="O321" s="8">
        <v>59549.55520563999</v>
      </c>
      <c r="P321" s="8">
        <v>59549.55520563999</v>
      </c>
      <c r="Q321" s="8">
        <v>59549.555205639997</v>
      </c>
    </row>
    <row r="322" spans="1:17" x14ac:dyDescent="0.3">
      <c r="A322" s="6">
        <f t="shared" si="38"/>
        <v>308</v>
      </c>
      <c r="B322" s="7" t="s">
        <v>302</v>
      </c>
      <c r="C322" s="7" t="s">
        <v>303</v>
      </c>
      <c r="D322" s="8">
        <f>+'B-8 2025'!P322</f>
        <v>47.51</v>
      </c>
      <c r="E322" s="8">
        <v>47.51</v>
      </c>
      <c r="F322" s="8">
        <v>47.51</v>
      </c>
      <c r="G322" s="8">
        <v>47.51</v>
      </c>
      <c r="H322" s="8">
        <v>47.51</v>
      </c>
      <c r="I322" s="8">
        <v>47.51</v>
      </c>
      <c r="J322" s="8">
        <v>47.51</v>
      </c>
      <c r="K322" s="8">
        <v>47.51</v>
      </c>
      <c r="L322" s="8">
        <v>47.51</v>
      </c>
      <c r="M322" s="8">
        <v>47.51</v>
      </c>
      <c r="N322" s="8">
        <v>47.51</v>
      </c>
      <c r="O322" s="8">
        <v>47.51</v>
      </c>
      <c r="P322" s="8">
        <v>47.51</v>
      </c>
      <c r="Q322" s="8">
        <v>47.51</v>
      </c>
    </row>
    <row r="323" spans="1:17" x14ac:dyDescent="0.3">
      <c r="A323" s="6">
        <f t="shared" si="38"/>
        <v>309</v>
      </c>
      <c r="B323" s="11" t="s">
        <v>304</v>
      </c>
      <c r="C323" s="11" t="s">
        <v>305</v>
      </c>
      <c r="D323" s="8">
        <f>+'B-8 2025'!P323</f>
        <v>81443.649999999994</v>
      </c>
      <c r="E323" s="8">
        <v>81443.649999999994</v>
      </c>
      <c r="F323" s="8">
        <v>81443.649999999994</v>
      </c>
      <c r="G323" s="8">
        <v>81443.649999999994</v>
      </c>
      <c r="H323" s="8">
        <v>81443.649999999994</v>
      </c>
      <c r="I323" s="8">
        <v>81443.649999999994</v>
      </c>
      <c r="J323" s="8">
        <v>81443.649999999994</v>
      </c>
      <c r="K323" s="8">
        <v>81443.649999999994</v>
      </c>
      <c r="L323" s="8">
        <v>81443.649999999994</v>
      </c>
      <c r="M323" s="8">
        <v>81443.649999999994</v>
      </c>
      <c r="N323" s="8">
        <v>81443.649999999994</v>
      </c>
      <c r="O323" s="8">
        <v>81443.649999999994</v>
      </c>
      <c r="P323" s="8">
        <v>81443.649999999994</v>
      </c>
      <c r="Q323" s="8">
        <v>81443.650000000009</v>
      </c>
    </row>
    <row r="324" spans="1:17" x14ac:dyDescent="0.3">
      <c r="A324" s="6">
        <f t="shared" si="38"/>
        <v>310</v>
      </c>
      <c r="B324" s="11" t="s">
        <v>306</v>
      </c>
      <c r="C324" s="11" t="s">
        <v>307</v>
      </c>
      <c r="D324" s="8">
        <f>+'B-8 2025'!P324</f>
        <v>2750500.5603734641</v>
      </c>
      <c r="E324" s="8">
        <v>2774413.4733975893</v>
      </c>
      <c r="F324" s="8">
        <v>2782802.6312074279</v>
      </c>
      <c r="G324" s="8">
        <v>2812393.2764573828</v>
      </c>
      <c r="H324" s="8">
        <v>2820175.2970258961</v>
      </c>
      <c r="I324" s="8">
        <v>2858183.9570991467</v>
      </c>
      <c r="J324" s="8">
        <v>2882637.2563095903</v>
      </c>
      <c r="K324" s="8">
        <v>2968079.5870363652</v>
      </c>
      <c r="L324" s="8">
        <v>2982089.898723993</v>
      </c>
      <c r="M324" s="8">
        <v>3009217.6012924709</v>
      </c>
      <c r="N324" s="8">
        <v>3022329.2391872876</v>
      </c>
      <c r="O324" s="8">
        <v>3034566.4878851343</v>
      </c>
      <c r="P324" s="8">
        <v>3059849.7212635744</v>
      </c>
      <c r="Q324" s="8">
        <v>2904402.9990199478</v>
      </c>
    </row>
    <row r="325" spans="1:17" x14ac:dyDescent="0.3">
      <c r="A325" s="6">
        <f t="shared" si="38"/>
        <v>311</v>
      </c>
      <c r="B325" s="11" t="s">
        <v>308</v>
      </c>
      <c r="C325" s="11" t="s">
        <v>309</v>
      </c>
      <c r="D325" s="8">
        <f>+'B-8 2025'!P325</f>
        <v>1400281.0748718262</v>
      </c>
      <c r="E325" s="8">
        <v>1411633.1296673266</v>
      </c>
      <c r="F325" s="8">
        <v>1415696.0594650083</v>
      </c>
      <c r="G325" s="8">
        <v>1429726.5173350109</v>
      </c>
      <c r="H325" s="8">
        <v>1433505.0465747155</v>
      </c>
      <c r="I325" s="8">
        <v>1451442.6037175218</v>
      </c>
      <c r="J325" s="8">
        <v>1462990.1745734357</v>
      </c>
      <c r="K325" s="8">
        <v>1504853.608248505</v>
      </c>
      <c r="L325" s="8">
        <v>1511549.6483061211</v>
      </c>
      <c r="M325" s="8">
        <v>1524401.0135063503</v>
      </c>
      <c r="N325" s="8">
        <v>1530676.0888944941</v>
      </c>
      <c r="O325" s="8">
        <v>1536541.5752168065</v>
      </c>
      <c r="P325" s="8">
        <v>1548511.5384910461</v>
      </c>
      <c r="Q325" s="8">
        <v>1473985.2368360127</v>
      </c>
    </row>
    <row r="326" spans="1:17" x14ac:dyDescent="0.3">
      <c r="A326" s="6">
        <f t="shared" si="38"/>
        <v>312</v>
      </c>
      <c r="B326" s="11" t="s">
        <v>310</v>
      </c>
      <c r="C326" s="11" t="s">
        <v>309</v>
      </c>
      <c r="D326" s="8">
        <f>+'B-8 2025'!P326</f>
        <v>0.02</v>
      </c>
      <c r="E326" s="8">
        <v>0.02</v>
      </c>
      <c r="F326" s="8">
        <v>0.02</v>
      </c>
      <c r="G326" s="8">
        <v>0.02</v>
      </c>
      <c r="H326" s="8">
        <v>0.02</v>
      </c>
      <c r="I326" s="8">
        <v>0.02</v>
      </c>
      <c r="J326" s="8">
        <v>0.02</v>
      </c>
      <c r="K326" s="8">
        <v>0.02</v>
      </c>
      <c r="L326" s="8">
        <v>0.02</v>
      </c>
      <c r="M326" s="8">
        <v>0.02</v>
      </c>
      <c r="N326" s="8">
        <v>0.02</v>
      </c>
      <c r="O326" s="8">
        <v>0.02</v>
      </c>
      <c r="P326" s="8">
        <v>0.02</v>
      </c>
      <c r="Q326" s="8">
        <v>1.9999999999999997E-2</v>
      </c>
    </row>
    <row r="327" spans="1:17" x14ac:dyDescent="0.3">
      <c r="A327" s="6">
        <f t="shared" si="38"/>
        <v>313</v>
      </c>
      <c r="B327" s="11" t="s">
        <v>311</v>
      </c>
      <c r="C327" s="11" t="s">
        <v>312</v>
      </c>
      <c r="D327" s="8">
        <f>+'B-8 2025'!P327</f>
        <v>40652.439999999799</v>
      </c>
      <c r="E327" s="8">
        <v>40629.209999999795</v>
      </c>
      <c r="F327" s="8">
        <v>40605.979999999799</v>
      </c>
      <c r="G327" s="8">
        <v>40582.749999999796</v>
      </c>
      <c r="H327" s="8">
        <v>40559.5199999998</v>
      </c>
      <c r="I327" s="8">
        <v>40536.289999999797</v>
      </c>
      <c r="J327" s="8">
        <v>40513.059999999801</v>
      </c>
      <c r="K327" s="8">
        <v>40489.829999999798</v>
      </c>
      <c r="L327" s="8">
        <v>40466.599999999802</v>
      </c>
      <c r="M327" s="8">
        <v>40443.369999999799</v>
      </c>
      <c r="N327" s="8">
        <v>40420.139999999796</v>
      </c>
      <c r="O327" s="8">
        <v>40396.9099999998</v>
      </c>
      <c r="P327" s="8">
        <v>40373.679999999797</v>
      </c>
      <c r="Q327" s="8">
        <v>40513.059999999794</v>
      </c>
    </row>
    <row r="328" spans="1:17" x14ac:dyDescent="0.3">
      <c r="A328" s="6">
        <f t="shared" si="38"/>
        <v>314</v>
      </c>
      <c r="B328" s="11" t="s">
        <v>313</v>
      </c>
      <c r="C328" s="11" t="s">
        <v>314</v>
      </c>
      <c r="D328" s="8">
        <f>+'B-8 2025'!P328</f>
        <v>87773.14</v>
      </c>
      <c r="E328" s="8">
        <v>87773.14</v>
      </c>
      <c r="F328" s="8">
        <v>87773.14</v>
      </c>
      <c r="G328" s="8">
        <v>87773.14</v>
      </c>
      <c r="H328" s="8">
        <v>87773.14</v>
      </c>
      <c r="I328" s="8">
        <v>87773.14</v>
      </c>
      <c r="J328" s="8">
        <v>87773.14</v>
      </c>
      <c r="K328" s="8">
        <v>87773.14</v>
      </c>
      <c r="L328" s="8">
        <v>87773.14</v>
      </c>
      <c r="M328" s="8">
        <v>87773.14</v>
      </c>
      <c r="N328" s="8">
        <v>87773.14</v>
      </c>
      <c r="O328" s="8">
        <v>87773.14</v>
      </c>
      <c r="P328" s="8">
        <v>87773.14</v>
      </c>
      <c r="Q328" s="8">
        <v>87773.139999999985</v>
      </c>
    </row>
    <row r="329" spans="1:17" x14ac:dyDescent="0.3">
      <c r="A329" s="6">
        <f t="shared" si="38"/>
        <v>315</v>
      </c>
      <c r="B329" s="11" t="s">
        <v>315</v>
      </c>
      <c r="C329" s="11" t="s">
        <v>316</v>
      </c>
      <c r="D329" s="8">
        <f>+'B-8 2025'!P329</f>
        <v>49871.01</v>
      </c>
      <c r="E329" s="8">
        <v>49871.01</v>
      </c>
      <c r="F329" s="8">
        <v>49871.01</v>
      </c>
      <c r="G329" s="8">
        <v>49871.01</v>
      </c>
      <c r="H329" s="8">
        <v>49871.01</v>
      </c>
      <c r="I329" s="8">
        <v>49871.01</v>
      </c>
      <c r="J329" s="8">
        <v>49871.01</v>
      </c>
      <c r="K329" s="8">
        <v>49871.01</v>
      </c>
      <c r="L329" s="8">
        <v>49871.01</v>
      </c>
      <c r="M329" s="8">
        <v>49871.01</v>
      </c>
      <c r="N329" s="8">
        <v>49871.01</v>
      </c>
      <c r="O329" s="8">
        <v>49871.01</v>
      </c>
      <c r="P329" s="8">
        <v>49871.01</v>
      </c>
      <c r="Q329" s="8">
        <v>49871.01</v>
      </c>
    </row>
    <row r="330" spans="1:17" x14ac:dyDescent="0.3">
      <c r="A330" s="6">
        <f t="shared" si="38"/>
        <v>316</v>
      </c>
      <c r="B330" s="17" t="s">
        <v>317</v>
      </c>
      <c r="C330" s="17"/>
      <c r="D330" s="18">
        <f t="shared" ref="D330:Q330" si="48">SUM(D315:D329)</f>
        <v>7298879.0396093726</v>
      </c>
      <c r="E330" s="18">
        <f t="shared" si="48"/>
        <v>7335186.8554149605</v>
      </c>
      <c r="F330" s="18">
        <f t="shared" si="48"/>
        <v>7353652.4368467964</v>
      </c>
      <c r="G330" s="18">
        <f t="shared" si="48"/>
        <v>7408829.3096947679</v>
      </c>
      <c r="H330" s="18">
        <f t="shared" si="48"/>
        <v>7421800.1270853281</v>
      </c>
      <c r="I330" s="18">
        <f t="shared" si="48"/>
        <v>7479139.261167231</v>
      </c>
      <c r="J330" s="18">
        <f t="shared" si="48"/>
        <v>7525999.3215531511</v>
      </c>
      <c r="K330" s="18">
        <f t="shared" si="48"/>
        <v>7654714.591864923</v>
      </c>
      <c r="L330" s="18">
        <f t="shared" si="48"/>
        <v>7676843.1469326988</v>
      </c>
      <c r="M330" s="18">
        <f t="shared" si="48"/>
        <v>7734201.9164674059</v>
      </c>
      <c r="N330" s="18">
        <f t="shared" si="48"/>
        <v>7755222.9606781332</v>
      </c>
      <c r="O330" s="18">
        <f t="shared" si="48"/>
        <v>7774663.5657864884</v>
      </c>
      <c r="P330" s="18">
        <f t="shared" si="48"/>
        <v>7834024.9922913313</v>
      </c>
      <c r="Q330" s="18">
        <f t="shared" si="48"/>
        <v>7557935.1942609679</v>
      </c>
    </row>
    <row r="331" spans="1:17" x14ac:dyDescent="0.3">
      <c r="A331" s="6">
        <f t="shared" si="38"/>
        <v>317</v>
      </c>
      <c r="B331" s="11"/>
      <c r="C331" s="1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3">
      <c r="A332" s="6">
        <f t="shared" si="38"/>
        <v>318</v>
      </c>
      <c r="B332" s="7" t="s">
        <v>318</v>
      </c>
      <c r="C332" s="7" t="s">
        <v>319</v>
      </c>
      <c r="D332" s="8">
        <f>+'B-8 2025'!P332</f>
        <v>57213.402999999802</v>
      </c>
      <c r="E332" s="8">
        <v>57204.242999999798</v>
      </c>
      <c r="F332" s="8">
        <v>57195.082999999802</v>
      </c>
      <c r="G332" s="8">
        <v>57185.922999999799</v>
      </c>
      <c r="H332" s="8">
        <v>57176.762999999795</v>
      </c>
      <c r="I332" s="8">
        <v>57167.602999999799</v>
      </c>
      <c r="J332" s="8">
        <v>57158.442999999796</v>
      </c>
      <c r="K332" s="8">
        <v>57149.282999999799</v>
      </c>
      <c r="L332" s="8">
        <v>57140.122999999796</v>
      </c>
      <c r="M332" s="8">
        <v>57130.9629999998</v>
      </c>
      <c r="N332" s="8">
        <v>57121.802999999796</v>
      </c>
      <c r="O332" s="8">
        <v>57112.6429999998</v>
      </c>
      <c r="P332" s="8">
        <v>57103.482999999796</v>
      </c>
      <c r="Q332" s="8">
        <v>57158.442999999803</v>
      </c>
    </row>
    <row r="333" spans="1:17" x14ac:dyDescent="0.3">
      <c r="A333" s="6">
        <f t="shared" si="38"/>
        <v>319</v>
      </c>
      <c r="B333" s="11" t="s">
        <v>320</v>
      </c>
      <c r="C333" s="11" t="s">
        <v>319</v>
      </c>
      <c r="D333" s="8">
        <f>+'B-8 2025'!P333</f>
        <v>103583.40703468681</v>
      </c>
      <c r="E333" s="8">
        <v>103583.40703468681</v>
      </c>
      <c r="F333" s="8">
        <v>103583.40703468681</v>
      </c>
      <c r="G333" s="8">
        <v>103583.40703468681</v>
      </c>
      <c r="H333" s="8">
        <v>103583.40703468681</v>
      </c>
      <c r="I333" s="8">
        <v>103583.40703468681</v>
      </c>
      <c r="J333" s="8">
        <v>103583.40703469061</v>
      </c>
      <c r="K333" s="8">
        <v>103583.40703469061</v>
      </c>
      <c r="L333" s="8">
        <v>103583.40703469061</v>
      </c>
      <c r="M333" s="8">
        <v>103583.40703469061</v>
      </c>
      <c r="N333" s="8">
        <v>103583.40703469061</v>
      </c>
      <c r="O333" s="8">
        <v>103583.40703469061</v>
      </c>
      <c r="P333" s="8">
        <v>107583.40703469071</v>
      </c>
      <c r="Q333" s="8">
        <v>103891.09934238117</v>
      </c>
    </row>
    <row r="334" spans="1:17" x14ac:dyDescent="0.3">
      <c r="A334" s="6">
        <f t="shared" si="38"/>
        <v>320</v>
      </c>
      <c r="B334" s="11" t="s">
        <v>321</v>
      </c>
      <c r="C334" s="11" t="s">
        <v>27</v>
      </c>
      <c r="D334" s="8">
        <f>+'B-8 2025'!P334</f>
        <v>23039.109999999899</v>
      </c>
      <c r="E334" s="8">
        <v>22884.709999999901</v>
      </c>
      <c r="F334" s="8">
        <v>22730.309999999899</v>
      </c>
      <c r="G334" s="8">
        <v>22575.909999999898</v>
      </c>
      <c r="H334" s="8">
        <v>22421.5099999999</v>
      </c>
      <c r="I334" s="8">
        <v>22267.109999999899</v>
      </c>
      <c r="J334" s="8">
        <v>22112.709999999901</v>
      </c>
      <c r="K334" s="8">
        <v>21958.309999999899</v>
      </c>
      <c r="L334" s="8">
        <v>21803.909999999898</v>
      </c>
      <c r="M334" s="8">
        <v>21649.5099999999</v>
      </c>
      <c r="N334" s="8">
        <v>21495.109999999899</v>
      </c>
      <c r="O334" s="8">
        <v>21340.709999999901</v>
      </c>
      <c r="P334" s="8">
        <v>21186.309999999899</v>
      </c>
      <c r="Q334" s="8">
        <v>22112.709999999897</v>
      </c>
    </row>
    <row r="335" spans="1:17" x14ac:dyDescent="0.3">
      <c r="A335" s="6">
        <f t="shared" si="38"/>
        <v>321</v>
      </c>
      <c r="B335" s="11" t="s">
        <v>322</v>
      </c>
      <c r="C335" s="11" t="s">
        <v>297</v>
      </c>
      <c r="D335" s="8">
        <f>+'B-8 2025'!P335</f>
        <v>1926836.1862780671</v>
      </c>
      <c r="E335" s="8">
        <v>1931974.2489931944</v>
      </c>
      <c r="F335" s="8">
        <v>1937412.4300548655</v>
      </c>
      <c r="G335" s="8">
        <v>1951283.4132722397</v>
      </c>
      <c r="H335" s="8">
        <v>1956997.6002538626</v>
      </c>
      <c r="I335" s="8">
        <v>1962888.8731033963</v>
      </c>
      <c r="J335" s="8">
        <v>1986304.1878579485</v>
      </c>
      <c r="K335" s="8">
        <v>1991937.2757732307</v>
      </c>
      <c r="L335" s="8">
        <v>1997425.017259974</v>
      </c>
      <c r="M335" s="8">
        <v>2015720.80241102</v>
      </c>
      <c r="N335" s="8">
        <v>2020878.8639862896</v>
      </c>
      <c r="O335" s="8">
        <v>2025863.0831464606</v>
      </c>
      <c r="P335" s="8">
        <v>2055472.5567268331</v>
      </c>
      <c r="Q335" s="8">
        <v>1981614.9645474912</v>
      </c>
    </row>
    <row r="336" spans="1:17" x14ac:dyDescent="0.3">
      <c r="A336" s="6">
        <f t="shared" si="38"/>
        <v>322</v>
      </c>
      <c r="B336" s="11" t="s">
        <v>323</v>
      </c>
      <c r="C336" s="11" t="s">
        <v>324</v>
      </c>
      <c r="D336" s="8">
        <f>+'B-8 2025'!P336</f>
        <v>84990</v>
      </c>
      <c r="E336" s="8">
        <v>84990</v>
      </c>
      <c r="F336" s="8">
        <v>84990</v>
      </c>
      <c r="G336" s="8">
        <v>84990</v>
      </c>
      <c r="H336" s="8">
        <v>84990</v>
      </c>
      <c r="I336" s="8">
        <v>84990</v>
      </c>
      <c r="J336" s="8">
        <v>84990</v>
      </c>
      <c r="K336" s="8">
        <v>84990</v>
      </c>
      <c r="L336" s="8">
        <v>84990</v>
      </c>
      <c r="M336" s="8">
        <v>84990</v>
      </c>
      <c r="N336" s="8">
        <v>84990</v>
      </c>
      <c r="O336" s="8">
        <v>84990</v>
      </c>
      <c r="P336" s="8">
        <v>84990</v>
      </c>
      <c r="Q336" s="8">
        <v>84990</v>
      </c>
    </row>
    <row r="337" spans="1:17" x14ac:dyDescent="0.3">
      <c r="A337" s="6">
        <f t="shared" si="38"/>
        <v>323</v>
      </c>
      <c r="B337" s="7" t="s">
        <v>325</v>
      </c>
      <c r="C337" s="7" t="s">
        <v>326</v>
      </c>
      <c r="D337" s="8">
        <f>+'B-8 2025'!P337</f>
        <v>1604657.4458654861</v>
      </c>
      <c r="E337" s="8">
        <v>1609127.1623626279</v>
      </c>
      <c r="F337" s="8">
        <v>1613545.370110489</v>
      </c>
      <c r="G337" s="8">
        <v>1620305.5801537961</v>
      </c>
      <c r="H337" s="8">
        <v>1626219.1759742661</v>
      </c>
      <c r="I337" s="8">
        <v>1632081.9131603991</v>
      </c>
      <c r="J337" s="8">
        <v>1644664.1613912263</v>
      </c>
      <c r="K337" s="8">
        <v>1650313.906442903</v>
      </c>
      <c r="L337" s="8">
        <v>1655951.983500249</v>
      </c>
      <c r="M337" s="8">
        <v>1662275.453230602</v>
      </c>
      <c r="N337" s="8">
        <v>1668011.8185463538</v>
      </c>
      <c r="O337" s="8">
        <v>1672426.273403422</v>
      </c>
      <c r="P337" s="8">
        <v>1734477.8181522198</v>
      </c>
      <c r="Q337" s="8">
        <v>1645696.7740226185</v>
      </c>
    </row>
    <row r="338" spans="1:17" x14ac:dyDescent="0.3">
      <c r="A338" s="6">
        <f t="shared" si="38"/>
        <v>324</v>
      </c>
      <c r="B338" s="7" t="s">
        <v>327</v>
      </c>
      <c r="C338" s="7" t="s">
        <v>309</v>
      </c>
      <c r="D338" s="8">
        <f>+'B-8 2025'!P338</f>
        <v>1918482.9799262281</v>
      </c>
      <c r="E338" s="8">
        <v>1922161.9071435861</v>
      </c>
      <c r="F338" s="8">
        <v>1926089.8428625022</v>
      </c>
      <c r="G338" s="8">
        <v>1932672.09481368</v>
      </c>
      <c r="H338" s="8">
        <v>1938371.978583568</v>
      </c>
      <c r="I338" s="8">
        <v>1944242.0078920582</v>
      </c>
      <c r="J338" s="8">
        <v>1958567.4817303519</v>
      </c>
      <c r="K338" s="8">
        <v>1964220.1062721119</v>
      </c>
      <c r="L338" s="8">
        <v>1969760.2285146771</v>
      </c>
      <c r="M338" s="8">
        <v>1975975.6335922151</v>
      </c>
      <c r="N338" s="8">
        <v>1981179.3624276309</v>
      </c>
      <c r="O338" s="8">
        <v>1985153.3085326029</v>
      </c>
      <c r="P338" s="8">
        <v>2052179.811231731</v>
      </c>
      <c r="Q338" s="8">
        <v>1959158.2110402263</v>
      </c>
    </row>
    <row r="339" spans="1:17" x14ac:dyDescent="0.3">
      <c r="A339" s="6">
        <f t="shared" si="38"/>
        <v>325</v>
      </c>
      <c r="B339" s="7" t="s">
        <v>328</v>
      </c>
      <c r="C339" s="7" t="s">
        <v>329</v>
      </c>
      <c r="D339" s="8">
        <f>+'B-8 2025'!P339</f>
        <v>12246.45</v>
      </c>
      <c r="E339" s="8">
        <v>12246.45</v>
      </c>
      <c r="F339" s="8">
        <v>12246.45</v>
      </c>
      <c r="G339" s="8">
        <v>12246.45</v>
      </c>
      <c r="H339" s="8">
        <v>12246.45</v>
      </c>
      <c r="I339" s="8">
        <v>12246.45</v>
      </c>
      <c r="J339" s="8">
        <v>12246.45</v>
      </c>
      <c r="K339" s="8">
        <v>12246.45</v>
      </c>
      <c r="L339" s="8">
        <v>12246.45</v>
      </c>
      <c r="M339" s="8">
        <v>12246.45</v>
      </c>
      <c r="N339" s="8">
        <v>12246.45</v>
      </c>
      <c r="O339" s="8">
        <v>12246.45</v>
      </c>
      <c r="P339" s="8">
        <v>12246.45</v>
      </c>
      <c r="Q339" s="8">
        <v>12246.45</v>
      </c>
    </row>
    <row r="340" spans="1:17" x14ac:dyDescent="0.3">
      <c r="A340" s="6">
        <f t="shared" ref="A340:A392" si="49">+A339+1</f>
        <v>326</v>
      </c>
      <c r="B340" s="11" t="s">
        <v>330</v>
      </c>
      <c r="C340" s="11" t="s">
        <v>312</v>
      </c>
      <c r="D340" s="8">
        <f>+'B-8 2025'!P340</f>
        <v>559822.40223334415</v>
      </c>
      <c r="E340" s="8">
        <v>561083.692604271</v>
      </c>
      <c r="F340" s="8">
        <v>562441.34294212959</v>
      </c>
      <c r="G340" s="8">
        <v>564212.06207315391</v>
      </c>
      <c r="H340" s="8">
        <v>565658.33052809711</v>
      </c>
      <c r="I340" s="8">
        <v>567161.45652083901</v>
      </c>
      <c r="J340" s="8">
        <v>571763.60339862911</v>
      </c>
      <c r="K340" s="8">
        <v>573183.83311378688</v>
      </c>
      <c r="L340" s="8">
        <v>574557.39597897232</v>
      </c>
      <c r="M340" s="8">
        <v>576184.54846762598</v>
      </c>
      <c r="N340" s="8">
        <v>577452.25993470405</v>
      </c>
      <c r="O340" s="8">
        <v>578664.15525641851</v>
      </c>
      <c r="P340" s="8">
        <v>582993.3337399899</v>
      </c>
      <c r="Q340" s="8">
        <v>570398.33975322777</v>
      </c>
    </row>
    <row r="341" spans="1:17" x14ac:dyDescent="0.3">
      <c r="A341" s="6">
        <f t="shared" si="49"/>
        <v>327</v>
      </c>
      <c r="B341" s="7" t="s">
        <v>331</v>
      </c>
      <c r="C341" s="7" t="s">
        <v>314</v>
      </c>
      <c r="D341" s="8">
        <f>+'B-8 2025'!P341</f>
        <v>1514140.5456710069</v>
      </c>
      <c r="E341" s="8">
        <v>1517947.9096563431</v>
      </c>
      <c r="F341" s="8">
        <v>1522046.1482845189</v>
      </c>
      <c r="G341" s="8">
        <v>1527391.286836673</v>
      </c>
      <c r="H341" s="8">
        <v>1531757.0303532339</v>
      </c>
      <c r="I341" s="8">
        <v>1536294.4054731319</v>
      </c>
      <c r="J341" s="8">
        <v>1550185.7327107152</v>
      </c>
      <c r="K341" s="8">
        <v>1554472.8750242838</v>
      </c>
      <c r="L341" s="8">
        <v>1558619.1476066338</v>
      </c>
      <c r="M341" s="8">
        <v>1563530.9122516001</v>
      </c>
      <c r="N341" s="8">
        <v>1567357.6591185478</v>
      </c>
      <c r="O341" s="8">
        <v>1571015.9179581881</v>
      </c>
      <c r="P341" s="8">
        <v>1584248.032493758</v>
      </c>
      <c r="Q341" s="8">
        <v>1546077.5079568182</v>
      </c>
    </row>
    <row r="342" spans="1:17" x14ac:dyDescent="0.3">
      <c r="A342" s="6">
        <f t="shared" si="49"/>
        <v>328</v>
      </c>
      <c r="B342" s="11" t="s">
        <v>332</v>
      </c>
      <c r="C342" s="11" t="s">
        <v>333</v>
      </c>
      <c r="D342" s="8">
        <f>+'B-8 2025'!P342</f>
        <v>1609514.66670822</v>
      </c>
      <c r="E342" s="8">
        <v>1612596.1535388001</v>
      </c>
      <c r="F342" s="8">
        <v>1615885.0690788319</v>
      </c>
      <c r="G342" s="8">
        <v>1621448.8912926971</v>
      </c>
      <c r="H342" s="8">
        <v>1626275.9175219741</v>
      </c>
      <c r="I342" s="8">
        <v>1631245.6117596459</v>
      </c>
      <c r="J342" s="8">
        <v>1643276.7728471032</v>
      </c>
      <c r="K342" s="8">
        <v>1648065.2366572141</v>
      </c>
      <c r="L342" s="8">
        <v>1652760.3093513502</v>
      </c>
      <c r="M342" s="8">
        <v>1658018.7082097649</v>
      </c>
      <c r="N342" s="8">
        <v>1662431.0313078358</v>
      </c>
      <c r="O342" s="8">
        <v>1665775.2705109508</v>
      </c>
      <c r="P342" s="8">
        <v>1725401.644137644</v>
      </c>
      <c r="Q342" s="8">
        <v>1644053.4833016943</v>
      </c>
    </row>
    <row r="343" spans="1:17" x14ac:dyDescent="0.3">
      <c r="A343" s="6">
        <f t="shared" si="49"/>
        <v>329</v>
      </c>
      <c r="B343" s="11" t="s">
        <v>334</v>
      </c>
      <c r="C343" s="11" t="s">
        <v>335</v>
      </c>
      <c r="D343" s="8">
        <f>+'B-8 2025'!P343</f>
        <v>517655.91332294559</v>
      </c>
      <c r="E343" s="8">
        <v>518768.58415224875</v>
      </c>
      <c r="F343" s="8">
        <v>519859.24814801663</v>
      </c>
      <c r="G343" s="8">
        <v>520948.24913477042</v>
      </c>
      <c r="H343" s="8">
        <v>522032.18694708298</v>
      </c>
      <c r="I343" s="8">
        <v>523144.66168110317</v>
      </c>
      <c r="J343" s="8">
        <v>524725.77659842768</v>
      </c>
      <c r="K343" s="8">
        <v>525805.30531335308</v>
      </c>
      <c r="L343" s="8">
        <v>526892.19265069952</v>
      </c>
      <c r="M343" s="8">
        <v>527977.65754801873</v>
      </c>
      <c r="N343" s="8">
        <v>529061.72896944138</v>
      </c>
      <c r="O343" s="8">
        <v>530179.12938166223</v>
      </c>
      <c r="P343" s="8">
        <v>531760.41323594563</v>
      </c>
      <c r="Q343" s="8">
        <v>524523.92669874732</v>
      </c>
    </row>
    <row r="344" spans="1:17" x14ac:dyDescent="0.3">
      <c r="A344" s="6">
        <f t="shared" si="49"/>
        <v>330</v>
      </c>
      <c r="B344" s="7" t="s">
        <v>336</v>
      </c>
      <c r="C344" s="7" t="s">
        <v>337</v>
      </c>
      <c r="D344" s="8">
        <f>+'B-8 2025'!P344</f>
        <v>202135.65162403471</v>
      </c>
      <c r="E344" s="8">
        <v>202795.89733748519</v>
      </c>
      <c r="F344" s="8">
        <v>203613.59702425718</v>
      </c>
      <c r="G344" s="8">
        <v>205013.5845212492</v>
      </c>
      <c r="H344" s="8">
        <v>205962.57530052369</v>
      </c>
      <c r="I344" s="8">
        <v>206962.95022007771</v>
      </c>
      <c r="J344" s="8">
        <v>211850.33836193944</v>
      </c>
      <c r="K344" s="8">
        <v>212767.13722119469</v>
      </c>
      <c r="L344" s="8">
        <v>213610.9808044816</v>
      </c>
      <c r="M344" s="8">
        <v>214812.70179884022</v>
      </c>
      <c r="N344" s="8">
        <v>215510.57265079778</v>
      </c>
      <c r="O344" s="8">
        <v>216096.65726989968</v>
      </c>
      <c r="P344" s="8">
        <v>220600.17355803328</v>
      </c>
      <c r="Q344" s="8">
        <v>210133.293668678</v>
      </c>
    </row>
    <row r="345" spans="1:17" x14ac:dyDescent="0.3">
      <c r="A345" s="6">
        <f t="shared" si="49"/>
        <v>331</v>
      </c>
      <c r="B345" s="11" t="s">
        <v>338</v>
      </c>
      <c r="C345" s="11" t="s">
        <v>339</v>
      </c>
      <c r="D345" s="8">
        <f>+'B-8 2025'!P345</f>
        <v>19805.297223128502</v>
      </c>
      <c r="E345" s="8">
        <v>19805.297223128502</v>
      </c>
      <c r="F345" s="8">
        <v>19805.297223128502</v>
      </c>
      <c r="G345" s="8">
        <v>19142.962223128503</v>
      </c>
      <c r="H345" s="8">
        <v>19142.962223128503</v>
      </c>
      <c r="I345" s="8">
        <v>19142.962223128503</v>
      </c>
      <c r="J345" s="8">
        <v>18170.485934077198</v>
      </c>
      <c r="K345" s="8">
        <v>18170.485934077198</v>
      </c>
      <c r="L345" s="8">
        <v>18170.485934077198</v>
      </c>
      <c r="M345" s="8">
        <v>17507.872934077201</v>
      </c>
      <c r="N345" s="8">
        <v>17507.872934077201</v>
      </c>
      <c r="O345" s="8">
        <v>17507.872934077201</v>
      </c>
      <c r="P345" s="8">
        <v>16534.6054082962</v>
      </c>
      <c r="Q345" s="8">
        <v>18493.420027040804</v>
      </c>
    </row>
    <row r="346" spans="1:17" x14ac:dyDescent="0.3">
      <c r="A346" s="6">
        <f t="shared" si="49"/>
        <v>332</v>
      </c>
      <c r="B346" s="11" t="s">
        <v>340</v>
      </c>
      <c r="C346" s="11" t="s">
        <v>339</v>
      </c>
      <c r="D346" s="8">
        <f>+'B-8 2025'!P346</f>
        <v>59877.645876772702</v>
      </c>
      <c r="E346" s="8">
        <v>59877.645876772702</v>
      </c>
      <c r="F346" s="8">
        <v>59877.645876772702</v>
      </c>
      <c r="G346" s="8">
        <v>64642.645876772702</v>
      </c>
      <c r="H346" s="8">
        <v>64642.645876772702</v>
      </c>
      <c r="I346" s="8">
        <v>64642.645876772702</v>
      </c>
      <c r="J346" s="8">
        <v>71638.878172105702</v>
      </c>
      <c r="K346" s="8">
        <v>71638.878172105702</v>
      </c>
      <c r="L346" s="8">
        <v>71638.878172105702</v>
      </c>
      <c r="M346" s="8">
        <v>76405.878172105702</v>
      </c>
      <c r="N346" s="8">
        <v>76405.878172105702</v>
      </c>
      <c r="O346" s="8">
        <v>76405.878172105702</v>
      </c>
      <c r="P346" s="8">
        <v>83407.802818012395</v>
      </c>
      <c r="Q346" s="8">
        <v>69315.611316252514</v>
      </c>
    </row>
    <row r="347" spans="1:17" x14ac:dyDescent="0.3">
      <c r="A347" s="6">
        <f t="shared" si="49"/>
        <v>333</v>
      </c>
      <c r="B347" s="11" t="s">
        <v>341</v>
      </c>
      <c r="C347" s="11" t="s">
        <v>342</v>
      </c>
      <c r="D347" s="8">
        <f>+'B-8 2025'!P347</f>
        <v>373066.97011874377</v>
      </c>
      <c r="E347" s="8">
        <v>374268.69595988723</v>
      </c>
      <c r="F347" s="8">
        <v>375562.23120761343</v>
      </c>
      <c r="G347" s="8">
        <v>377249.32820319361</v>
      </c>
      <c r="H347" s="8">
        <v>378627.29660743498</v>
      </c>
      <c r="I347" s="8">
        <v>380059.43745802302</v>
      </c>
      <c r="J347" s="8">
        <v>382246.64701423119</v>
      </c>
      <c r="K347" s="8">
        <v>383599.80635181972</v>
      </c>
      <c r="L347" s="8">
        <v>384908.50266410998</v>
      </c>
      <c r="M347" s="8">
        <v>386458.81290894287</v>
      </c>
      <c r="N347" s="8">
        <v>387666.65662370529</v>
      </c>
      <c r="O347" s="8">
        <v>388821.32007964933</v>
      </c>
      <c r="P347" s="8">
        <v>390744.74821020191</v>
      </c>
      <c r="Q347" s="8">
        <v>381790.80410827359</v>
      </c>
    </row>
    <row r="348" spans="1:17" x14ac:dyDescent="0.3">
      <c r="A348" s="6">
        <f t="shared" si="49"/>
        <v>334</v>
      </c>
      <c r="B348" s="7" t="s">
        <v>343</v>
      </c>
      <c r="C348" s="7" t="s">
        <v>344</v>
      </c>
      <c r="D348" s="8">
        <f>+'B-8 2025'!P348</f>
        <v>4654.83</v>
      </c>
      <c r="E348" s="8">
        <v>4654.83</v>
      </c>
      <c r="F348" s="8">
        <v>4654.83</v>
      </c>
      <c r="G348" s="8">
        <v>4654.83</v>
      </c>
      <c r="H348" s="8">
        <v>4654.83</v>
      </c>
      <c r="I348" s="8">
        <v>4654.83</v>
      </c>
      <c r="J348" s="8">
        <v>4654.83</v>
      </c>
      <c r="K348" s="8">
        <v>4654.83</v>
      </c>
      <c r="L348" s="8">
        <v>4654.83</v>
      </c>
      <c r="M348" s="8">
        <v>4654.83</v>
      </c>
      <c r="N348" s="8">
        <v>4654.83</v>
      </c>
      <c r="O348" s="8">
        <v>4654.83</v>
      </c>
      <c r="P348" s="8">
        <v>4654.83</v>
      </c>
      <c r="Q348" s="8">
        <v>4654.8300000000008</v>
      </c>
    </row>
    <row r="349" spans="1:17" x14ac:dyDescent="0.3">
      <c r="A349" s="6">
        <f t="shared" si="49"/>
        <v>335</v>
      </c>
      <c r="B349" s="7" t="s">
        <v>345</v>
      </c>
      <c r="C349" s="7" t="s">
        <v>346</v>
      </c>
      <c r="D349" s="8">
        <f>+'B-8 2025'!P349</f>
        <v>174216.06760607901</v>
      </c>
      <c r="E349" s="8">
        <v>174216.06760607901</v>
      </c>
      <c r="F349" s="8">
        <v>174216.06760607901</v>
      </c>
      <c r="G349" s="8">
        <v>181931.96235692</v>
      </c>
      <c r="H349" s="8">
        <v>181931.96235692</v>
      </c>
      <c r="I349" s="8">
        <v>181931.96235692</v>
      </c>
      <c r="J349" s="8">
        <v>190451.314753218</v>
      </c>
      <c r="K349" s="8">
        <v>190451.314753218</v>
      </c>
      <c r="L349" s="8">
        <v>190451.314753218</v>
      </c>
      <c r="M349" s="8">
        <v>202166.50782312802</v>
      </c>
      <c r="N349" s="8">
        <v>202166.50782312802</v>
      </c>
      <c r="O349" s="8">
        <v>202166.50782312802</v>
      </c>
      <c r="P349" s="8">
        <v>215357.85451306199</v>
      </c>
      <c r="Q349" s="8">
        <v>189358.108625469</v>
      </c>
    </row>
    <row r="350" spans="1:17" x14ac:dyDescent="0.3">
      <c r="A350" s="6">
        <f t="shared" si="49"/>
        <v>336</v>
      </c>
      <c r="B350" s="7" t="s">
        <v>347</v>
      </c>
      <c r="C350" s="7" t="s">
        <v>348</v>
      </c>
      <c r="D350" s="8">
        <f>+'B-8 2025'!P350</f>
        <v>6852</v>
      </c>
      <c r="E350" s="8">
        <v>7611.3333333333303</v>
      </c>
      <c r="F350" s="8">
        <v>8370.6666666666606</v>
      </c>
      <c r="G350" s="8">
        <v>9130</v>
      </c>
      <c r="H350" s="8">
        <v>9889.3333333333303</v>
      </c>
      <c r="I350" s="8">
        <v>10648.666666666601</v>
      </c>
      <c r="J350" s="8">
        <v>11408</v>
      </c>
      <c r="K350" s="8">
        <v>12167.333333333301</v>
      </c>
      <c r="L350" s="8">
        <v>12926.666666666601</v>
      </c>
      <c r="M350" s="8">
        <v>13686</v>
      </c>
      <c r="N350" s="8">
        <v>14445.333333333301</v>
      </c>
      <c r="O350" s="8">
        <v>15204.666666666601</v>
      </c>
      <c r="P350" s="8">
        <v>15964</v>
      </c>
      <c r="Q350" s="8">
        <v>11407.99999999998</v>
      </c>
    </row>
    <row r="351" spans="1:17" x14ac:dyDescent="0.3">
      <c r="A351" s="6">
        <f t="shared" si="49"/>
        <v>337</v>
      </c>
      <c r="B351" s="7" t="s">
        <v>349</v>
      </c>
      <c r="C351" s="7" t="s">
        <v>350</v>
      </c>
      <c r="D351" s="8">
        <f>+'B-8 2025'!P351</f>
        <v>11959.065999999981</v>
      </c>
      <c r="E351" s="8">
        <v>11851.505999999981</v>
      </c>
      <c r="F351" s="8">
        <v>11743.945999999982</v>
      </c>
      <c r="G351" s="8">
        <v>11636.385999999982</v>
      </c>
      <c r="H351" s="8">
        <v>11528.825999999981</v>
      </c>
      <c r="I351" s="8">
        <v>11421.265999999981</v>
      </c>
      <c r="J351" s="8">
        <v>11313.705999999982</v>
      </c>
      <c r="K351" s="8">
        <v>11206.145999999981</v>
      </c>
      <c r="L351" s="8">
        <v>11098.585999999981</v>
      </c>
      <c r="M351" s="8">
        <v>10991.025999999982</v>
      </c>
      <c r="N351" s="8">
        <v>10883.465999999982</v>
      </c>
      <c r="O351" s="8">
        <v>10775.905999999981</v>
      </c>
      <c r="P351" s="8">
        <v>10668.34599999997</v>
      </c>
      <c r="Q351" s="8">
        <v>11313.70599999998</v>
      </c>
    </row>
    <row r="352" spans="1:17" x14ac:dyDescent="0.3">
      <c r="A352" s="6">
        <f t="shared" si="49"/>
        <v>338</v>
      </c>
      <c r="B352" s="7" t="s">
        <v>351</v>
      </c>
      <c r="C352" s="7" t="s">
        <v>352</v>
      </c>
      <c r="D352" s="8">
        <f>+'B-8 2025'!P352</f>
        <v>25895.679999999898</v>
      </c>
      <c r="E352" s="8">
        <v>26112.430000055298</v>
      </c>
      <c r="F352" s="8">
        <v>26329.180000110598</v>
      </c>
      <c r="G352" s="8">
        <v>26545.930000165998</v>
      </c>
      <c r="H352" s="8">
        <v>26762.6800002214</v>
      </c>
      <c r="I352" s="8">
        <v>26979.430000276701</v>
      </c>
      <c r="J352" s="8">
        <v>27196.180000332097</v>
      </c>
      <c r="K352" s="8">
        <v>27412.930000387401</v>
      </c>
      <c r="L352" s="8">
        <v>27629.680000442801</v>
      </c>
      <c r="M352" s="8">
        <v>27846.430000498203</v>
      </c>
      <c r="N352" s="8">
        <v>28063.180000553501</v>
      </c>
      <c r="O352" s="8">
        <v>28279.9300006089</v>
      </c>
      <c r="P352" s="8">
        <v>28496.679999999898</v>
      </c>
      <c r="Q352" s="8">
        <v>27196.180000280976</v>
      </c>
    </row>
    <row r="353" spans="1:17" x14ac:dyDescent="0.3">
      <c r="A353" s="6">
        <f t="shared" si="49"/>
        <v>339</v>
      </c>
      <c r="B353" s="11" t="s">
        <v>353</v>
      </c>
      <c r="C353" s="11" t="s">
        <v>354</v>
      </c>
      <c r="D353" s="8">
        <f>+'B-8 2025'!P353</f>
        <v>750520.17631644406</v>
      </c>
      <c r="E353" s="8">
        <v>755145.6554117481</v>
      </c>
      <c r="F353" s="8">
        <v>758937.87995525205</v>
      </c>
      <c r="G353" s="8">
        <v>763377.94702355505</v>
      </c>
      <c r="H353" s="8">
        <v>767257.95767051098</v>
      </c>
      <c r="I353" s="8">
        <v>770509.61254923802</v>
      </c>
      <c r="J353" s="8">
        <v>774353.19692942093</v>
      </c>
      <c r="K353" s="8">
        <v>777450.03937037301</v>
      </c>
      <c r="L353" s="8">
        <v>780801.866838924</v>
      </c>
      <c r="M353" s="8">
        <v>784713.75057616492</v>
      </c>
      <c r="N353" s="8">
        <v>789304.07661062002</v>
      </c>
      <c r="O353" s="8">
        <v>792865.35591710405</v>
      </c>
      <c r="P353" s="8">
        <v>796276.37631644297</v>
      </c>
      <c r="Q353" s="8">
        <v>773962.60703736905</v>
      </c>
    </row>
    <row r="354" spans="1:17" x14ac:dyDescent="0.3">
      <c r="A354" s="6">
        <f t="shared" si="49"/>
        <v>340</v>
      </c>
      <c r="B354" s="17" t="s">
        <v>355</v>
      </c>
      <c r="C354" s="17"/>
      <c r="D354" s="18">
        <f t="shared" ref="D354:P354" si="50">SUM(D332:D353)</f>
        <v>11561165.894805187</v>
      </c>
      <c r="E354" s="18">
        <f t="shared" si="50"/>
        <v>11590907.827234248</v>
      </c>
      <c r="F354" s="18">
        <f t="shared" si="50"/>
        <v>11621136.043075921</v>
      </c>
      <c r="G354" s="18">
        <f t="shared" si="50"/>
        <v>11682168.843816681</v>
      </c>
      <c r="H354" s="18">
        <f t="shared" si="50"/>
        <v>11718131.41956562</v>
      </c>
      <c r="I354" s="18">
        <f t="shared" si="50"/>
        <v>11754267.262976365</v>
      </c>
      <c r="J354" s="18">
        <f t="shared" si="50"/>
        <v>11862862.303734416</v>
      </c>
      <c r="K354" s="18">
        <f t="shared" si="50"/>
        <v>11897444.889768081</v>
      </c>
      <c r="L354" s="18">
        <f t="shared" si="50"/>
        <v>11931621.956731271</v>
      </c>
      <c r="M354" s="18">
        <f t="shared" si="50"/>
        <v>11998527.855959294</v>
      </c>
      <c r="N354" s="18">
        <f t="shared" si="50"/>
        <v>12032417.868473815</v>
      </c>
      <c r="O354" s="18">
        <f t="shared" si="50"/>
        <v>12061129.273087632</v>
      </c>
      <c r="P354" s="18">
        <f t="shared" si="50"/>
        <v>12332348.67657686</v>
      </c>
      <c r="Q354" s="18">
        <f>SUM(Q332:Q353)</f>
        <v>11849548.470446568</v>
      </c>
    </row>
    <row r="355" spans="1:17" x14ac:dyDescent="0.3">
      <c r="A355" s="6">
        <f t="shared" si="49"/>
        <v>341</v>
      </c>
      <c r="B355" s="11"/>
      <c r="C355" s="1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3">
      <c r="A356" s="6">
        <f t="shared" si="49"/>
        <v>342</v>
      </c>
      <c r="B356" s="7" t="s">
        <v>356</v>
      </c>
      <c r="C356" s="7" t="s">
        <v>357</v>
      </c>
      <c r="D356" s="8">
        <f>+'B-8 2025'!P356</f>
        <v>17450.619999999981</v>
      </c>
      <c r="E356" s="8">
        <v>17450.609999999982</v>
      </c>
      <c r="F356" s="8">
        <v>17450.59999999998</v>
      </c>
      <c r="G356" s="8">
        <v>17450.589999999982</v>
      </c>
      <c r="H356" s="8">
        <v>17450.57999999998</v>
      </c>
      <c r="I356" s="8">
        <v>17450.569999999982</v>
      </c>
      <c r="J356" s="8">
        <v>17450.559999999983</v>
      </c>
      <c r="K356" s="8">
        <v>17450.549999999981</v>
      </c>
      <c r="L356" s="8">
        <v>17450.539999999983</v>
      </c>
      <c r="M356" s="8">
        <v>17450.52999999997</v>
      </c>
      <c r="N356" s="8">
        <v>17450.519999999971</v>
      </c>
      <c r="O356" s="8">
        <v>17450.509999999969</v>
      </c>
      <c r="P356" s="8">
        <v>17450.499999999971</v>
      </c>
      <c r="Q356" s="8">
        <v>17450.559999999976</v>
      </c>
    </row>
    <row r="357" spans="1:17" x14ac:dyDescent="0.3">
      <c r="A357" s="6">
        <f t="shared" si="49"/>
        <v>343</v>
      </c>
      <c r="B357" s="11" t="s">
        <v>358</v>
      </c>
      <c r="C357" s="11" t="s">
        <v>27</v>
      </c>
      <c r="D357" s="8">
        <f>+'B-8 2025'!P357</f>
        <v>451909.22625710786</v>
      </c>
      <c r="E357" s="8">
        <v>452140.94097687991</v>
      </c>
      <c r="F357" s="8">
        <v>452372.6556966519</v>
      </c>
      <c r="G357" s="8">
        <v>452640.37041642389</v>
      </c>
      <c r="H357" s="8">
        <v>452872.08513619588</v>
      </c>
      <c r="I357" s="8">
        <v>453103.79985596787</v>
      </c>
      <c r="J357" s="8">
        <v>453392.51457573986</v>
      </c>
      <c r="K357" s="8">
        <v>454196.23318974383</v>
      </c>
      <c r="L357" s="8">
        <v>454999.95180374786</v>
      </c>
      <c r="M357" s="8">
        <v>455860.67041775183</v>
      </c>
      <c r="N357" s="8">
        <v>456664.3890317558</v>
      </c>
      <c r="O357" s="8">
        <v>457468.10764575994</v>
      </c>
      <c r="P357" s="8">
        <v>461440.40301293693</v>
      </c>
      <c r="Q357" s="8">
        <v>454543.1806166665</v>
      </c>
    </row>
    <row r="358" spans="1:17" x14ac:dyDescent="0.3">
      <c r="A358" s="6">
        <f t="shared" si="49"/>
        <v>344</v>
      </c>
      <c r="B358" s="7" t="s">
        <v>359</v>
      </c>
      <c r="C358" s="7" t="s">
        <v>360</v>
      </c>
      <c r="D358" s="8">
        <f>+'B-8 2025'!P358</f>
        <v>94448.772995714244</v>
      </c>
      <c r="E358" s="8">
        <v>93921.137281428542</v>
      </c>
      <c r="F358" s="8">
        <v>93393.501567142841</v>
      </c>
      <c r="G358" s="8">
        <v>92865.86585285714</v>
      </c>
      <c r="H358" s="8">
        <v>92338.230138571351</v>
      </c>
      <c r="I358" s="8">
        <v>91810.594424285649</v>
      </c>
      <c r="J358" s="8">
        <v>91282.958709999948</v>
      </c>
      <c r="K358" s="8">
        <v>90755.322995714247</v>
      </c>
      <c r="L358" s="8">
        <v>90227.687281428545</v>
      </c>
      <c r="M358" s="8">
        <v>89700.051567142844</v>
      </c>
      <c r="N358" s="8">
        <v>89172.415852857142</v>
      </c>
      <c r="O358" s="8">
        <v>88644.780138571441</v>
      </c>
      <c r="P358" s="8">
        <v>96167.144424285652</v>
      </c>
      <c r="Q358" s="8">
        <v>91902.189479230743</v>
      </c>
    </row>
    <row r="359" spans="1:17" x14ac:dyDescent="0.3">
      <c r="A359" s="6">
        <f t="shared" si="49"/>
        <v>345</v>
      </c>
      <c r="B359" s="7" t="s">
        <v>361</v>
      </c>
      <c r="C359" s="7" t="s">
        <v>362</v>
      </c>
      <c r="D359" s="8">
        <f>+'B-8 2025'!P359</f>
        <v>23185.268903376123</v>
      </c>
      <c r="E359" s="8">
        <v>23249.523438630087</v>
      </c>
      <c r="F359" s="8">
        <v>23313.777973884047</v>
      </c>
      <c r="G359" s="8">
        <v>23378.032509138007</v>
      </c>
      <c r="H359" s="8">
        <v>23442.287044391967</v>
      </c>
      <c r="I359" s="8">
        <v>23506.541579645924</v>
      </c>
      <c r="J359" s="8">
        <v>23570.796114899887</v>
      </c>
      <c r="K359" s="8">
        <v>23635.050650153844</v>
      </c>
      <c r="L359" s="8">
        <v>23699.305185407808</v>
      </c>
      <c r="M359" s="8">
        <v>23763.559720661764</v>
      </c>
      <c r="N359" s="8">
        <v>23827.814255915724</v>
      </c>
      <c r="O359" s="8">
        <v>23892.068791169688</v>
      </c>
      <c r="P359" s="8">
        <v>23956.323326631002</v>
      </c>
      <c r="Q359" s="8">
        <v>23570.796114915833</v>
      </c>
    </row>
    <row r="360" spans="1:17" x14ac:dyDescent="0.3">
      <c r="A360" s="6">
        <f t="shared" si="49"/>
        <v>346</v>
      </c>
      <c r="B360" s="7" t="s">
        <v>363</v>
      </c>
      <c r="C360" s="7" t="s">
        <v>364</v>
      </c>
      <c r="D360" s="8">
        <f>+'B-8 2025'!P360</f>
        <v>12512.69902995801</v>
      </c>
      <c r="E360" s="8">
        <v>12551.78276895489</v>
      </c>
      <c r="F360" s="8">
        <v>12590.86650795176</v>
      </c>
      <c r="G360" s="8">
        <v>12629.95024694864</v>
      </c>
      <c r="H360" s="8">
        <v>12669.03398594552</v>
      </c>
      <c r="I360" s="8">
        <v>12708.1177249424</v>
      </c>
      <c r="J360" s="8">
        <v>12747.201463939269</v>
      </c>
      <c r="K360" s="8">
        <v>12786.285202936149</v>
      </c>
      <c r="L360" s="8">
        <v>12825.368941933028</v>
      </c>
      <c r="M360" s="8">
        <v>12864.45268092991</v>
      </c>
      <c r="N360" s="8">
        <v>12903.536419926779</v>
      </c>
      <c r="O360" s="8">
        <v>12942.620158923659</v>
      </c>
      <c r="P360" s="8">
        <v>12981.703898009651</v>
      </c>
      <c r="Q360" s="8">
        <v>12747.20146394613</v>
      </c>
    </row>
    <row r="361" spans="1:17" x14ac:dyDescent="0.3">
      <c r="A361" s="6">
        <f t="shared" si="49"/>
        <v>347</v>
      </c>
      <c r="B361" s="7" t="s">
        <v>365</v>
      </c>
      <c r="C361" s="7" t="s">
        <v>366</v>
      </c>
      <c r="D361" s="8">
        <f>+'B-8 2025'!P361</f>
        <v>22097.044577893397</v>
      </c>
      <c r="E361" s="8">
        <v>22172.835409804138</v>
      </c>
      <c r="F361" s="8">
        <v>22248.62624171489</v>
      </c>
      <c r="G361" s="8">
        <v>22324.417073625631</v>
      </c>
      <c r="H361" s="8">
        <v>22400.207905536368</v>
      </c>
      <c r="I361" s="8">
        <v>22475.998737447109</v>
      </c>
      <c r="J361" s="8">
        <v>22551.78956935785</v>
      </c>
      <c r="K361" s="8">
        <v>22627.580401268591</v>
      </c>
      <c r="L361" s="8">
        <v>22703.371233179332</v>
      </c>
      <c r="M361" s="8">
        <v>22779.162065090066</v>
      </c>
      <c r="N361" s="8">
        <v>22854.95289700081</v>
      </c>
      <c r="O361" s="8">
        <v>22930.743728911548</v>
      </c>
      <c r="P361" s="8">
        <v>23006.5345610082</v>
      </c>
      <c r="Q361" s="8">
        <v>22551.789569372151</v>
      </c>
    </row>
    <row r="362" spans="1:17" x14ac:dyDescent="0.3">
      <c r="A362" s="6">
        <f t="shared" si="49"/>
        <v>348</v>
      </c>
      <c r="B362" s="7" t="s">
        <v>367</v>
      </c>
      <c r="C362" s="7" t="s">
        <v>368</v>
      </c>
      <c r="D362" s="8">
        <f>+'B-8 2025'!P362</f>
        <v>23829.340757797039</v>
      </c>
      <c r="E362" s="8">
        <v>23900.625602688338</v>
      </c>
      <c r="F362" s="8">
        <v>23971.910447579641</v>
      </c>
      <c r="G362" s="8">
        <v>24043.19529247094</v>
      </c>
      <c r="H362" s="8">
        <v>24114.480137362243</v>
      </c>
      <c r="I362" s="8">
        <v>24185.764982253539</v>
      </c>
      <c r="J362" s="8">
        <v>24257.049827144838</v>
      </c>
      <c r="K362" s="8">
        <v>24328.334672036141</v>
      </c>
      <c r="L362" s="8">
        <v>24399.61951692744</v>
      </c>
      <c r="M362" s="8">
        <v>24470.904361818739</v>
      </c>
      <c r="N362" s="8">
        <v>24542.189206710042</v>
      </c>
      <c r="O362" s="8">
        <v>24613.474051601341</v>
      </c>
      <c r="P362" s="8">
        <v>24684.758896685311</v>
      </c>
      <c r="Q362" s="8">
        <v>24257.049827159659</v>
      </c>
    </row>
    <row r="363" spans="1:17" x14ac:dyDescent="0.3">
      <c r="A363" s="6">
        <f t="shared" si="49"/>
        <v>349</v>
      </c>
      <c r="B363" s="7" t="s">
        <v>369</v>
      </c>
      <c r="C363" s="7" t="s">
        <v>370</v>
      </c>
      <c r="D363" s="8">
        <f>+'B-8 2025'!P363</f>
        <v>9551.6239199999818</v>
      </c>
      <c r="E363" s="8">
        <v>9661.8264477407392</v>
      </c>
      <c r="F363" s="8">
        <v>9772.0289754814876</v>
      </c>
      <c r="G363" s="8">
        <v>9882.2315032222341</v>
      </c>
      <c r="H363" s="8">
        <v>9992.4340309629933</v>
      </c>
      <c r="I363" s="8">
        <v>10102.636558703742</v>
      </c>
      <c r="J363" s="8">
        <v>10212.839086444499</v>
      </c>
      <c r="K363" s="8">
        <v>10323.041614185246</v>
      </c>
      <c r="L363" s="8">
        <v>10433.244141926003</v>
      </c>
      <c r="M363" s="8">
        <v>10543.446669666751</v>
      </c>
      <c r="N363" s="8">
        <v>10653.6491974075</v>
      </c>
      <c r="O363" s="8">
        <v>10763.851725148257</v>
      </c>
      <c r="P363" s="8">
        <v>10874.054253333316</v>
      </c>
      <c r="Q363" s="8">
        <v>10212.839086478672</v>
      </c>
    </row>
    <row r="364" spans="1:17" x14ac:dyDescent="0.3">
      <c r="A364" s="6">
        <f t="shared" si="49"/>
        <v>350</v>
      </c>
      <c r="B364" s="7" t="s">
        <v>371</v>
      </c>
      <c r="C364" s="7" t="s">
        <v>372</v>
      </c>
      <c r="D364" s="8">
        <f>+'B-8 2025'!P364</f>
        <v>114424.13751935971</v>
      </c>
      <c r="E364" s="8">
        <v>114728.6151373296</v>
      </c>
      <c r="F364" s="8">
        <v>115033.0927552996</v>
      </c>
      <c r="G364" s="8">
        <v>115337.5703732696</v>
      </c>
      <c r="H364" s="8">
        <v>115642.04799123961</v>
      </c>
      <c r="I364" s="8">
        <v>115946.52560920951</v>
      </c>
      <c r="J364" s="8">
        <v>116251.00322717949</v>
      </c>
      <c r="K364" s="8">
        <v>116555.4808451495</v>
      </c>
      <c r="L364" s="8">
        <v>116859.9584631195</v>
      </c>
      <c r="M364" s="8">
        <v>117164.43608108941</v>
      </c>
      <c r="N364" s="8">
        <v>117468.9136990594</v>
      </c>
      <c r="O364" s="8">
        <v>117773.3913170294</v>
      </c>
      <c r="P364" s="8">
        <v>118077.8700207597</v>
      </c>
      <c r="Q364" s="8">
        <v>116251.00331069955</v>
      </c>
    </row>
    <row r="365" spans="1:17" x14ac:dyDescent="0.3">
      <c r="A365" s="6">
        <f t="shared" si="49"/>
        <v>351</v>
      </c>
      <c r="B365" s="7" t="s">
        <v>373</v>
      </c>
      <c r="C365" s="7" t="s">
        <v>374</v>
      </c>
      <c r="D365" s="8">
        <f>+'B-8 2025'!P365</f>
        <v>505.78</v>
      </c>
      <c r="E365" s="8">
        <v>505.78</v>
      </c>
      <c r="F365" s="8">
        <v>505.78</v>
      </c>
      <c r="G365" s="8">
        <v>505.78</v>
      </c>
      <c r="H365" s="8">
        <v>505.78</v>
      </c>
      <c r="I365" s="8">
        <v>505.78</v>
      </c>
      <c r="J365" s="8">
        <v>505.78</v>
      </c>
      <c r="K365" s="8">
        <v>505.78</v>
      </c>
      <c r="L365" s="8">
        <v>505.78</v>
      </c>
      <c r="M365" s="8">
        <v>505.78</v>
      </c>
      <c r="N365" s="8">
        <v>505.78</v>
      </c>
      <c r="O365" s="8">
        <v>505.78</v>
      </c>
      <c r="P365" s="8">
        <v>505.78</v>
      </c>
      <c r="Q365" s="8">
        <v>505.7799999999998</v>
      </c>
    </row>
    <row r="366" spans="1:17" x14ac:dyDescent="0.3">
      <c r="A366" s="6">
        <f t="shared" si="49"/>
        <v>352</v>
      </c>
      <c r="B366" s="11" t="s">
        <v>375</v>
      </c>
      <c r="C366" s="11" t="s">
        <v>376</v>
      </c>
      <c r="D366" s="8">
        <f>+'B-8 2025'!P366</f>
        <v>21510.8357252153</v>
      </c>
      <c r="E366" s="8">
        <v>21583.943324542517</v>
      </c>
      <c r="F366" s="8">
        <v>21657.05092386973</v>
      </c>
      <c r="G366" s="8">
        <v>21730.158523196951</v>
      </c>
      <c r="H366" s="8">
        <v>21803.266122524172</v>
      </c>
      <c r="I366" s="8">
        <v>21876.373721851389</v>
      </c>
      <c r="J366" s="8">
        <v>21949.481321178599</v>
      </c>
      <c r="K366" s="8">
        <v>22022.588920505823</v>
      </c>
      <c r="L366" s="8">
        <v>22095.69651983304</v>
      </c>
      <c r="M366" s="8">
        <v>22168.804119160261</v>
      </c>
      <c r="N366" s="8">
        <v>22241.911718487478</v>
      </c>
      <c r="O366" s="8">
        <v>22315.019317814687</v>
      </c>
      <c r="P366" s="8">
        <v>22388.126917305708</v>
      </c>
      <c r="Q366" s="8">
        <v>21949.481321191204</v>
      </c>
    </row>
    <row r="367" spans="1:17" x14ac:dyDescent="0.3">
      <c r="A367" s="6">
        <f t="shared" si="49"/>
        <v>353</v>
      </c>
      <c r="B367" s="7" t="s">
        <v>377</v>
      </c>
      <c r="C367" s="7" t="s">
        <v>378</v>
      </c>
      <c r="D367" s="8">
        <f>+'B-8 2025'!P367</f>
        <v>116075.83999999962</v>
      </c>
      <c r="E367" s="8">
        <v>115517.43999999961</v>
      </c>
      <c r="F367" s="8">
        <v>114959.03999999962</v>
      </c>
      <c r="G367" s="8">
        <v>114400.63999999961</v>
      </c>
      <c r="H367" s="8">
        <v>113842.23999999961</v>
      </c>
      <c r="I367" s="8">
        <v>113283.83999999962</v>
      </c>
      <c r="J367" s="8">
        <v>112725.43999999961</v>
      </c>
      <c r="K367" s="8">
        <v>112167.03999999962</v>
      </c>
      <c r="L367" s="8">
        <v>111608.63999999961</v>
      </c>
      <c r="M367" s="8">
        <v>111050.23999999961</v>
      </c>
      <c r="N367" s="8">
        <v>110491.83999999962</v>
      </c>
      <c r="O367" s="8">
        <v>109933.43999999949</v>
      </c>
      <c r="P367" s="8">
        <v>109375.0399999995</v>
      </c>
      <c r="Q367" s="8">
        <v>112725.43999999958</v>
      </c>
    </row>
    <row r="368" spans="1:17" x14ac:dyDescent="0.3">
      <c r="A368" s="6">
        <f t="shared" si="49"/>
        <v>354</v>
      </c>
      <c r="B368" s="7" t="s">
        <v>379</v>
      </c>
      <c r="C368" s="7" t="s">
        <v>380</v>
      </c>
      <c r="D368" s="8">
        <f>+'B-8 2025'!P368</f>
        <v>7706.1099999999897</v>
      </c>
      <c r="E368" s="8">
        <v>7667.9799999999896</v>
      </c>
      <c r="F368" s="8">
        <v>7629.8499999999904</v>
      </c>
      <c r="G368" s="8">
        <v>7591.7199999999903</v>
      </c>
      <c r="H368" s="8">
        <v>7553.5899999999911</v>
      </c>
      <c r="I368" s="8">
        <v>7515.4599999999909</v>
      </c>
      <c r="J368" s="8">
        <v>7477.3299999999908</v>
      </c>
      <c r="K368" s="8">
        <v>7439.1999999999907</v>
      </c>
      <c r="L368" s="8">
        <v>7401.0699999999906</v>
      </c>
      <c r="M368" s="8">
        <v>7362.9399999999905</v>
      </c>
      <c r="N368" s="8">
        <v>7324.8099999999904</v>
      </c>
      <c r="O368" s="8">
        <v>7286.6799999999903</v>
      </c>
      <c r="P368" s="8">
        <v>7248.5499999999911</v>
      </c>
      <c r="Q368" s="8">
        <v>7477.329999999989</v>
      </c>
    </row>
    <row r="369" spans="1:17" x14ac:dyDescent="0.3">
      <c r="A369" s="6">
        <f t="shared" si="49"/>
        <v>355</v>
      </c>
      <c r="B369" s="7" t="s">
        <v>381</v>
      </c>
      <c r="C369" s="7" t="s">
        <v>382</v>
      </c>
      <c r="D369" s="8">
        <f>+'B-8 2025'!P369</f>
        <v>8450.0300000000007</v>
      </c>
      <c r="E369" s="8">
        <v>8450.0300000000007</v>
      </c>
      <c r="F369" s="8">
        <v>8450.0300000000007</v>
      </c>
      <c r="G369" s="8">
        <v>8450.0300000000007</v>
      </c>
      <c r="H369" s="8">
        <v>8450.0300000000007</v>
      </c>
      <c r="I369" s="8">
        <v>8450.0300000000007</v>
      </c>
      <c r="J369" s="8">
        <v>8450.0300000000007</v>
      </c>
      <c r="K369" s="8">
        <v>8450.0300000000007</v>
      </c>
      <c r="L369" s="8">
        <v>8450.0300000000007</v>
      </c>
      <c r="M369" s="8">
        <v>8450.0300000000007</v>
      </c>
      <c r="N369" s="8">
        <v>8450.0300000000007</v>
      </c>
      <c r="O369" s="8">
        <v>8450.0300000000007</v>
      </c>
      <c r="P369" s="8">
        <v>8450.0300000000007</v>
      </c>
      <c r="Q369" s="8">
        <v>8450.0300000000007</v>
      </c>
    </row>
    <row r="370" spans="1:17" x14ac:dyDescent="0.3">
      <c r="A370" s="6">
        <f t="shared" si="49"/>
        <v>356</v>
      </c>
      <c r="B370" s="7" t="s">
        <v>383</v>
      </c>
      <c r="C370" s="7" t="s">
        <v>384</v>
      </c>
      <c r="D370" s="8">
        <f>+'B-8 2025'!P370</f>
        <v>26527.375829999997</v>
      </c>
      <c r="E370" s="8">
        <v>26527.375829999997</v>
      </c>
      <c r="F370" s="8">
        <v>27018.375829999997</v>
      </c>
      <c r="G370" s="8">
        <v>27543.375829999997</v>
      </c>
      <c r="H370" s="8">
        <v>28070.375829999997</v>
      </c>
      <c r="I370" s="8">
        <v>28604.375829999997</v>
      </c>
      <c r="J370" s="8">
        <v>29138.375829999997</v>
      </c>
      <c r="K370" s="8">
        <v>29672.375829999997</v>
      </c>
      <c r="L370" s="8">
        <v>30387.375829999997</v>
      </c>
      <c r="M370" s="8">
        <v>30914.375829999997</v>
      </c>
      <c r="N370" s="8">
        <v>31441.375829999997</v>
      </c>
      <c r="O370" s="8">
        <v>31968.375829999997</v>
      </c>
      <c r="P370" s="8">
        <v>32966.375829999997</v>
      </c>
      <c r="Q370" s="8">
        <v>29290.760445384607</v>
      </c>
    </row>
    <row r="371" spans="1:17" x14ac:dyDescent="0.3">
      <c r="A371" s="6">
        <f t="shared" si="49"/>
        <v>357</v>
      </c>
      <c r="B371" s="7" t="s">
        <v>385</v>
      </c>
      <c r="C371" s="7" t="s">
        <v>386</v>
      </c>
      <c r="D371" s="8">
        <f>+'B-8 2025'!P371</f>
        <v>90740.723978586699</v>
      </c>
      <c r="E371" s="8">
        <v>90754.873528867407</v>
      </c>
      <c r="F371" s="8">
        <v>90769.066455581909</v>
      </c>
      <c r="G371" s="8">
        <v>90783.302906342171</v>
      </c>
      <c r="H371" s="8">
        <v>90797.583029287824</v>
      </c>
      <c r="I371" s="8">
        <v>90811.906973087986</v>
      </c>
      <c r="J371" s="8">
        <v>90826.274886943153</v>
      </c>
      <c r="K371" s="8">
        <v>90840.686920587235</v>
      </c>
      <c r="L371" s="8">
        <v>90855.143224289524</v>
      </c>
      <c r="M371" s="8">
        <v>90869.643948856465</v>
      </c>
      <c r="N371" s="8">
        <v>90884.189245633796</v>
      </c>
      <c r="O371" s="8">
        <v>90898.779266508485</v>
      </c>
      <c r="P371" s="8">
        <v>90913.414163910638</v>
      </c>
      <c r="Q371" s="8">
        <v>90826.583732960251</v>
      </c>
    </row>
    <row r="372" spans="1:17" x14ac:dyDescent="0.3">
      <c r="A372" s="6">
        <f t="shared" si="49"/>
        <v>358</v>
      </c>
      <c r="B372" s="7" t="s">
        <v>387</v>
      </c>
      <c r="C372" s="7" t="s">
        <v>388</v>
      </c>
      <c r="D372" s="8">
        <f>+'B-8 2025'!P372</f>
        <v>407649.37943795195</v>
      </c>
      <c r="E372" s="8">
        <v>407649.37943795195</v>
      </c>
      <c r="F372" s="8">
        <v>407649.37943795195</v>
      </c>
      <c r="G372" s="8">
        <v>407649.37943795195</v>
      </c>
      <c r="H372" s="8">
        <v>407649.37943795195</v>
      </c>
      <c r="I372" s="8">
        <v>407649.37943795195</v>
      </c>
      <c r="J372" s="8">
        <v>407649.37943795195</v>
      </c>
      <c r="K372" s="8">
        <v>407649.37943795195</v>
      </c>
      <c r="L372" s="8">
        <v>407649.37943795195</v>
      </c>
      <c r="M372" s="8">
        <v>407649.37943795195</v>
      </c>
      <c r="N372" s="8">
        <v>407649.37943795195</v>
      </c>
      <c r="O372" s="8">
        <v>407649.37943795195</v>
      </c>
      <c r="P372" s="8">
        <v>425968.63561114698</v>
      </c>
      <c r="Q372" s="8">
        <v>409058.55298973614</v>
      </c>
    </row>
    <row r="373" spans="1:17" x14ac:dyDescent="0.3">
      <c r="A373" s="6">
        <f t="shared" si="49"/>
        <v>359</v>
      </c>
      <c r="B373" s="17" t="s">
        <v>389</v>
      </c>
      <c r="C373" s="17"/>
      <c r="D373" s="18">
        <f>SUM(D356:D372)</f>
        <v>1448574.80893296</v>
      </c>
      <c r="E373" s="18">
        <f t="shared" ref="E373:P373" si="51">SUM(E356:E372)</f>
        <v>1448434.6991848177</v>
      </c>
      <c r="F373" s="18">
        <f t="shared" si="51"/>
        <v>1448785.6328131096</v>
      </c>
      <c r="G373" s="18">
        <f t="shared" si="51"/>
        <v>1449206.6099654469</v>
      </c>
      <c r="H373" s="18">
        <f t="shared" si="51"/>
        <v>1449593.6307899696</v>
      </c>
      <c r="I373" s="18">
        <f t="shared" si="51"/>
        <v>1449987.6954353466</v>
      </c>
      <c r="J373" s="18">
        <f t="shared" si="51"/>
        <v>1450438.804050779</v>
      </c>
      <c r="K373" s="18">
        <f t="shared" si="51"/>
        <v>1451404.9606802319</v>
      </c>
      <c r="L373" s="18">
        <f t="shared" si="51"/>
        <v>1452552.161579744</v>
      </c>
      <c r="M373" s="18">
        <f t="shared" si="51"/>
        <v>1453568.4069001195</v>
      </c>
      <c r="N373" s="18">
        <f t="shared" si="51"/>
        <v>1454527.6967927061</v>
      </c>
      <c r="O373" s="18">
        <f t="shared" si="51"/>
        <v>1455487.0314093898</v>
      </c>
      <c r="P373" s="18">
        <f t="shared" si="51"/>
        <v>1486455.2449160125</v>
      </c>
      <c r="Q373" s="18">
        <f>SUM(Q356:Q372)</f>
        <v>1453770.5679577412</v>
      </c>
    </row>
    <row r="374" spans="1:17" x14ac:dyDescent="0.3">
      <c r="A374" s="6">
        <f t="shared" si="49"/>
        <v>360</v>
      </c>
      <c r="B374" s="7"/>
      <c r="C374" s="7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3">
      <c r="A375" s="6">
        <f t="shared" si="49"/>
        <v>361</v>
      </c>
      <c r="B375" s="7" t="s">
        <v>390</v>
      </c>
      <c r="C375" s="7" t="s">
        <v>324</v>
      </c>
      <c r="D375" s="8">
        <f>+'B-8 2025'!P375</f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</row>
    <row r="376" spans="1:17" x14ac:dyDescent="0.3">
      <c r="A376" s="6">
        <f t="shared" si="49"/>
        <v>362</v>
      </c>
      <c r="B376" s="17" t="s">
        <v>391</v>
      </c>
      <c r="C376" s="17"/>
      <c r="D376" s="18">
        <f t="shared" ref="D376:Q376" si="52">SUM(D375)</f>
        <v>0</v>
      </c>
      <c r="E376" s="18">
        <f t="shared" si="52"/>
        <v>0</v>
      </c>
      <c r="F376" s="18">
        <f t="shared" si="52"/>
        <v>0</v>
      </c>
      <c r="G376" s="18">
        <f t="shared" si="52"/>
        <v>0</v>
      </c>
      <c r="H376" s="18">
        <f t="shared" si="52"/>
        <v>0</v>
      </c>
      <c r="I376" s="18">
        <f t="shared" si="52"/>
        <v>0</v>
      </c>
      <c r="J376" s="18">
        <f t="shared" si="52"/>
        <v>0</v>
      </c>
      <c r="K376" s="18">
        <f t="shared" si="52"/>
        <v>0</v>
      </c>
      <c r="L376" s="18">
        <f t="shared" si="52"/>
        <v>0</v>
      </c>
      <c r="M376" s="18">
        <f t="shared" si="52"/>
        <v>0</v>
      </c>
      <c r="N376" s="18">
        <f t="shared" si="52"/>
        <v>0</v>
      </c>
      <c r="O376" s="18">
        <f t="shared" si="52"/>
        <v>0</v>
      </c>
      <c r="P376" s="18">
        <f t="shared" si="52"/>
        <v>0</v>
      </c>
      <c r="Q376" s="18">
        <f t="shared" si="52"/>
        <v>0</v>
      </c>
    </row>
    <row r="377" spans="1:17" x14ac:dyDescent="0.3">
      <c r="A377" s="6">
        <f t="shared" si="49"/>
        <v>363</v>
      </c>
      <c r="B377" s="11"/>
      <c r="C377" s="1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3">
      <c r="A378" s="6">
        <f t="shared" si="49"/>
        <v>364</v>
      </c>
      <c r="B378" s="7" t="s">
        <v>392</v>
      </c>
      <c r="C378" s="7"/>
      <c r="D378" s="8">
        <f>+D313</f>
        <v>11119625.915895872</v>
      </c>
      <c r="E378" s="8">
        <f t="shared" ref="E378:O378" si="53">+E313</f>
        <v>11117142.21867365</v>
      </c>
      <c r="F378" s="8">
        <f t="shared" si="53"/>
        <v>11114658.521451432</v>
      </c>
      <c r="G378" s="8">
        <f t="shared" si="53"/>
        <v>11117642.599295685</v>
      </c>
      <c r="H378" s="8">
        <f t="shared" si="53"/>
        <v>11117850.928692738</v>
      </c>
      <c r="I378" s="8">
        <f t="shared" si="53"/>
        <v>11121417.261786465</v>
      </c>
      <c r="J378" s="8">
        <f t="shared" si="53"/>
        <v>11479033.889997866</v>
      </c>
      <c r="K378" s="8">
        <f t="shared" si="53"/>
        <v>11496098.178188872</v>
      </c>
      <c r="L378" s="8">
        <f t="shared" si="53"/>
        <v>11533866.240374085</v>
      </c>
      <c r="M378" s="8">
        <f t="shared" si="53"/>
        <v>11550986.278192904</v>
      </c>
      <c r="N378" s="8">
        <f t="shared" si="53"/>
        <v>11568846.415773269</v>
      </c>
      <c r="O378" s="8">
        <f t="shared" si="53"/>
        <v>11599267.275408197</v>
      </c>
      <c r="P378" s="8">
        <f>+P313</f>
        <v>11707459.45288131</v>
      </c>
      <c r="Q378" s="8">
        <f>+Q313</f>
        <v>11357222.705893256</v>
      </c>
    </row>
    <row r="379" spans="1:17" x14ac:dyDescent="0.3">
      <c r="A379" s="6">
        <f t="shared" si="49"/>
        <v>365</v>
      </c>
      <c r="B379" s="7" t="s">
        <v>393</v>
      </c>
      <c r="C379" s="7"/>
      <c r="D379" s="8">
        <f>+D330</f>
        <v>7298879.0396093726</v>
      </c>
      <c r="E379" s="8">
        <f t="shared" ref="E379:O379" si="54">+E330</f>
        <v>7335186.8554149605</v>
      </c>
      <c r="F379" s="8">
        <f t="shared" si="54"/>
        <v>7353652.4368467964</v>
      </c>
      <c r="G379" s="8">
        <f t="shared" si="54"/>
        <v>7408829.3096947679</v>
      </c>
      <c r="H379" s="8">
        <f t="shared" si="54"/>
        <v>7421800.1270853281</v>
      </c>
      <c r="I379" s="8">
        <f t="shared" si="54"/>
        <v>7479139.261167231</v>
      </c>
      <c r="J379" s="8">
        <f t="shared" si="54"/>
        <v>7525999.3215531511</v>
      </c>
      <c r="K379" s="8">
        <f t="shared" si="54"/>
        <v>7654714.591864923</v>
      </c>
      <c r="L379" s="8">
        <f t="shared" si="54"/>
        <v>7676843.1469326988</v>
      </c>
      <c r="M379" s="8">
        <f t="shared" si="54"/>
        <v>7734201.9164674059</v>
      </c>
      <c r="N379" s="8">
        <f t="shared" si="54"/>
        <v>7755222.9606781332</v>
      </c>
      <c r="O379" s="8">
        <f t="shared" si="54"/>
        <v>7774663.5657864884</v>
      </c>
      <c r="P379" s="8">
        <f>+P330</f>
        <v>7834024.9922913313</v>
      </c>
      <c r="Q379" s="8">
        <f>+Q330</f>
        <v>7557935.1942609679</v>
      </c>
    </row>
    <row r="380" spans="1:17" x14ac:dyDescent="0.3">
      <c r="A380" s="6">
        <f t="shared" si="49"/>
        <v>366</v>
      </c>
      <c r="B380" s="7" t="s">
        <v>394</v>
      </c>
      <c r="C380" s="7"/>
      <c r="D380" s="8">
        <f>+D354</f>
        <v>11561165.894805187</v>
      </c>
      <c r="E380" s="8">
        <f t="shared" ref="E380:O380" si="55">+E354</f>
        <v>11590907.827234248</v>
      </c>
      <c r="F380" s="8">
        <f t="shared" si="55"/>
        <v>11621136.043075921</v>
      </c>
      <c r="G380" s="8">
        <f t="shared" si="55"/>
        <v>11682168.843816681</v>
      </c>
      <c r="H380" s="8">
        <f t="shared" si="55"/>
        <v>11718131.41956562</v>
      </c>
      <c r="I380" s="8">
        <f t="shared" si="55"/>
        <v>11754267.262976365</v>
      </c>
      <c r="J380" s="8">
        <f t="shared" si="55"/>
        <v>11862862.303734416</v>
      </c>
      <c r="K380" s="8">
        <f t="shared" si="55"/>
        <v>11897444.889768081</v>
      </c>
      <c r="L380" s="8">
        <f t="shared" si="55"/>
        <v>11931621.956731271</v>
      </c>
      <c r="M380" s="8">
        <f t="shared" si="55"/>
        <v>11998527.855959294</v>
      </c>
      <c r="N380" s="8">
        <f t="shared" si="55"/>
        <v>12032417.868473815</v>
      </c>
      <c r="O380" s="8">
        <f t="shared" si="55"/>
        <v>12061129.273087632</v>
      </c>
      <c r="P380" s="8">
        <f>+P354</f>
        <v>12332348.67657686</v>
      </c>
      <c r="Q380" s="8">
        <f>+Q354</f>
        <v>11849548.470446568</v>
      </c>
    </row>
    <row r="381" spans="1:17" x14ac:dyDescent="0.3">
      <c r="A381" s="6">
        <f t="shared" si="49"/>
        <v>367</v>
      </c>
      <c r="B381" s="7" t="s">
        <v>395</v>
      </c>
      <c r="C381" s="7"/>
      <c r="D381" s="8">
        <f>+D373</f>
        <v>1448574.80893296</v>
      </c>
      <c r="E381" s="8">
        <f t="shared" ref="E381:O381" si="56">+E373</f>
        <v>1448434.6991848177</v>
      </c>
      <c r="F381" s="8">
        <f t="shared" si="56"/>
        <v>1448785.6328131096</v>
      </c>
      <c r="G381" s="8">
        <f t="shared" si="56"/>
        <v>1449206.6099654469</v>
      </c>
      <c r="H381" s="8">
        <f t="shared" si="56"/>
        <v>1449593.6307899696</v>
      </c>
      <c r="I381" s="8">
        <f t="shared" si="56"/>
        <v>1449987.6954353466</v>
      </c>
      <c r="J381" s="8">
        <f t="shared" si="56"/>
        <v>1450438.804050779</v>
      </c>
      <c r="K381" s="8">
        <f t="shared" si="56"/>
        <v>1451404.9606802319</v>
      </c>
      <c r="L381" s="8">
        <f t="shared" si="56"/>
        <v>1452552.161579744</v>
      </c>
      <c r="M381" s="8">
        <f t="shared" si="56"/>
        <v>1453568.4069001195</v>
      </c>
      <c r="N381" s="8">
        <f t="shared" si="56"/>
        <v>1454527.6967927061</v>
      </c>
      <c r="O381" s="8">
        <f t="shared" si="56"/>
        <v>1455487.0314093898</v>
      </c>
      <c r="P381" s="8">
        <f>+P373</f>
        <v>1486455.2449160125</v>
      </c>
      <c r="Q381" s="8">
        <f>+Q373</f>
        <v>1453770.5679577412</v>
      </c>
    </row>
    <row r="382" spans="1:17" x14ac:dyDescent="0.3">
      <c r="A382" s="6">
        <f t="shared" si="49"/>
        <v>368</v>
      </c>
      <c r="B382" s="7" t="s">
        <v>396</v>
      </c>
      <c r="C382" s="7"/>
      <c r="D382" s="13">
        <f>+D376</f>
        <v>0</v>
      </c>
      <c r="E382" s="13">
        <f t="shared" ref="E382:O382" si="57">+E376</f>
        <v>0</v>
      </c>
      <c r="F382" s="13">
        <f t="shared" si="57"/>
        <v>0</v>
      </c>
      <c r="G382" s="13">
        <f t="shared" si="57"/>
        <v>0</v>
      </c>
      <c r="H382" s="13">
        <f t="shared" si="57"/>
        <v>0</v>
      </c>
      <c r="I382" s="13">
        <f t="shared" si="57"/>
        <v>0</v>
      </c>
      <c r="J382" s="13">
        <f t="shared" si="57"/>
        <v>0</v>
      </c>
      <c r="K382" s="13">
        <f t="shared" si="57"/>
        <v>0</v>
      </c>
      <c r="L382" s="13">
        <f t="shared" si="57"/>
        <v>0</v>
      </c>
      <c r="M382" s="13">
        <f t="shared" si="57"/>
        <v>0</v>
      </c>
      <c r="N382" s="13">
        <f t="shared" si="57"/>
        <v>0</v>
      </c>
      <c r="O382" s="13">
        <f t="shared" si="57"/>
        <v>0</v>
      </c>
      <c r="P382" s="13">
        <f>+P376</f>
        <v>0</v>
      </c>
      <c r="Q382" s="13">
        <f>+Q376</f>
        <v>0</v>
      </c>
    </row>
    <row r="383" spans="1:17" s="14" customFormat="1" x14ac:dyDescent="0.3">
      <c r="A383" s="6">
        <f t="shared" si="49"/>
        <v>369</v>
      </c>
      <c r="B383" s="15" t="s">
        <v>397</v>
      </c>
      <c r="C383" s="15"/>
      <c r="D383" s="4">
        <f>SUM(D378:D382)</f>
        <v>31428245.65924339</v>
      </c>
      <c r="E383" s="4">
        <f t="shared" ref="E383:Q383" si="58">SUM(E378:E382)</f>
        <v>31491671.600507673</v>
      </c>
      <c r="F383" s="4">
        <f t="shared" si="58"/>
        <v>31538232.634187259</v>
      </c>
      <c r="G383" s="4">
        <f t="shared" si="58"/>
        <v>31657847.36277258</v>
      </c>
      <c r="H383" s="4">
        <f t="shared" si="58"/>
        <v>31707376.106133651</v>
      </c>
      <c r="I383" s="4">
        <f t="shared" si="58"/>
        <v>31804811.481365405</v>
      </c>
      <c r="J383" s="4">
        <f t="shared" si="58"/>
        <v>32318334.319336213</v>
      </c>
      <c r="K383" s="4">
        <f t="shared" si="58"/>
        <v>32499662.620502107</v>
      </c>
      <c r="L383" s="4">
        <f t="shared" si="58"/>
        <v>32594883.505617797</v>
      </c>
      <c r="M383" s="4">
        <f t="shared" si="58"/>
        <v>32737284.457519721</v>
      </c>
      <c r="N383" s="4">
        <f t="shared" si="58"/>
        <v>32811014.941717923</v>
      </c>
      <c r="O383" s="4">
        <f t="shared" si="58"/>
        <v>32890547.145691708</v>
      </c>
      <c r="P383" s="4">
        <f t="shared" si="58"/>
        <v>33360288.366665512</v>
      </c>
      <c r="Q383" s="4">
        <f t="shared" si="58"/>
        <v>32218476.938558534</v>
      </c>
    </row>
    <row r="384" spans="1:17" x14ac:dyDescent="0.3">
      <c r="A384" s="6">
        <f t="shared" si="49"/>
        <v>370</v>
      </c>
      <c r="B384" s="7"/>
      <c r="C384" s="7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3">
      <c r="A385" s="6">
        <f t="shared" si="49"/>
        <v>371</v>
      </c>
      <c r="B385" s="7" t="s">
        <v>398</v>
      </c>
      <c r="C385" s="7" t="s">
        <v>399</v>
      </c>
      <c r="D385" s="8">
        <f>+'B-8 2025'!P385</f>
        <v>235782.33040000001</v>
      </c>
      <c r="E385" s="8">
        <v>235782.33040000001</v>
      </c>
      <c r="F385" s="8">
        <v>235782.33040000001</v>
      </c>
      <c r="G385" s="8">
        <v>235782.33040000001</v>
      </c>
      <c r="H385" s="8">
        <v>235782.33040000001</v>
      </c>
      <c r="I385" s="8">
        <v>235782.33040000001</v>
      </c>
      <c r="J385" s="8">
        <v>235782.33040000001</v>
      </c>
      <c r="K385" s="8">
        <v>235782.33040000001</v>
      </c>
      <c r="L385" s="8">
        <v>235782.33040000001</v>
      </c>
      <c r="M385" s="8">
        <v>235782.33040000001</v>
      </c>
      <c r="N385" s="8">
        <v>235782.33040000001</v>
      </c>
      <c r="O385" s="8">
        <v>235782.33040000001</v>
      </c>
      <c r="P385" s="8">
        <v>235782.33040000001</v>
      </c>
      <c r="Q385" s="8">
        <v>235782.33039999998</v>
      </c>
    </row>
    <row r="386" spans="1:17" x14ac:dyDescent="0.3">
      <c r="A386" s="6">
        <f t="shared" si="49"/>
        <v>372</v>
      </c>
      <c r="B386" s="7" t="s">
        <v>400</v>
      </c>
      <c r="C386" s="7" t="s">
        <v>401</v>
      </c>
      <c r="D386" s="8">
        <f>+'B-8 2025'!P386</f>
        <v>422472.18715999904</v>
      </c>
      <c r="E386" s="8">
        <v>422472.18715999904</v>
      </c>
      <c r="F386" s="8">
        <v>422472.18715999904</v>
      </c>
      <c r="G386" s="8">
        <v>422472.18715999904</v>
      </c>
      <c r="H386" s="8">
        <v>422472.18715999904</v>
      </c>
      <c r="I386" s="8">
        <v>422472.18715999904</v>
      </c>
      <c r="J386" s="8">
        <v>422472.18715999904</v>
      </c>
      <c r="K386" s="8">
        <v>422472.18715999904</v>
      </c>
      <c r="L386" s="8">
        <v>422472.18715999904</v>
      </c>
      <c r="M386" s="8">
        <v>422472.18715999904</v>
      </c>
      <c r="N386" s="8">
        <v>422472.18715999904</v>
      </c>
      <c r="O386" s="8">
        <v>422472.18715999904</v>
      </c>
      <c r="P386" s="8">
        <v>422472.18715999904</v>
      </c>
      <c r="Q386" s="8">
        <v>422472.18715999922</v>
      </c>
    </row>
    <row r="387" spans="1:17" x14ac:dyDescent="0.3">
      <c r="A387" s="6">
        <f t="shared" si="49"/>
        <v>373</v>
      </c>
      <c r="B387" s="7" t="s">
        <v>402</v>
      </c>
      <c r="C387" s="7" t="s">
        <v>403</v>
      </c>
      <c r="D387" s="8">
        <f>+'B-8 2025'!P387</f>
        <v>68661.460939999903</v>
      </c>
      <c r="E387" s="8">
        <v>68661.460939999903</v>
      </c>
      <c r="F387" s="8">
        <v>68661.460939999903</v>
      </c>
      <c r="G387" s="8">
        <v>68661.460939999903</v>
      </c>
      <c r="H387" s="8">
        <v>68661.460939999903</v>
      </c>
      <c r="I387" s="8">
        <v>68661.460939999903</v>
      </c>
      <c r="J387" s="8">
        <v>68661.460939999903</v>
      </c>
      <c r="K387" s="8">
        <v>68661.460939999903</v>
      </c>
      <c r="L387" s="8">
        <v>68661.460939999903</v>
      </c>
      <c r="M387" s="8">
        <v>68661.460939999903</v>
      </c>
      <c r="N387" s="8">
        <v>68661.460939999903</v>
      </c>
      <c r="O387" s="8">
        <v>68661.460939999903</v>
      </c>
      <c r="P387" s="8">
        <v>68661.460939999903</v>
      </c>
      <c r="Q387" s="8">
        <v>68661.460939999903</v>
      </c>
    </row>
    <row r="388" spans="1:17" x14ac:dyDescent="0.3">
      <c r="A388" s="6">
        <f t="shared" si="49"/>
        <v>374</v>
      </c>
      <c r="B388" s="7" t="s">
        <v>404</v>
      </c>
      <c r="C388" s="7" t="s">
        <v>405</v>
      </c>
      <c r="D388" s="8">
        <f>+'B-8 2025'!P388</f>
        <v>-2489.5921600000001</v>
      </c>
      <c r="E388" s="8">
        <v>-2489.5921600000001</v>
      </c>
      <c r="F388" s="8">
        <v>-2489.5921600000001</v>
      </c>
      <c r="G388" s="8">
        <v>-2489.5921600000001</v>
      </c>
      <c r="H388" s="8">
        <v>-2489.5921600000001</v>
      </c>
      <c r="I388" s="8">
        <v>-2489.5921600000001</v>
      </c>
      <c r="J388" s="8">
        <v>-2489.5921600000001</v>
      </c>
      <c r="K388" s="8">
        <v>-2489.5921600000001</v>
      </c>
      <c r="L388" s="8">
        <v>-2489.5921600000001</v>
      </c>
      <c r="M388" s="8">
        <v>-2489.5921600000001</v>
      </c>
      <c r="N388" s="8">
        <v>-2489.5921600000001</v>
      </c>
      <c r="O388" s="8">
        <v>-2489.5921600000001</v>
      </c>
      <c r="P388" s="8">
        <v>-2489.5921600000001</v>
      </c>
      <c r="Q388" s="8">
        <v>-2489.5921600000001</v>
      </c>
    </row>
    <row r="389" spans="1:17" x14ac:dyDescent="0.3">
      <c r="A389" s="6">
        <f t="shared" si="49"/>
        <v>375</v>
      </c>
      <c r="B389" s="7" t="s">
        <v>406</v>
      </c>
      <c r="C389" s="7" t="s">
        <v>407</v>
      </c>
      <c r="D389" s="8">
        <f>+'B-8 2025'!P389</f>
        <v>-2004.67</v>
      </c>
      <c r="E389" s="8">
        <v>-2004.67</v>
      </c>
      <c r="F389" s="8">
        <v>-2004.67</v>
      </c>
      <c r="G389" s="8">
        <v>-2004.67</v>
      </c>
      <c r="H389" s="8">
        <v>-2004.67</v>
      </c>
      <c r="I389" s="8">
        <v>-2004.67</v>
      </c>
      <c r="J389" s="8">
        <v>-2004.67</v>
      </c>
      <c r="K389" s="8">
        <v>-2004.67</v>
      </c>
      <c r="L389" s="8">
        <v>-2004.67</v>
      </c>
      <c r="M389" s="8">
        <v>-2004.67</v>
      </c>
      <c r="N389" s="8">
        <v>-2004.67</v>
      </c>
      <c r="O389" s="8">
        <v>-2004.67</v>
      </c>
      <c r="P389" s="8">
        <v>-2004.67</v>
      </c>
      <c r="Q389" s="8">
        <v>-2004.6699999999994</v>
      </c>
    </row>
    <row r="390" spans="1:17" x14ac:dyDescent="0.3">
      <c r="A390" s="6">
        <f t="shared" si="49"/>
        <v>376</v>
      </c>
      <c r="B390" s="15" t="s">
        <v>408</v>
      </c>
      <c r="C390" s="15"/>
      <c r="D390" s="4">
        <f t="shared" ref="D390:Q390" si="59">SUM(D385:D389)</f>
        <v>722421.71633999888</v>
      </c>
      <c r="E390" s="4">
        <f t="shared" si="59"/>
        <v>722421.71633999888</v>
      </c>
      <c r="F390" s="4">
        <f t="shared" si="59"/>
        <v>722421.71633999888</v>
      </c>
      <c r="G390" s="4">
        <f t="shared" si="59"/>
        <v>722421.71633999888</v>
      </c>
      <c r="H390" s="4">
        <f t="shared" si="59"/>
        <v>722421.71633999888</v>
      </c>
      <c r="I390" s="4">
        <f t="shared" si="59"/>
        <v>722421.71633999888</v>
      </c>
      <c r="J390" s="4">
        <f t="shared" si="59"/>
        <v>722421.71633999888</v>
      </c>
      <c r="K390" s="4">
        <f t="shared" si="59"/>
        <v>722421.71633999888</v>
      </c>
      <c r="L390" s="4">
        <f t="shared" si="59"/>
        <v>722421.71633999888</v>
      </c>
      <c r="M390" s="4">
        <f t="shared" si="59"/>
        <v>722421.71633999888</v>
      </c>
      <c r="N390" s="4">
        <f t="shared" si="59"/>
        <v>722421.71633999888</v>
      </c>
      <c r="O390" s="4">
        <f t="shared" si="59"/>
        <v>722421.71633999888</v>
      </c>
      <c r="P390" s="4">
        <f t="shared" si="59"/>
        <v>722421.71633999888</v>
      </c>
      <c r="Q390" s="4">
        <f t="shared" si="59"/>
        <v>722421.71633999899</v>
      </c>
    </row>
    <row r="391" spans="1:17" x14ac:dyDescent="0.3">
      <c r="A391" s="6">
        <f t="shared" si="49"/>
        <v>377</v>
      </c>
      <c r="B391" s="7"/>
      <c r="C391" s="7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3">
      <c r="A392" s="6">
        <f t="shared" si="49"/>
        <v>378</v>
      </c>
      <c r="B392" s="16" t="s">
        <v>698</v>
      </c>
      <c r="C392" s="17"/>
      <c r="D392" s="20">
        <f>+D383+D390</f>
        <v>32150667.375583388</v>
      </c>
      <c r="E392" s="20">
        <f t="shared" ref="E392:O392" si="60">+E383+E390</f>
        <v>32214093.316847671</v>
      </c>
      <c r="F392" s="20">
        <f t="shared" si="60"/>
        <v>32260654.350527257</v>
      </c>
      <c r="G392" s="20">
        <f t="shared" si="60"/>
        <v>32380269.079112578</v>
      </c>
      <c r="H392" s="20">
        <f t="shared" si="60"/>
        <v>32429797.822473649</v>
      </c>
      <c r="I392" s="20">
        <f t="shared" si="60"/>
        <v>32527233.197705403</v>
      </c>
      <c r="J392" s="20">
        <f t="shared" si="60"/>
        <v>33040756.035676211</v>
      </c>
      <c r="K392" s="20">
        <f t="shared" si="60"/>
        <v>33222084.336842105</v>
      </c>
      <c r="L392" s="20">
        <f t="shared" si="60"/>
        <v>33317305.221957795</v>
      </c>
      <c r="M392" s="20">
        <f t="shared" si="60"/>
        <v>33459706.173859719</v>
      </c>
      <c r="N392" s="20">
        <f t="shared" si="60"/>
        <v>33533436.658057921</v>
      </c>
      <c r="O392" s="20">
        <f t="shared" si="60"/>
        <v>33612968.862031706</v>
      </c>
      <c r="P392" s="20">
        <f>+P383+P390</f>
        <v>34082710.08300551</v>
      </c>
      <c r="Q392" s="20">
        <f>+Q383+Q390</f>
        <v>32940898.654898532</v>
      </c>
    </row>
    <row r="393" spans="1:17" x14ac:dyDescent="0.3">
      <c r="A393" s="6"/>
    </row>
  </sheetData>
  <autoFilter ref="A14:Q392" xr:uid="{7CE70F3F-D480-490F-8695-F7448D1F1BC9}"/>
  <mergeCells count="6">
    <mergeCell ref="G8:J8"/>
    <mergeCell ref="C1:O1"/>
    <mergeCell ref="G4:J4"/>
    <mergeCell ref="G5:J5"/>
    <mergeCell ref="G6:J6"/>
    <mergeCell ref="G7:J7"/>
  </mergeCells>
  <printOptions horizontalCentered="1"/>
  <pageMargins left="0.5" right="0.5" top="0.75" bottom="0.5" header="0.3" footer="0.3"/>
  <pageSetup scale="48" fitToHeight="0" orientation="landscape" r:id="rId1"/>
  <headerFooter>
    <oddHeader xml:space="preserve">&amp;RDEF’s Response to OPC POD 1 (1-26)
Q7
Page &amp;P  of &amp;N  </oddHeader>
    <oddFooter>&amp;LSupporting Schedules:&amp;RRecap Schedules:  B-7
20240025-OPCPOD1-00004218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1BED6-A0C2-4233-BC45-9BF369F1847A}">
  <sheetPr>
    <pageSetUpPr fitToPage="1"/>
  </sheetPr>
  <dimension ref="A1:Q394"/>
  <sheetViews>
    <sheetView tabSelected="1" view="pageBreakPreview" zoomScale="80" zoomScaleNormal="70" zoomScaleSheetLayoutView="80" workbookViewId="0">
      <pane ySplit="14" topLeftCell="A373" activePane="bottomLeft" state="frozen"/>
      <selection activeCell="M11" sqref="M11"/>
      <selection pane="bottomLeft" activeCell="M11" sqref="M11"/>
    </sheetView>
  </sheetViews>
  <sheetFormatPr defaultColWidth="8.88671875" defaultRowHeight="14.4" x14ac:dyDescent="0.3"/>
  <cols>
    <col min="1" max="1" width="4.88671875" customWidth="1"/>
    <col min="2" max="2" width="40.109375" customWidth="1"/>
    <col min="3" max="3" width="42.6640625" customWidth="1"/>
    <col min="4" max="17" width="12.5546875" customWidth="1"/>
  </cols>
  <sheetData>
    <row r="1" spans="1:17" s="23" customFormat="1" ht="13.8" x14ac:dyDescent="0.3">
      <c r="A1" s="21" t="s">
        <v>0</v>
      </c>
      <c r="B1" s="22"/>
      <c r="C1" s="98" t="s">
        <v>1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7" s="23" customFormat="1" ht="13.8" x14ac:dyDescent="0.3">
      <c r="A2" s="24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3" customFormat="1" ht="15" customHeight="1" x14ac:dyDescent="0.3">
      <c r="A3" s="21" t="s">
        <v>2</v>
      </c>
      <c r="B3" s="22"/>
      <c r="D3" s="27"/>
      <c r="E3" s="27"/>
      <c r="F3" s="27"/>
      <c r="G3" s="27"/>
      <c r="H3" s="27"/>
      <c r="I3" s="27"/>
      <c r="J3" s="27"/>
      <c r="K3" s="27"/>
      <c r="L3" s="27"/>
      <c r="N3" s="23" t="s">
        <v>3</v>
      </c>
    </row>
    <row r="4" spans="1:17" s="23" customFormat="1" x14ac:dyDescent="0.3">
      <c r="A4" s="21"/>
      <c r="B4" s="22"/>
      <c r="F4" s="28" t="s">
        <v>4</v>
      </c>
      <c r="G4" s="97" t="s">
        <v>5</v>
      </c>
      <c r="H4" s="97"/>
      <c r="I4" s="97"/>
      <c r="J4" s="97"/>
      <c r="K4" s="29"/>
      <c r="L4" s="29"/>
      <c r="M4" s="65" t="s">
        <v>559</v>
      </c>
      <c r="N4" s="23" t="s">
        <v>6</v>
      </c>
      <c r="Q4" s="30">
        <v>46752</v>
      </c>
    </row>
    <row r="5" spans="1:17" s="23" customFormat="1" x14ac:dyDescent="0.3">
      <c r="A5" s="21" t="s">
        <v>7</v>
      </c>
      <c r="B5" s="22"/>
      <c r="C5" s="29"/>
      <c r="F5" s="31"/>
      <c r="G5" s="97" t="s">
        <v>8</v>
      </c>
      <c r="H5" s="97"/>
      <c r="I5" s="97"/>
      <c r="J5" s="97"/>
      <c r="K5" s="29"/>
      <c r="L5" s="29"/>
      <c r="M5" s="65" t="s">
        <v>559</v>
      </c>
      <c r="N5" s="2" t="s">
        <v>9</v>
      </c>
      <c r="Q5" s="30">
        <v>46387</v>
      </c>
    </row>
    <row r="6" spans="1:17" s="23" customFormat="1" x14ac:dyDescent="0.3">
      <c r="A6" s="21"/>
      <c r="B6" s="22"/>
      <c r="C6" s="32"/>
      <c r="F6" s="31"/>
      <c r="G6" s="97" t="s">
        <v>10</v>
      </c>
      <c r="H6" s="97"/>
      <c r="I6" s="97"/>
      <c r="J6" s="97"/>
      <c r="K6" s="32"/>
      <c r="L6" s="32"/>
      <c r="M6" s="65" t="s">
        <v>558</v>
      </c>
      <c r="N6" s="2" t="s">
        <v>11</v>
      </c>
      <c r="Q6" s="30">
        <v>46022</v>
      </c>
    </row>
    <row r="7" spans="1:17" s="23" customFormat="1" x14ac:dyDescent="0.3">
      <c r="A7" s="21" t="s">
        <v>12</v>
      </c>
      <c r="B7" s="22"/>
      <c r="C7" s="32"/>
      <c r="F7" s="31"/>
      <c r="G7" s="97" t="s">
        <v>13</v>
      </c>
      <c r="H7" s="97"/>
      <c r="I7" s="97" t="s">
        <v>413</v>
      </c>
      <c r="J7" s="97"/>
      <c r="K7" s="32"/>
      <c r="L7" s="32"/>
      <c r="M7" s="65" t="s">
        <v>559</v>
      </c>
      <c r="N7" s="2" t="s">
        <v>15</v>
      </c>
      <c r="Q7" s="30">
        <v>45657</v>
      </c>
    </row>
    <row r="8" spans="1:17" s="23" customFormat="1" x14ac:dyDescent="0.3">
      <c r="A8" s="22"/>
      <c r="B8" s="22"/>
      <c r="F8" s="31"/>
      <c r="G8" s="97" t="s">
        <v>16</v>
      </c>
      <c r="H8" s="97"/>
      <c r="I8" s="97"/>
      <c r="J8" s="97"/>
      <c r="M8" s="65" t="s">
        <v>559</v>
      </c>
      <c r="N8" s="2" t="s">
        <v>17</v>
      </c>
      <c r="Q8" s="30">
        <v>45291</v>
      </c>
    </row>
    <row r="9" spans="1:17" s="23" customFormat="1" ht="13.8" x14ac:dyDescent="0.3">
      <c r="A9" s="22"/>
      <c r="B9" s="22"/>
      <c r="F9" s="31"/>
      <c r="N9" s="2"/>
      <c r="Q9" s="30"/>
    </row>
    <row r="10" spans="1:17" s="23" customFormat="1" ht="13.8" x14ac:dyDescent="0.3">
      <c r="A10" s="22"/>
      <c r="B10" s="22"/>
      <c r="G10" s="33" t="s">
        <v>18</v>
      </c>
      <c r="N10" s="3" t="s">
        <v>696</v>
      </c>
      <c r="Q10" s="21"/>
    </row>
    <row r="11" spans="1:17" s="23" customFormat="1" ht="13.8" x14ac:dyDescent="0.3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" t="s">
        <v>697</v>
      </c>
      <c r="O11" s="26"/>
      <c r="P11" s="26"/>
      <c r="Q11" s="26"/>
    </row>
    <row r="12" spans="1:17" s="23" customFormat="1" ht="13.8" x14ac:dyDescent="0.3">
      <c r="A12" s="22"/>
      <c r="B12" s="34" t="s">
        <v>19</v>
      </c>
      <c r="C12" s="34" t="s">
        <v>19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s="23" customFormat="1" ht="13.8" x14ac:dyDescent="0.3">
      <c r="A13" s="34" t="s">
        <v>20</v>
      </c>
      <c r="B13" s="34" t="s">
        <v>21</v>
      </c>
      <c r="C13" s="34" t="s">
        <v>21</v>
      </c>
      <c r="D13" s="37">
        <v>45627</v>
      </c>
      <c r="E13" s="37">
        <v>45658</v>
      </c>
      <c r="F13" s="37">
        <v>45689</v>
      </c>
      <c r="G13" s="37">
        <v>45717</v>
      </c>
      <c r="H13" s="37">
        <v>45748</v>
      </c>
      <c r="I13" s="37">
        <v>45778</v>
      </c>
      <c r="J13" s="37">
        <v>45809</v>
      </c>
      <c r="K13" s="37">
        <v>45839</v>
      </c>
      <c r="L13" s="37">
        <v>45870</v>
      </c>
      <c r="M13" s="37">
        <v>45901</v>
      </c>
      <c r="N13" s="37">
        <v>45931</v>
      </c>
      <c r="O13" s="37">
        <v>45962</v>
      </c>
      <c r="P13" s="37">
        <v>45992</v>
      </c>
      <c r="Q13" s="34" t="s">
        <v>22</v>
      </c>
    </row>
    <row r="14" spans="1:17" s="23" customFormat="1" ht="13.8" x14ac:dyDescent="0.3">
      <c r="A14" s="38" t="s">
        <v>23</v>
      </c>
      <c r="B14" s="39" t="s">
        <v>24</v>
      </c>
      <c r="C14" s="39" t="s">
        <v>25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x14ac:dyDescent="0.3">
      <c r="A15" s="6">
        <v>1</v>
      </c>
      <c r="B15" s="7" t="s">
        <v>26</v>
      </c>
      <c r="C15" s="7" t="s">
        <v>27</v>
      </c>
      <c r="D15" s="8">
        <f>+'B-8 2024'!P15</f>
        <v>93720.40191558357</v>
      </c>
      <c r="E15" s="8">
        <v>93683.871915583572</v>
      </c>
      <c r="F15" s="8">
        <v>93647.341915583573</v>
      </c>
      <c r="G15" s="8">
        <v>93610.811915583559</v>
      </c>
      <c r="H15" s="8">
        <v>93574.28191558356</v>
      </c>
      <c r="I15" s="8">
        <v>93564.547838786879</v>
      </c>
      <c r="J15" s="8">
        <v>93528.01783878688</v>
      </c>
      <c r="K15" s="8">
        <v>93491.487838786881</v>
      </c>
      <c r="L15" s="8">
        <v>93454.957838786882</v>
      </c>
      <c r="M15" s="8">
        <v>93418.427838786884</v>
      </c>
      <c r="N15" s="8">
        <v>93381.897838786885</v>
      </c>
      <c r="O15" s="8">
        <v>93426.306858941593</v>
      </c>
      <c r="P15" s="8">
        <v>94798.129152896436</v>
      </c>
      <c r="Q15" s="8">
        <v>93638.498663267455</v>
      </c>
    </row>
    <row r="16" spans="1:17" x14ac:dyDescent="0.3">
      <c r="A16" s="6">
        <f>+A15+1</f>
        <v>2</v>
      </c>
      <c r="B16" s="7" t="s">
        <v>28</v>
      </c>
      <c r="C16" s="7" t="s">
        <v>29</v>
      </c>
      <c r="D16" s="8">
        <f>+'B-8 2024'!P16</f>
        <v>45199.468811709354</v>
      </c>
      <c r="E16" s="8">
        <v>45164.938811709355</v>
      </c>
      <c r="F16" s="8">
        <v>45130.408811709349</v>
      </c>
      <c r="G16" s="8">
        <v>45095.87881170935</v>
      </c>
      <c r="H16" s="8">
        <v>45061.348811709351</v>
      </c>
      <c r="I16" s="8">
        <v>45039.159846437549</v>
      </c>
      <c r="J16" s="8">
        <v>45004.62984643755</v>
      </c>
      <c r="K16" s="8">
        <v>44970.099846437552</v>
      </c>
      <c r="L16" s="8">
        <v>44935.569846437553</v>
      </c>
      <c r="M16" s="8">
        <v>44901.039846437554</v>
      </c>
      <c r="N16" s="8">
        <v>44866.509846437548</v>
      </c>
      <c r="O16" s="8">
        <v>44869.256832605046</v>
      </c>
      <c r="P16" s="8">
        <v>45483.341645633787</v>
      </c>
      <c r="Q16" s="8">
        <v>45055.511662723919</v>
      </c>
    </row>
    <row r="17" spans="1:17" x14ac:dyDescent="0.3">
      <c r="A17" s="6">
        <f t="shared" ref="A17:A80" si="0">+A16+1</f>
        <v>3</v>
      </c>
      <c r="B17" s="7" t="s">
        <v>30</v>
      </c>
      <c r="C17" s="7" t="s">
        <v>31</v>
      </c>
      <c r="D17" s="8">
        <f>+'B-8 2024'!P17</f>
        <v>429196.96271976735</v>
      </c>
      <c r="E17" s="8">
        <v>428864.51994198927</v>
      </c>
      <c r="F17" s="8">
        <v>428532.07716421131</v>
      </c>
      <c r="G17" s="8">
        <v>428199.63438643329</v>
      </c>
      <c r="H17" s="8">
        <v>427867.19160865532</v>
      </c>
      <c r="I17" s="8">
        <v>427679.06768759293</v>
      </c>
      <c r="J17" s="8">
        <v>427346.62490981491</v>
      </c>
      <c r="K17" s="8">
        <v>427014.18213203695</v>
      </c>
      <c r="L17" s="8">
        <v>426681.73935425887</v>
      </c>
      <c r="M17" s="8">
        <v>426349.29657648091</v>
      </c>
      <c r="N17" s="8">
        <v>426016.85379870393</v>
      </c>
      <c r="O17" s="8">
        <v>426120.33654451004</v>
      </c>
      <c r="P17" s="8">
        <v>433374.8056494185</v>
      </c>
      <c r="Q17" s="8">
        <v>427941.79172875953</v>
      </c>
    </row>
    <row r="18" spans="1:17" x14ac:dyDescent="0.3">
      <c r="A18" s="6">
        <f t="shared" si="0"/>
        <v>4</v>
      </c>
      <c r="B18" s="7" t="s">
        <v>32</v>
      </c>
      <c r="C18" s="7" t="s">
        <v>31</v>
      </c>
      <c r="D18" s="8">
        <f>+'B-8 2024'!P18</f>
        <v>95956.326954999997</v>
      </c>
      <c r="E18" s="8">
        <v>95956.326954999997</v>
      </c>
      <c r="F18" s="8">
        <v>95956.326954999997</v>
      </c>
      <c r="G18" s="8">
        <v>95956.326954999997</v>
      </c>
      <c r="H18" s="8">
        <v>95956.326954999997</v>
      </c>
      <c r="I18" s="8">
        <v>95956.326954999997</v>
      </c>
      <c r="J18" s="8">
        <v>95956.326954999997</v>
      </c>
      <c r="K18" s="8">
        <v>95956.326954999997</v>
      </c>
      <c r="L18" s="8">
        <v>95956.326954999997</v>
      </c>
      <c r="M18" s="8">
        <v>95956.326954999997</v>
      </c>
      <c r="N18" s="8">
        <v>95956.326954999997</v>
      </c>
      <c r="O18" s="8">
        <v>95956.326954999997</v>
      </c>
      <c r="P18" s="8">
        <v>95956.326954999997</v>
      </c>
      <c r="Q18" s="8">
        <v>95956.326954999968</v>
      </c>
    </row>
    <row r="19" spans="1:17" x14ac:dyDescent="0.3">
      <c r="A19" s="6">
        <f t="shared" si="0"/>
        <v>5</v>
      </c>
      <c r="B19" s="7" t="s">
        <v>33</v>
      </c>
      <c r="C19" s="7" t="s">
        <v>34</v>
      </c>
      <c r="D19" s="8">
        <f>+'B-8 2024'!P19</f>
        <v>44532.240285033047</v>
      </c>
      <c r="E19" s="8">
        <v>44164.490285033047</v>
      </c>
      <c r="F19" s="8">
        <v>43796.740285033047</v>
      </c>
      <c r="G19" s="8">
        <v>43428.990285033047</v>
      </c>
      <c r="H19" s="8">
        <v>43061.240285033047</v>
      </c>
      <c r="I19" s="8">
        <v>42707.548278366106</v>
      </c>
      <c r="J19" s="8">
        <v>42339.798278366106</v>
      </c>
      <c r="K19" s="8">
        <v>41972.048278366106</v>
      </c>
      <c r="L19" s="8">
        <v>41604.298278366106</v>
      </c>
      <c r="M19" s="8">
        <v>41236.548278366106</v>
      </c>
      <c r="N19" s="8">
        <v>40868.798278366106</v>
      </c>
      <c r="O19" s="8">
        <v>40548.008239285482</v>
      </c>
      <c r="P19" s="8">
        <v>41236.755556352538</v>
      </c>
      <c r="Q19" s="8">
        <v>42422.884991615378</v>
      </c>
    </row>
    <row r="20" spans="1:17" x14ac:dyDescent="0.3">
      <c r="A20" s="6">
        <f t="shared" si="0"/>
        <v>6</v>
      </c>
      <c r="B20" s="7" t="s">
        <v>35</v>
      </c>
      <c r="C20" s="7" t="s">
        <v>36</v>
      </c>
      <c r="D20" s="8">
        <f>+'B-8 2024'!P20</f>
        <v>40947.937160724017</v>
      </c>
      <c r="E20" s="8">
        <v>40931.717160724016</v>
      </c>
      <c r="F20" s="8">
        <v>40915.497160724015</v>
      </c>
      <c r="G20" s="8">
        <v>40899.277160724014</v>
      </c>
      <c r="H20" s="8">
        <v>40883.057160724013</v>
      </c>
      <c r="I20" s="8">
        <v>40878.425357900895</v>
      </c>
      <c r="J20" s="8">
        <v>40862.205357900893</v>
      </c>
      <c r="K20" s="8">
        <v>40845.985357900892</v>
      </c>
      <c r="L20" s="8">
        <v>40829.765357900898</v>
      </c>
      <c r="M20" s="8">
        <v>40813.545357900897</v>
      </c>
      <c r="N20" s="8">
        <v>40797.325357900896</v>
      </c>
      <c r="O20" s="8">
        <v>40816.108343905136</v>
      </c>
      <c r="P20" s="8">
        <v>41408.652763634331</v>
      </c>
      <c r="Q20" s="8">
        <v>40909.961466043453</v>
      </c>
    </row>
    <row r="21" spans="1:17" x14ac:dyDescent="0.3">
      <c r="A21" s="6">
        <f t="shared" si="0"/>
        <v>7</v>
      </c>
      <c r="B21" s="7" t="s">
        <v>37</v>
      </c>
      <c r="C21" s="7" t="s">
        <v>38</v>
      </c>
      <c r="D21" s="8">
        <f>+'B-8 2024'!P21</f>
        <v>32983.65977970916</v>
      </c>
      <c r="E21" s="8">
        <v>32970.549779709159</v>
      </c>
      <c r="F21" s="8">
        <v>32957.439779709159</v>
      </c>
      <c r="G21" s="8">
        <v>32944.329779709158</v>
      </c>
      <c r="H21" s="8">
        <v>32931.219779709158</v>
      </c>
      <c r="I21" s="8">
        <v>32924.721302994731</v>
      </c>
      <c r="J21" s="8">
        <v>32911.61130299473</v>
      </c>
      <c r="K21" s="8">
        <v>32898.501302994729</v>
      </c>
      <c r="L21" s="8">
        <v>32885.391302994729</v>
      </c>
      <c r="M21" s="8">
        <v>32872.281302994728</v>
      </c>
      <c r="N21" s="8">
        <v>32859.171302994728</v>
      </c>
      <c r="O21" s="8">
        <v>32866.031886295903</v>
      </c>
      <c r="P21" s="8">
        <v>34355.1630474126</v>
      </c>
      <c r="Q21" s="8">
        <v>33027.697819247893</v>
      </c>
    </row>
    <row r="22" spans="1:17" x14ac:dyDescent="0.3">
      <c r="A22" s="6">
        <f t="shared" si="0"/>
        <v>8</v>
      </c>
      <c r="B22" s="7" t="s">
        <v>39</v>
      </c>
      <c r="C22" s="7"/>
      <c r="D22" s="10">
        <f t="shared" ref="D22:Q22" si="1">SUM(D15:D21)</f>
        <v>782536.99762752641</v>
      </c>
      <c r="E22" s="10">
        <f t="shared" si="1"/>
        <v>781736.41484974837</v>
      </c>
      <c r="F22" s="10">
        <f t="shared" si="1"/>
        <v>780935.83207197033</v>
      </c>
      <c r="G22" s="10">
        <f t="shared" si="1"/>
        <v>780135.24929419241</v>
      </c>
      <c r="H22" s="10">
        <f t="shared" si="1"/>
        <v>779334.66651641438</v>
      </c>
      <c r="I22" s="10">
        <f t="shared" si="1"/>
        <v>778749.79726707912</v>
      </c>
      <c r="J22" s="10">
        <f t="shared" si="1"/>
        <v>777949.21448930108</v>
      </c>
      <c r="K22" s="10">
        <f t="shared" si="1"/>
        <v>777148.63171152305</v>
      </c>
      <c r="L22" s="10">
        <f t="shared" si="1"/>
        <v>776348.04893374501</v>
      </c>
      <c r="M22" s="10">
        <f t="shared" si="1"/>
        <v>775547.46615596698</v>
      </c>
      <c r="N22" s="10">
        <f t="shared" si="1"/>
        <v>774746.8833781901</v>
      </c>
      <c r="O22" s="10">
        <f t="shared" si="1"/>
        <v>774602.3756605431</v>
      </c>
      <c r="P22" s="10">
        <f t="shared" si="1"/>
        <v>786613.17477034824</v>
      </c>
      <c r="Q22" s="10">
        <f t="shared" si="1"/>
        <v>778952.67328665766</v>
      </c>
    </row>
    <row r="23" spans="1:17" x14ac:dyDescent="0.3">
      <c r="A23" s="6">
        <f t="shared" si="0"/>
        <v>9</v>
      </c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">
      <c r="A24" s="6">
        <f t="shared" si="0"/>
        <v>10</v>
      </c>
      <c r="B24" s="7" t="s">
        <v>40</v>
      </c>
      <c r="C24" s="7" t="s">
        <v>27</v>
      </c>
      <c r="D24" s="8">
        <f>+'B-8 2024'!P24</f>
        <v>68493.887329101359</v>
      </c>
      <c r="E24" s="8">
        <v>68473.417329101358</v>
      </c>
      <c r="F24" s="8">
        <v>68452.947329101356</v>
      </c>
      <c r="G24" s="8">
        <v>68432.477329101355</v>
      </c>
      <c r="H24" s="8">
        <v>68412.007329101354</v>
      </c>
      <c r="I24" s="8">
        <v>68557.900664675297</v>
      </c>
      <c r="J24" s="8">
        <v>68619.644531518847</v>
      </c>
      <c r="K24" s="8">
        <v>68599.174531518845</v>
      </c>
      <c r="L24" s="8">
        <v>68578.704531518844</v>
      </c>
      <c r="M24" s="8">
        <v>68558.234531518843</v>
      </c>
      <c r="N24" s="8">
        <v>68537.764531518842</v>
      </c>
      <c r="O24" s="8">
        <v>68517.294531518841</v>
      </c>
      <c r="P24" s="8">
        <v>68943.224546247802</v>
      </c>
      <c r="Q24" s="8">
        <v>68552.052234272545</v>
      </c>
    </row>
    <row r="25" spans="1:17" x14ac:dyDescent="0.3">
      <c r="A25" s="6">
        <f t="shared" si="0"/>
        <v>11</v>
      </c>
      <c r="B25" s="7" t="s">
        <v>41</v>
      </c>
      <c r="C25" s="7" t="s">
        <v>29</v>
      </c>
      <c r="D25" s="8">
        <f>+'B-8 2024'!P25</f>
        <v>19474.760521046268</v>
      </c>
      <c r="E25" s="8">
        <v>19471.620521046269</v>
      </c>
      <c r="F25" s="8">
        <v>19468.480521046269</v>
      </c>
      <c r="G25" s="8">
        <v>19465.34052104627</v>
      </c>
      <c r="H25" s="8">
        <v>19462.20052104627</v>
      </c>
      <c r="I25" s="8">
        <v>19506.648505401179</v>
      </c>
      <c r="J25" s="8">
        <v>19527.025685738619</v>
      </c>
      <c r="K25" s="8">
        <v>19523.88568573862</v>
      </c>
      <c r="L25" s="8">
        <v>19520.745685738621</v>
      </c>
      <c r="M25" s="8">
        <v>19517.605685738621</v>
      </c>
      <c r="N25" s="8">
        <v>19514.465685738618</v>
      </c>
      <c r="O25" s="8">
        <v>19511.325685738619</v>
      </c>
      <c r="P25" s="8">
        <v>19635.877654159947</v>
      </c>
      <c r="Q25" s="8">
        <v>19507.690990709551</v>
      </c>
    </row>
    <row r="26" spans="1:17" x14ac:dyDescent="0.3">
      <c r="A26" s="6">
        <f t="shared" si="0"/>
        <v>12</v>
      </c>
      <c r="B26" s="7" t="s">
        <v>42</v>
      </c>
      <c r="C26" s="7" t="s">
        <v>31</v>
      </c>
      <c r="D26" s="8">
        <f>+'B-8 2024'!P26</f>
        <v>214754.51186143878</v>
      </c>
      <c r="E26" s="8">
        <v>214653.8474169948</v>
      </c>
      <c r="F26" s="8">
        <v>214553.18297254981</v>
      </c>
      <c r="G26" s="8">
        <v>214452.51852810581</v>
      </c>
      <c r="H26" s="8">
        <v>214351.85408366079</v>
      </c>
      <c r="I26" s="8">
        <v>214879.59612335917</v>
      </c>
      <c r="J26" s="8">
        <v>215089.4798486362</v>
      </c>
      <c r="K26" s="8">
        <v>214988.8154041922</v>
      </c>
      <c r="L26" s="8">
        <v>214888.1509597472</v>
      </c>
      <c r="M26" s="8">
        <v>214787.4865153032</v>
      </c>
      <c r="N26" s="8">
        <v>214686.82207085923</v>
      </c>
      <c r="O26" s="8">
        <v>214586.15762641421</v>
      </c>
      <c r="P26" s="8">
        <v>216171.6838761768</v>
      </c>
      <c r="Q26" s="8">
        <v>214834.16209903374</v>
      </c>
    </row>
    <row r="27" spans="1:17" x14ac:dyDescent="0.3">
      <c r="A27" s="6">
        <f t="shared" si="0"/>
        <v>13</v>
      </c>
      <c r="B27" s="7" t="s">
        <v>43</v>
      </c>
      <c r="C27" s="7" t="s">
        <v>31</v>
      </c>
      <c r="D27" s="8">
        <f>+'B-8 2024'!P27</f>
        <v>91643.839999999997</v>
      </c>
      <c r="E27" s="8">
        <v>91643.839999999997</v>
      </c>
      <c r="F27" s="8">
        <v>91643.839999999997</v>
      </c>
      <c r="G27" s="8">
        <v>91643.839999999997</v>
      </c>
      <c r="H27" s="8">
        <v>91643.839999999997</v>
      </c>
      <c r="I27" s="8">
        <v>91643.839999999997</v>
      </c>
      <c r="J27" s="8">
        <v>91643.839999999997</v>
      </c>
      <c r="K27" s="8">
        <v>89409.872139647705</v>
      </c>
      <c r="L27" s="8">
        <v>89409.872139647705</v>
      </c>
      <c r="M27" s="8">
        <v>89409.872139647705</v>
      </c>
      <c r="N27" s="8">
        <v>89409.872139647705</v>
      </c>
      <c r="O27" s="8">
        <v>89409.872139647705</v>
      </c>
      <c r="P27" s="8">
        <v>87185.891982929708</v>
      </c>
      <c r="Q27" s="8">
        <v>90441.702513936005</v>
      </c>
    </row>
    <row r="28" spans="1:17" x14ac:dyDescent="0.3">
      <c r="A28" s="6">
        <f t="shared" si="0"/>
        <v>14</v>
      </c>
      <c r="B28" s="7" t="s">
        <v>44</v>
      </c>
      <c r="C28" s="7" t="s">
        <v>34</v>
      </c>
      <c r="D28" s="8">
        <f>+'B-8 2024'!P28</f>
        <v>48657.527414632947</v>
      </c>
      <c r="E28" s="8">
        <v>48655.57741463295</v>
      </c>
      <c r="F28" s="8">
        <v>48653.627414632945</v>
      </c>
      <c r="G28" s="8">
        <v>48651.677414632948</v>
      </c>
      <c r="H28" s="8">
        <v>48649.727414632944</v>
      </c>
      <c r="I28" s="8">
        <v>48766.320111256733</v>
      </c>
      <c r="J28" s="8">
        <v>48822.952023044745</v>
      </c>
      <c r="K28" s="8">
        <v>48821.002023044741</v>
      </c>
      <c r="L28" s="8">
        <v>48819.052023044744</v>
      </c>
      <c r="M28" s="8">
        <v>48817.102023044841</v>
      </c>
      <c r="N28" s="8">
        <v>48815.152023044837</v>
      </c>
      <c r="O28" s="8">
        <v>48813.20202304484</v>
      </c>
      <c r="P28" s="8">
        <v>49129.335099529912</v>
      </c>
      <c r="Q28" s="8">
        <v>48774.788801709241</v>
      </c>
    </row>
    <row r="29" spans="1:17" x14ac:dyDescent="0.3">
      <c r="A29" s="6">
        <f t="shared" si="0"/>
        <v>15</v>
      </c>
      <c r="B29" s="7" t="s">
        <v>45</v>
      </c>
      <c r="C29" s="7" t="s">
        <v>36</v>
      </c>
      <c r="D29" s="8">
        <f>+'B-8 2024'!P29</f>
        <v>59828.131255900902</v>
      </c>
      <c r="E29" s="8">
        <v>59823.701255900902</v>
      </c>
      <c r="F29" s="8">
        <v>59819.271255900901</v>
      </c>
      <c r="G29" s="8">
        <v>59814.841255900901</v>
      </c>
      <c r="H29" s="8">
        <v>59810.411255900908</v>
      </c>
      <c r="I29" s="8">
        <v>60029.537357464105</v>
      </c>
      <c r="J29" s="8">
        <v>60165.197831054902</v>
      </c>
      <c r="K29" s="8">
        <v>60160.767831054902</v>
      </c>
      <c r="L29" s="8">
        <v>60156.337831054901</v>
      </c>
      <c r="M29" s="8">
        <v>60151.907831054901</v>
      </c>
      <c r="N29" s="8">
        <v>60147.477831054901</v>
      </c>
      <c r="O29" s="8">
        <v>60143.047831054901</v>
      </c>
      <c r="P29" s="8">
        <v>60713.51166458911</v>
      </c>
      <c r="Q29" s="8">
        <v>60058.78017599132</v>
      </c>
    </row>
    <row r="30" spans="1:17" x14ac:dyDescent="0.3">
      <c r="A30" s="6">
        <f t="shared" si="0"/>
        <v>16</v>
      </c>
      <c r="B30" s="7" t="s">
        <v>46</v>
      </c>
      <c r="C30" s="7" t="s">
        <v>38</v>
      </c>
      <c r="D30" s="8">
        <f>+'B-8 2024'!P30</f>
        <v>11510.368629530318</v>
      </c>
      <c r="E30" s="8">
        <v>11509.078629530319</v>
      </c>
      <c r="F30" s="8">
        <v>11507.788629530318</v>
      </c>
      <c r="G30" s="8">
        <v>11506.498629530319</v>
      </c>
      <c r="H30" s="8">
        <v>11505.208629530318</v>
      </c>
      <c r="I30" s="8">
        <v>11531.360461154516</v>
      </c>
      <c r="J30" s="8">
        <v>11543.631615537082</v>
      </c>
      <c r="K30" s="8">
        <v>11542.341615537083</v>
      </c>
      <c r="L30" s="8">
        <v>11541.051615537082</v>
      </c>
      <c r="M30" s="8">
        <v>11539.761615537083</v>
      </c>
      <c r="N30" s="8">
        <v>11538.471615537082</v>
      </c>
      <c r="O30" s="8">
        <v>11537.181615537083</v>
      </c>
      <c r="P30" s="8">
        <v>11609.526255026207</v>
      </c>
      <c r="Q30" s="8">
        <v>11532.4822736196</v>
      </c>
    </row>
    <row r="31" spans="1:17" x14ac:dyDescent="0.3">
      <c r="A31" s="6">
        <f t="shared" si="0"/>
        <v>17</v>
      </c>
      <c r="B31" s="7" t="s">
        <v>47</v>
      </c>
      <c r="C31" s="7"/>
      <c r="D31" s="10">
        <f t="shared" ref="D31:Q31" si="2">SUM(D24:D30)</f>
        <v>514363.02701165056</v>
      </c>
      <c r="E31" s="10">
        <f t="shared" si="2"/>
        <v>514231.08256720658</v>
      </c>
      <c r="F31" s="10">
        <f t="shared" si="2"/>
        <v>514099.13812276151</v>
      </c>
      <c r="G31" s="10">
        <f t="shared" si="2"/>
        <v>513967.19367831753</v>
      </c>
      <c r="H31" s="10">
        <f t="shared" si="2"/>
        <v>513835.24923387251</v>
      </c>
      <c r="I31" s="10">
        <f t="shared" si="2"/>
        <v>514915.20322331099</v>
      </c>
      <c r="J31" s="10">
        <f t="shared" si="2"/>
        <v>515411.7715355304</v>
      </c>
      <c r="K31" s="10">
        <f t="shared" si="2"/>
        <v>513045.85923073412</v>
      </c>
      <c r="L31" s="10">
        <f t="shared" si="2"/>
        <v>512913.91478628904</v>
      </c>
      <c r="M31" s="10">
        <f t="shared" si="2"/>
        <v>512781.97034184518</v>
      </c>
      <c r="N31" s="10">
        <f t="shared" si="2"/>
        <v>512650.02589740115</v>
      </c>
      <c r="O31" s="10">
        <f t="shared" si="2"/>
        <v>512518.08145295625</v>
      </c>
      <c r="P31" s="10">
        <f t="shared" si="2"/>
        <v>513389.05107865954</v>
      </c>
      <c r="Q31" s="10">
        <f t="shared" si="2"/>
        <v>513701.65908927203</v>
      </c>
    </row>
    <row r="32" spans="1:17" x14ac:dyDescent="0.3">
      <c r="A32" s="6">
        <f t="shared" si="0"/>
        <v>18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6">
        <f t="shared" si="0"/>
        <v>19</v>
      </c>
      <c r="B33" s="7" t="s">
        <v>48</v>
      </c>
      <c r="C33" s="7" t="s">
        <v>27</v>
      </c>
      <c r="D33" s="8">
        <f>+'B-8 2024'!P33</f>
        <v>21325.635785652299</v>
      </c>
      <c r="E33" s="8">
        <v>21323.695785652297</v>
      </c>
      <c r="F33" s="8">
        <v>21321.755785652298</v>
      </c>
      <c r="G33" s="8">
        <v>21319.815785652299</v>
      </c>
      <c r="H33" s="8">
        <v>21343.13256315887</v>
      </c>
      <c r="I33" s="8">
        <v>21341.192563158871</v>
      </c>
      <c r="J33" s="8">
        <v>21339.252563158869</v>
      </c>
      <c r="K33" s="8">
        <v>21337.31256315887</v>
      </c>
      <c r="L33" s="8">
        <v>24639.267023044253</v>
      </c>
      <c r="M33" s="8">
        <v>24959.091847386419</v>
      </c>
      <c r="N33" s="8">
        <v>24957.15184738642</v>
      </c>
      <c r="O33" s="8">
        <v>24955.211847386421</v>
      </c>
      <c r="P33" s="8">
        <v>25075.209920786419</v>
      </c>
      <c r="Q33" s="8">
        <v>22710.594298556509</v>
      </c>
    </row>
    <row r="34" spans="1:17" x14ac:dyDescent="0.3">
      <c r="A34" s="6">
        <f t="shared" si="0"/>
        <v>20</v>
      </c>
      <c r="B34" s="7" t="s">
        <v>49</v>
      </c>
      <c r="C34" s="7" t="s">
        <v>29</v>
      </c>
      <c r="D34" s="8">
        <f>+'B-8 2024'!P34</f>
        <v>12989.945659487614</v>
      </c>
      <c r="E34" s="8">
        <v>12989.565659487615</v>
      </c>
      <c r="F34" s="8">
        <v>12989.185659487614</v>
      </c>
      <c r="G34" s="8">
        <v>12988.805659487614</v>
      </c>
      <c r="H34" s="8">
        <v>13005.069000734638</v>
      </c>
      <c r="I34" s="8">
        <v>13004.689000734639</v>
      </c>
      <c r="J34" s="8">
        <v>13004.309000734638</v>
      </c>
      <c r="K34" s="8">
        <v>13003.929000734639</v>
      </c>
      <c r="L34" s="8">
        <v>13849.20319930095</v>
      </c>
      <c r="M34" s="8">
        <v>13978.81339703254</v>
      </c>
      <c r="N34" s="8">
        <v>13978.433397032541</v>
      </c>
      <c r="O34" s="8">
        <v>13978.05339703254</v>
      </c>
      <c r="P34" s="8">
        <v>14058.026463132539</v>
      </c>
      <c r="Q34" s="8">
        <v>13370.617576493854</v>
      </c>
    </row>
    <row r="35" spans="1:17" x14ac:dyDescent="0.3">
      <c r="A35" s="6">
        <f t="shared" si="0"/>
        <v>21</v>
      </c>
      <c r="B35" s="7" t="s">
        <v>50</v>
      </c>
      <c r="C35" s="7" t="s">
        <v>31</v>
      </c>
      <c r="D35" s="8">
        <f>+'B-8 2024'!P35</f>
        <v>110382.49128072389</v>
      </c>
      <c r="E35" s="8">
        <v>110225.90405850188</v>
      </c>
      <c r="F35" s="8">
        <v>110069.31683627989</v>
      </c>
      <c r="G35" s="8">
        <v>109912.72961405688</v>
      </c>
      <c r="H35" s="8">
        <v>109958.712966879</v>
      </c>
      <c r="I35" s="8">
        <v>109802.12574465699</v>
      </c>
      <c r="J35" s="8">
        <v>109645.53852243499</v>
      </c>
      <c r="K35" s="8">
        <v>109488.951300213</v>
      </c>
      <c r="L35" s="8">
        <v>119625.03666093831</v>
      </c>
      <c r="M35" s="8">
        <v>121050.59431511891</v>
      </c>
      <c r="N35" s="8">
        <v>120894.00709289691</v>
      </c>
      <c r="O35" s="8">
        <v>120737.4198706749</v>
      </c>
      <c r="P35" s="8">
        <v>121558.8273557519</v>
      </c>
      <c r="Q35" s="8">
        <v>114103.97350916365</v>
      </c>
    </row>
    <row r="36" spans="1:17" x14ac:dyDescent="0.3">
      <c r="A36" s="6">
        <f t="shared" si="0"/>
        <v>22</v>
      </c>
      <c r="B36" s="7" t="s">
        <v>51</v>
      </c>
      <c r="C36" s="7" t="s">
        <v>31</v>
      </c>
      <c r="D36" s="8">
        <f>+'B-8 2024'!P36</f>
        <v>66184.58</v>
      </c>
      <c r="E36" s="8">
        <v>66184.58</v>
      </c>
      <c r="F36" s="8">
        <v>66184.58</v>
      </c>
      <c r="G36" s="8">
        <v>66184.58</v>
      </c>
      <c r="H36" s="8">
        <v>66184.58</v>
      </c>
      <c r="I36" s="8">
        <v>66184.58</v>
      </c>
      <c r="J36" s="8">
        <v>66184.58</v>
      </c>
      <c r="K36" s="8">
        <v>68666.766511502472</v>
      </c>
      <c r="L36" s="8">
        <v>68666.766511502472</v>
      </c>
      <c r="M36" s="8">
        <v>68666.766511502472</v>
      </c>
      <c r="N36" s="8">
        <v>68666.766511502472</v>
      </c>
      <c r="O36" s="8">
        <v>68666.766511502472</v>
      </c>
      <c r="P36" s="8">
        <v>71137.855574522546</v>
      </c>
      <c r="Q36" s="8">
        <v>67520.288317848826</v>
      </c>
    </row>
    <row r="37" spans="1:17" x14ac:dyDescent="0.3">
      <c r="A37" s="6">
        <f t="shared" si="0"/>
        <v>23</v>
      </c>
      <c r="B37" s="7" t="s">
        <v>52</v>
      </c>
      <c r="C37" s="7" t="s">
        <v>34</v>
      </c>
      <c r="D37" s="8">
        <f>+'B-8 2024'!P37</f>
        <v>37907.792163725346</v>
      </c>
      <c r="E37" s="8">
        <v>37900.352163725343</v>
      </c>
      <c r="F37" s="8">
        <v>37892.912163725348</v>
      </c>
      <c r="G37" s="8">
        <v>37885.472163725346</v>
      </c>
      <c r="H37" s="8">
        <v>37927.040435319592</v>
      </c>
      <c r="I37" s="8">
        <v>37919.600435319597</v>
      </c>
      <c r="J37" s="8">
        <v>37912.160435319594</v>
      </c>
      <c r="K37" s="8">
        <v>37904.720435319592</v>
      </c>
      <c r="L37" s="8">
        <v>40387.405782300673</v>
      </c>
      <c r="M37" s="8">
        <v>40762.737009768367</v>
      </c>
      <c r="N37" s="8">
        <v>40755.297009768365</v>
      </c>
      <c r="O37" s="8">
        <v>40747.85700976837</v>
      </c>
      <c r="P37" s="8">
        <v>40977.025118168363</v>
      </c>
      <c r="Q37" s="8">
        <v>38990.797871227231</v>
      </c>
    </row>
    <row r="38" spans="1:17" x14ac:dyDescent="0.3">
      <c r="A38" s="6">
        <f t="shared" si="0"/>
        <v>24</v>
      </c>
      <c r="B38" s="7" t="s">
        <v>53</v>
      </c>
      <c r="C38" s="7" t="s">
        <v>36</v>
      </c>
      <c r="D38" s="8">
        <f>+'B-8 2024'!P38</f>
        <v>19333.716522777609</v>
      </c>
      <c r="E38" s="8">
        <v>19327.25652277761</v>
      </c>
      <c r="F38" s="8">
        <v>19320.796522777611</v>
      </c>
      <c r="G38" s="8">
        <v>19314.336522777608</v>
      </c>
      <c r="H38" s="8">
        <v>19332.840030701565</v>
      </c>
      <c r="I38" s="8">
        <v>19326.380030701566</v>
      </c>
      <c r="J38" s="8">
        <v>19319.920030701567</v>
      </c>
      <c r="K38" s="8">
        <v>19313.460030701568</v>
      </c>
      <c r="L38" s="8">
        <v>20575.403399464587</v>
      </c>
      <c r="M38" s="8">
        <v>20763.916856497781</v>
      </c>
      <c r="N38" s="8">
        <v>20757.456856497778</v>
      </c>
      <c r="O38" s="8">
        <v>20750.996856497779</v>
      </c>
      <c r="P38" s="8">
        <v>20865.058673997777</v>
      </c>
      <c r="Q38" s="8">
        <v>19869.349142836341</v>
      </c>
    </row>
    <row r="39" spans="1:17" x14ac:dyDescent="0.3">
      <c r="A39" s="6">
        <f t="shared" si="0"/>
        <v>25</v>
      </c>
      <c r="B39" s="7" t="s">
        <v>54</v>
      </c>
      <c r="C39" s="7" t="s">
        <v>38</v>
      </c>
      <c r="D39" s="8">
        <f>+'B-8 2024'!P39</f>
        <v>3052.1784962791371</v>
      </c>
      <c r="E39" s="8">
        <v>3051.9084962791371</v>
      </c>
      <c r="F39" s="8">
        <v>3051.6384962791371</v>
      </c>
      <c r="G39" s="8">
        <v>3051.3684962791372</v>
      </c>
      <c r="H39" s="8">
        <v>3055.015107377229</v>
      </c>
      <c r="I39" s="8">
        <v>3054.7451073772286</v>
      </c>
      <c r="J39" s="8">
        <v>3054.4751073772286</v>
      </c>
      <c r="K39" s="8">
        <v>3054.2051073772286</v>
      </c>
      <c r="L39" s="8">
        <v>3252.9400702468711</v>
      </c>
      <c r="M39" s="8">
        <v>3283.2601777946052</v>
      </c>
      <c r="N39" s="8">
        <v>3282.9901777946052</v>
      </c>
      <c r="O39" s="8">
        <v>3282.7201777946052</v>
      </c>
      <c r="P39" s="8">
        <v>3301.3595280346049</v>
      </c>
      <c r="Q39" s="8">
        <v>3140.6772727915959</v>
      </c>
    </row>
    <row r="40" spans="1:17" x14ac:dyDescent="0.3">
      <c r="A40" s="6">
        <f t="shared" si="0"/>
        <v>26</v>
      </c>
      <c r="B40" s="7" t="s">
        <v>55</v>
      </c>
      <c r="C40" s="7"/>
      <c r="D40" s="10">
        <f t="shared" ref="D40:Q40" si="3">SUM(D33:D39)</f>
        <v>271176.3399086459</v>
      </c>
      <c r="E40" s="10">
        <f t="shared" si="3"/>
        <v>271003.2626864239</v>
      </c>
      <c r="F40" s="10">
        <f t="shared" si="3"/>
        <v>270830.1854642019</v>
      </c>
      <c r="G40" s="10">
        <f t="shared" si="3"/>
        <v>270657.10824197892</v>
      </c>
      <c r="H40" s="10">
        <f t="shared" si="3"/>
        <v>270806.39010417089</v>
      </c>
      <c r="I40" s="10">
        <f t="shared" si="3"/>
        <v>270633.31288194889</v>
      </c>
      <c r="J40" s="10">
        <f t="shared" si="3"/>
        <v>270460.23565972684</v>
      </c>
      <c r="K40" s="10">
        <f t="shared" si="3"/>
        <v>272769.34494900733</v>
      </c>
      <c r="L40" s="10">
        <f t="shared" si="3"/>
        <v>290996.02264679811</v>
      </c>
      <c r="M40" s="10">
        <f t="shared" si="3"/>
        <v>293465.18011510104</v>
      </c>
      <c r="N40" s="10">
        <f t="shared" si="3"/>
        <v>293292.10289287911</v>
      </c>
      <c r="O40" s="10">
        <f t="shared" si="3"/>
        <v>293119.02567065711</v>
      </c>
      <c r="P40" s="10">
        <f t="shared" si="3"/>
        <v>296973.36263439409</v>
      </c>
      <c r="Q40" s="10">
        <f t="shared" si="3"/>
        <v>279706.29798891803</v>
      </c>
    </row>
    <row r="41" spans="1:17" x14ac:dyDescent="0.3">
      <c r="A41" s="6">
        <f t="shared" si="0"/>
        <v>27</v>
      </c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6">
        <f t="shared" si="0"/>
        <v>28</v>
      </c>
      <c r="B42" s="7" t="s">
        <v>56</v>
      </c>
      <c r="C42" s="7" t="s">
        <v>27</v>
      </c>
      <c r="D42" s="8">
        <f>+'B-8 2024'!P42</f>
        <v>11336.17419469619</v>
      </c>
      <c r="E42" s="8">
        <v>11335.31419469619</v>
      </c>
      <c r="F42" s="8">
        <v>11334.454194696189</v>
      </c>
      <c r="G42" s="8">
        <v>11333.59419469619</v>
      </c>
      <c r="H42" s="8">
        <v>11332.73419469619</v>
      </c>
      <c r="I42" s="8">
        <v>11331.874194696189</v>
      </c>
      <c r="J42" s="8">
        <v>11331.01419469619</v>
      </c>
      <c r="K42" s="8">
        <v>11330.15419469619</v>
      </c>
      <c r="L42" s="8">
        <v>11329.294194696189</v>
      </c>
      <c r="M42" s="8">
        <v>11328.43419469619</v>
      </c>
      <c r="N42" s="8">
        <v>11327.57419469619</v>
      </c>
      <c r="O42" s="8">
        <v>11326.714194696189</v>
      </c>
      <c r="P42" s="8">
        <v>11635.244154031932</v>
      </c>
      <c r="Q42" s="8">
        <v>11354.813422337404</v>
      </c>
    </row>
    <row r="43" spans="1:17" x14ac:dyDescent="0.3">
      <c r="A43" s="6">
        <f t="shared" si="0"/>
        <v>29</v>
      </c>
      <c r="B43" s="7" t="s">
        <v>57</v>
      </c>
      <c r="C43" s="7" t="s">
        <v>29</v>
      </c>
      <c r="D43" s="8">
        <f>+'B-8 2024'!P43</f>
        <v>15089.461137735028</v>
      </c>
      <c r="E43" s="8">
        <v>15088.631137735028</v>
      </c>
      <c r="F43" s="8">
        <v>15087.801137735029</v>
      </c>
      <c r="G43" s="8">
        <v>15086.971137735029</v>
      </c>
      <c r="H43" s="8">
        <v>15086.141137735029</v>
      </c>
      <c r="I43" s="8">
        <v>15085.311137735027</v>
      </c>
      <c r="J43" s="8">
        <v>15084.481137735027</v>
      </c>
      <c r="K43" s="8">
        <v>15083.651137735027</v>
      </c>
      <c r="L43" s="8">
        <v>15082.821137735027</v>
      </c>
      <c r="M43" s="8">
        <v>15081.991137735027</v>
      </c>
      <c r="N43" s="8">
        <v>15081.161137735027</v>
      </c>
      <c r="O43" s="8">
        <v>15080.331137735027</v>
      </c>
      <c r="P43" s="8">
        <v>15491.169849412992</v>
      </c>
      <c r="Q43" s="8">
        <v>15116.147961710256</v>
      </c>
    </row>
    <row r="44" spans="1:17" x14ac:dyDescent="0.3">
      <c r="A44" s="6">
        <f t="shared" si="0"/>
        <v>30</v>
      </c>
      <c r="B44" s="7" t="s">
        <v>58</v>
      </c>
      <c r="C44" s="7" t="s">
        <v>31</v>
      </c>
      <c r="D44" s="8">
        <f>+'B-8 2024'!P44</f>
        <v>128203.89795263371</v>
      </c>
      <c r="E44" s="8">
        <v>128194.7271193007</v>
      </c>
      <c r="F44" s="8">
        <v>128185.5562859677</v>
      </c>
      <c r="G44" s="8">
        <v>128176.38545263371</v>
      </c>
      <c r="H44" s="8">
        <v>128167.21461930071</v>
      </c>
      <c r="I44" s="8">
        <v>128158.0437859677</v>
      </c>
      <c r="J44" s="8">
        <v>128148.87295263371</v>
      </c>
      <c r="K44" s="8">
        <v>128139.70211930071</v>
      </c>
      <c r="L44" s="8">
        <v>128130.53128596771</v>
      </c>
      <c r="M44" s="8">
        <v>128121.36045263371</v>
      </c>
      <c r="N44" s="8">
        <v>128112.18961930071</v>
      </c>
      <c r="O44" s="8">
        <v>128103.01878596771</v>
      </c>
      <c r="P44" s="8">
        <v>131153.63326190785</v>
      </c>
      <c r="Q44" s="8">
        <v>128384.24105334742</v>
      </c>
    </row>
    <row r="45" spans="1:17" x14ac:dyDescent="0.3">
      <c r="A45" s="6">
        <f t="shared" si="0"/>
        <v>31</v>
      </c>
      <c r="B45" s="7" t="s">
        <v>59</v>
      </c>
      <c r="C45" s="7" t="s">
        <v>31</v>
      </c>
      <c r="D45" s="8">
        <f>+'B-8 2024'!P45</f>
        <v>15094.248573999999</v>
      </c>
      <c r="E45" s="8">
        <v>15094.248573999999</v>
      </c>
      <c r="F45" s="8">
        <v>15094.248573999999</v>
      </c>
      <c r="G45" s="8">
        <v>15094.248573999999</v>
      </c>
      <c r="H45" s="8">
        <v>15094.248573999999</v>
      </c>
      <c r="I45" s="8">
        <v>15094.248573999999</v>
      </c>
      <c r="J45" s="8">
        <v>15094.248573999999</v>
      </c>
      <c r="K45" s="8">
        <v>15094.248573999999</v>
      </c>
      <c r="L45" s="8">
        <v>15094.248573999999</v>
      </c>
      <c r="M45" s="8">
        <v>15094.248573999999</v>
      </c>
      <c r="N45" s="8">
        <v>15094.248573999999</v>
      </c>
      <c r="O45" s="8">
        <v>15094.248573999999</v>
      </c>
      <c r="P45" s="8">
        <v>15094.248573999999</v>
      </c>
      <c r="Q45" s="8">
        <v>15094.248573999999</v>
      </c>
    </row>
    <row r="46" spans="1:17" x14ac:dyDescent="0.3">
      <c r="A46" s="6">
        <f t="shared" si="0"/>
        <v>32</v>
      </c>
      <c r="B46" s="7" t="s">
        <v>60</v>
      </c>
      <c r="C46" s="7" t="s">
        <v>34</v>
      </c>
      <c r="D46" s="8">
        <f>+'B-8 2024'!P46</f>
        <v>54825.568138035647</v>
      </c>
      <c r="E46" s="8">
        <v>54825.328138035649</v>
      </c>
      <c r="F46" s="8">
        <v>54825.088138035644</v>
      </c>
      <c r="G46" s="8">
        <v>54824.848138035646</v>
      </c>
      <c r="H46" s="8">
        <v>54824.608138035648</v>
      </c>
      <c r="I46" s="8">
        <v>54824.36813803565</v>
      </c>
      <c r="J46" s="8">
        <v>54824.128138035645</v>
      </c>
      <c r="K46" s="8">
        <v>54823.888138035647</v>
      </c>
      <c r="L46" s="8">
        <v>54823.648138035649</v>
      </c>
      <c r="M46" s="8">
        <v>54823.408138035651</v>
      </c>
      <c r="N46" s="8">
        <v>54823.168138035646</v>
      </c>
      <c r="O46" s="8">
        <v>54822.928138035648</v>
      </c>
      <c r="P46" s="8">
        <v>56316.687924718462</v>
      </c>
      <c r="Q46" s="8">
        <v>54939.051198549721</v>
      </c>
    </row>
    <row r="47" spans="1:17" x14ac:dyDescent="0.3">
      <c r="A47" s="6">
        <f t="shared" si="0"/>
        <v>33</v>
      </c>
      <c r="B47" s="7" t="s">
        <v>61</v>
      </c>
      <c r="C47" s="7" t="s">
        <v>36</v>
      </c>
      <c r="D47" s="8">
        <f>+'B-8 2024'!P47</f>
        <v>23403.935072701923</v>
      </c>
      <c r="E47" s="8">
        <v>23402.715072701925</v>
      </c>
      <c r="F47" s="8">
        <v>23401.495072701924</v>
      </c>
      <c r="G47" s="8">
        <v>23400.275072701923</v>
      </c>
      <c r="H47" s="8">
        <v>23399.055072701922</v>
      </c>
      <c r="I47" s="8">
        <v>23397.835072701924</v>
      </c>
      <c r="J47" s="8">
        <v>23396.615072701923</v>
      </c>
      <c r="K47" s="8">
        <v>23395.395072701922</v>
      </c>
      <c r="L47" s="8">
        <v>23394.175072701924</v>
      </c>
      <c r="M47" s="8">
        <v>23392.955072701923</v>
      </c>
      <c r="N47" s="8">
        <v>23391.735072701922</v>
      </c>
      <c r="O47" s="8">
        <v>23390.515072701925</v>
      </c>
      <c r="P47" s="8">
        <v>24027.92238072992</v>
      </c>
      <c r="Q47" s="8">
        <v>23445.740250242532</v>
      </c>
    </row>
    <row r="48" spans="1:17" x14ac:dyDescent="0.3">
      <c r="A48" s="6">
        <f t="shared" si="0"/>
        <v>34</v>
      </c>
      <c r="B48" s="7" t="s">
        <v>62</v>
      </c>
      <c r="C48" s="7" t="s">
        <v>38</v>
      </c>
      <c r="D48" s="8">
        <f>+'B-8 2024'!P48</f>
        <v>2666.131426276278</v>
      </c>
      <c r="E48" s="8">
        <v>2665.3114262762783</v>
      </c>
      <c r="F48" s="8">
        <v>2664.4914262762782</v>
      </c>
      <c r="G48" s="8">
        <v>2663.671426276278</v>
      </c>
      <c r="H48" s="8">
        <v>2662.8514262762783</v>
      </c>
      <c r="I48" s="8">
        <v>2662.0314262762781</v>
      </c>
      <c r="J48" s="8">
        <v>2661.2114262762784</v>
      </c>
      <c r="K48" s="8">
        <v>2660.3914262762783</v>
      </c>
      <c r="L48" s="8">
        <v>2659.5714262762781</v>
      </c>
      <c r="M48" s="8">
        <v>2658.7514262762784</v>
      </c>
      <c r="N48" s="8">
        <v>2657.9314262762782</v>
      </c>
      <c r="O48" s="8">
        <v>2657.1114262762781</v>
      </c>
      <c r="P48" s="8">
        <v>2762.7116379093254</v>
      </c>
      <c r="Q48" s="8">
        <v>2669.3975964018973</v>
      </c>
    </row>
    <row r="49" spans="1:17" x14ac:dyDescent="0.3">
      <c r="A49" s="6">
        <f t="shared" si="0"/>
        <v>35</v>
      </c>
      <c r="B49" s="7" t="s">
        <v>63</v>
      </c>
      <c r="C49" s="7"/>
      <c r="D49" s="10">
        <f t="shared" ref="D49:Q49" si="4">SUM(D42:D48)</f>
        <v>250619.41649607877</v>
      </c>
      <c r="E49" s="10">
        <f t="shared" si="4"/>
        <v>250606.27566274576</v>
      </c>
      <c r="F49" s="10">
        <f t="shared" si="4"/>
        <v>250593.13482941277</v>
      </c>
      <c r="G49" s="10">
        <f t="shared" si="4"/>
        <v>250579.99399607876</v>
      </c>
      <c r="H49" s="10">
        <f t="shared" si="4"/>
        <v>250566.85316274577</v>
      </c>
      <c r="I49" s="10">
        <f t="shared" si="4"/>
        <v>250553.71232941275</v>
      </c>
      <c r="J49" s="10">
        <f t="shared" si="4"/>
        <v>250540.57149607877</v>
      </c>
      <c r="K49" s="10">
        <f t="shared" si="4"/>
        <v>250527.43066274576</v>
      </c>
      <c r="L49" s="10">
        <f t="shared" si="4"/>
        <v>250514.28982941277</v>
      </c>
      <c r="M49" s="10">
        <f t="shared" si="4"/>
        <v>250501.14899607876</v>
      </c>
      <c r="N49" s="10">
        <f t="shared" si="4"/>
        <v>250488.0081627458</v>
      </c>
      <c r="O49" s="10">
        <f t="shared" si="4"/>
        <v>250474.86732941278</v>
      </c>
      <c r="P49" s="10">
        <f t="shared" si="4"/>
        <v>256481.61778271047</v>
      </c>
      <c r="Q49" s="10">
        <f t="shared" si="4"/>
        <v>251003.64005658921</v>
      </c>
    </row>
    <row r="50" spans="1:17" x14ac:dyDescent="0.3">
      <c r="A50" s="6">
        <f t="shared" si="0"/>
        <v>36</v>
      </c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3">
      <c r="A51" s="6">
        <f t="shared" si="0"/>
        <v>37</v>
      </c>
      <c r="B51" s="7" t="s">
        <v>64</v>
      </c>
      <c r="C51" s="7" t="s">
        <v>27</v>
      </c>
      <c r="D51" s="8">
        <f>+'B-8 2024'!P51</f>
        <v>15099.83021543641</v>
      </c>
      <c r="E51" s="8">
        <v>15156.289382103079</v>
      </c>
      <c r="F51" s="8">
        <v>15212.74854876974</v>
      </c>
      <c r="G51" s="8">
        <v>15231.283897730131</v>
      </c>
      <c r="H51" s="8">
        <v>15229.32389773013</v>
      </c>
      <c r="I51" s="8">
        <v>15227.363897730131</v>
      </c>
      <c r="J51" s="8">
        <v>15225.403897730132</v>
      </c>
      <c r="K51" s="8">
        <v>15223.443897730131</v>
      </c>
      <c r="L51" s="8">
        <v>15221.483897730132</v>
      </c>
      <c r="M51" s="8">
        <v>15219.523897730131</v>
      </c>
      <c r="N51" s="8">
        <v>15217.563897730131</v>
      </c>
      <c r="O51" s="8">
        <v>16045.87637477476</v>
      </c>
      <c r="P51" s="8">
        <v>16132.23637477476</v>
      </c>
      <c r="Q51" s="8">
        <v>15341.720929053834</v>
      </c>
    </row>
    <row r="52" spans="1:17" x14ac:dyDescent="0.3">
      <c r="A52" s="6">
        <f t="shared" si="0"/>
        <v>38</v>
      </c>
      <c r="B52" s="7" t="s">
        <v>65</v>
      </c>
      <c r="C52" s="7" t="s">
        <v>29</v>
      </c>
      <c r="D52" s="8">
        <f>+'B-8 2024'!P52</f>
        <v>7787.851901782913</v>
      </c>
      <c r="E52" s="8">
        <v>7819.3527351162465</v>
      </c>
      <c r="F52" s="8">
        <v>7850.8535684495791</v>
      </c>
      <c r="G52" s="8">
        <v>7861.2039873803533</v>
      </c>
      <c r="H52" s="8">
        <v>7860.1239873803534</v>
      </c>
      <c r="I52" s="8">
        <v>7859.0439873803534</v>
      </c>
      <c r="J52" s="8">
        <v>7857.9639873803535</v>
      </c>
      <c r="K52" s="8">
        <v>7856.8839873803536</v>
      </c>
      <c r="L52" s="8">
        <v>7855.8039873803536</v>
      </c>
      <c r="M52" s="8">
        <v>7854.7239873803537</v>
      </c>
      <c r="N52" s="8">
        <v>7853.6439873803538</v>
      </c>
      <c r="O52" s="8">
        <v>8164.7517602544449</v>
      </c>
      <c r="P52" s="8">
        <v>8212.9317602544452</v>
      </c>
      <c r="Q52" s="8">
        <v>7899.6256634538795</v>
      </c>
    </row>
    <row r="53" spans="1:17" x14ac:dyDescent="0.3">
      <c r="A53" s="6">
        <f t="shared" si="0"/>
        <v>39</v>
      </c>
      <c r="B53" s="7" t="s">
        <v>66</v>
      </c>
      <c r="C53" s="7" t="s">
        <v>31</v>
      </c>
      <c r="D53" s="8">
        <f>+'B-8 2024'!P53</f>
        <v>153428.71773547062</v>
      </c>
      <c r="E53" s="8">
        <v>153940.34190213727</v>
      </c>
      <c r="F53" s="8">
        <v>154451.96606880397</v>
      </c>
      <c r="G53" s="8">
        <v>154579.9036388965</v>
      </c>
      <c r="H53" s="8">
        <v>154500.48363889649</v>
      </c>
      <c r="I53" s="8">
        <v>154421.06363889651</v>
      </c>
      <c r="J53" s="8">
        <v>154341.64363889649</v>
      </c>
      <c r="K53" s="8">
        <v>154262.22363889648</v>
      </c>
      <c r="L53" s="8">
        <v>154182.8036388965</v>
      </c>
      <c r="M53" s="8">
        <v>154103.38363889648</v>
      </c>
      <c r="N53" s="8">
        <v>154023.9636388965</v>
      </c>
      <c r="O53" s="8">
        <v>159607.90385024788</v>
      </c>
      <c r="P53" s="8">
        <v>160422.06385024788</v>
      </c>
      <c r="Q53" s="8">
        <v>155097.42019369843</v>
      </c>
    </row>
    <row r="54" spans="1:17" x14ac:dyDescent="0.3">
      <c r="A54" s="6">
        <f t="shared" si="0"/>
        <v>40</v>
      </c>
      <c r="B54" s="7" t="s">
        <v>67</v>
      </c>
      <c r="C54" s="7" t="s">
        <v>31</v>
      </c>
      <c r="D54" s="8">
        <f>+'B-8 2024'!P54</f>
        <v>57837.10714</v>
      </c>
      <c r="E54" s="8">
        <v>57837.10714</v>
      </c>
      <c r="F54" s="8">
        <v>57837.10714</v>
      </c>
      <c r="G54" s="8">
        <v>57837.10714</v>
      </c>
      <c r="H54" s="8">
        <v>57837.10714</v>
      </c>
      <c r="I54" s="8">
        <v>57837.10714</v>
      </c>
      <c r="J54" s="8">
        <v>57837.10714</v>
      </c>
      <c r="K54" s="8">
        <v>57837.10714</v>
      </c>
      <c r="L54" s="8">
        <v>57837.10714</v>
      </c>
      <c r="M54" s="8">
        <v>57837.10714</v>
      </c>
      <c r="N54" s="8">
        <v>57837.10714</v>
      </c>
      <c r="O54" s="8">
        <v>57837.10714</v>
      </c>
      <c r="P54" s="8">
        <v>57837.10714</v>
      </c>
      <c r="Q54" s="8">
        <v>57837.107139999986</v>
      </c>
    </row>
    <row r="55" spans="1:17" x14ac:dyDescent="0.3">
      <c r="A55" s="6">
        <f t="shared" si="0"/>
        <v>41</v>
      </c>
      <c r="B55" s="7" t="s">
        <v>68</v>
      </c>
      <c r="C55" s="7" t="s">
        <v>34</v>
      </c>
      <c r="D55" s="8">
        <f>+'B-8 2024'!P55</f>
        <v>47487.802884481403</v>
      </c>
      <c r="E55" s="8">
        <v>47685.747051148057</v>
      </c>
      <c r="F55" s="8">
        <v>47883.691217814732</v>
      </c>
      <c r="G55" s="8">
        <v>47953.136487269767</v>
      </c>
      <c r="H55" s="8">
        <v>47953.136487269767</v>
      </c>
      <c r="I55" s="8">
        <v>47953.136487269767</v>
      </c>
      <c r="J55" s="8">
        <v>47953.136487269767</v>
      </c>
      <c r="K55" s="8">
        <v>47953.136487269767</v>
      </c>
      <c r="L55" s="8">
        <v>47953.136487269767</v>
      </c>
      <c r="M55" s="8">
        <v>47953.136487269767</v>
      </c>
      <c r="N55" s="8">
        <v>47953.136487269767</v>
      </c>
      <c r="O55" s="8">
        <v>49849.83073972413</v>
      </c>
      <c r="P55" s="8">
        <v>50149.100739724126</v>
      </c>
      <c r="Q55" s="8">
        <v>48206.251117773121</v>
      </c>
    </row>
    <row r="56" spans="1:17" x14ac:dyDescent="0.3">
      <c r="A56" s="6">
        <f t="shared" si="0"/>
        <v>42</v>
      </c>
      <c r="B56" s="7" t="s">
        <v>69</v>
      </c>
      <c r="C56" s="7" t="s">
        <v>36</v>
      </c>
      <c r="D56" s="8">
        <f>+'B-8 2024'!P56</f>
        <v>26914.930746232742</v>
      </c>
      <c r="E56" s="8">
        <v>27026.8649128994</v>
      </c>
      <c r="F56" s="8">
        <v>27138.79907956607</v>
      </c>
      <c r="G56" s="8">
        <v>27177.91992737601</v>
      </c>
      <c r="H56" s="8">
        <v>27177.68992737601</v>
      </c>
      <c r="I56" s="8">
        <v>27177.45992737601</v>
      </c>
      <c r="J56" s="8">
        <v>27177.229927376011</v>
      </c>
      <c r="K56" s="8">
        <v>27176.999927376011</v>
      </c>
      <c r="L56" s="8">
        <v>27176.769927376008</v>
      </c>
      <c r="M56" s="8">
        <v>27176.539927376009</v>
      </c>
      <c r="N56" s="8">
        <v>27176.309927376009</v>
      </c>
      <c r="O56" s="8">
        <v>28250.832194834911</v>
      </c>
      <c r="P56" s="8">
        <v>28420.18219483491</v>
      </c>
      <c r="Q56" s="8">
        <v>27320.656042105853</v>
      </c>
    </row>
    <row r="57" spans="1:17" x14ac:dyDescent="0.3">
      <c r="A57" s="6">
        <f t="shared" si="0"/>
        <v>43</v>
      </c>
      <c r="B57" s="7" t="s">
        <v>70</v>
      </c>
      <c r="C57" s="7" t="s">
        <v>38</v>
      </c>
      <c r="D57" s="8">
        <f>+'B-8 2024'!P57</f>
        <v>8174.4502662092773</v>
      </c>
      <c r="E57" s="8">
        <v>8190.5544328759443</v>
      </c>
      <c r="F57" s="8">
        <v>8206.6585995426103</v>
      </c>
      <c r="G57" s="8">
        <v>8198.5785762236919</v>
      </c>
      <c r="H57" s="8">
        <v>8177.4285762236923</v>
      </c>
      <c r="I57" s="8">
        <v>8156.2785762237017</v>
      </c>
      <c r="J57" s="8">
        <v>8135.1285762237021</v>
      </c>
      <c r="K57" s="8">
        <v>8113.9785762237025</v>
      </c>
      <c r="L57" s="8">
        <v>8092.8285762237019</v>
      </c>
      <c r="M57" s="8">
        <v>8071.6785762237023</v>
      </c>
      <c r="N57" s="8">
        <v>8050.5285762237017</v>
      </c>
      <c r="O57" s="8">
        <v>8386.3466501719249</v>
      </c>
      <c r="P57" s="8">
        <v>8421.516650171925</v>
      </c>
      <c r="Q57" s="8">
        <v>8182.7657852893281</v>
      </c>
    </row>
    <row r="58" spans="1:17" x14ac:dyDescent="0.3">
      <c r="A58" s="6">
        <f t="shared" si="0"/>
        <v>44</v>
      </c>
      <c r="B58" s="7" t="s">
        <v>71</v>
      </c>
      <c r="C58" s="7"/>
      <c r="D58" s="10">
        <f t="shared" ref="D58:Q58" si="5">SUM(D51:D57)</f>
        <v>316730.69088961335</v>
      </c>
      <c r="E58" s="10">
        <f t="shared" si="5"/>
        <v>317656.25755628</v>
      </c>
      <c r="F58" s="10">
        <f t="shared" si="5"/>
        <v>318581.82422294677</v>
      </c>
      <c r="G58" s="10">
        <f t="shared" si="5"/>
        <v>318839.1336548765</v>
      </c>
      <c r="H58" s="10">
        <f t="shared" si="5"/>
        <v>318735.29365487641</v>
      </c>
      <c r="I58" s="10">
        <f t="shared" si="5"/>
        <v>318631.45365487644</v>
      </c>
      <c r="J58" s="10">
        <f t="shared" si="5"/>
        <v>318527.61365487648</v>
      </c>
      <c r="K58" s="10">
        <f t="shared" si="5"/>
        <v>318423.77365487645</v>
      </c>
      <c r="L58" s="10">
        <f t="shared" si="5"/>
        <v>318319.93365487643</v>
      </c>
      <c r="M58" s="10">
        <f t="shared" si="5"/>
        <v>318216.09365487646</v>
      </c>
      <c r="N58" s="10">
        <f t="shared" si="5"/>
        <v>318112.25365487643</v>
      </c>
      <c r="O58" s="10">
        <f t="shared" si="5"/>
        <v>328142.64871000801</v>
      </c>
      <c r="P58" s="10">
        <f t="shared" si="5"/>
        <v>329595.13871000812</v>
      </c>
      <c r="Q58" s="10">
        <f t="shared" si="5"/>
        <v>319885.54687137448</v>
      </c>
    </row>
    <row r="59" spans="1:17" x14ac:dyDescent="0.3">
      <c r="A59" s="6">
        <f t="shared" si="0"/>
        <v>45</v>
      </c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3">
      <c r="A60" s="6">
        <f t="shared" si="0"/>
        <v>46</v>
      </c>
      <c r="B60" s="7" t="s">
        <v>72</v>
      </c>
      <c r="C60" s="7" t="s">
        <v>29</v>
      </c>
      <c r="D60" s="8">
        <f>+'B-8 2024'!P60</f>
        <v>1026.72</v>
      </c>
      <c r="E60" s="8">
        <v>1026.45</v>
      </c>
      <c r="F60" s="8">
        <v>1026.18</v>
      </c>
      <c r="G60" s="8">
        <v>1025.9100000000001</v>
      </c>
      <c r="H60" s="8">
        <v>1025.6400000000001</v>
      </c>
      <c r="I60" s="8">
        <v>1025.3699999999999</v>
      </c>
      <c r="J60" s="8">
        <v>1025.0999999999999</v>
      </c>
      <c r="K60" s="8">
        <v>1024.83</v>
      </c>
      <c r="L60" s="8">
        <v>1024.56</v>
      </c>
      <c r="M60" s="8">
        <v>1024.29</v>
      </c>
      <c r="N60" s="8">
        <v>1024.02</v>
      </c>
      <c r="O60" s="8">
        <v>1023.75</v>
      </c>
      <c r="P60" s="8">
        <v>1023.48</v>
      </c>
      <c r="Q60" s="8">
        <v>1025.0999999999999</v>
      </c>
    </row>
    <row r="61" spans="1:17" x14ac:dyDescent="0.3">
      <c r="A61" s="6">
        <f t="shared" si="0"/>
        <v>47</v>
      </c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3">
      <c r="A62" s="6">
        <f t="shared" si="0"/>
        <v>48</v>
      </c>
      <c r="B62" s="7" t="s">
        <v>73</v>
      </c>
      <c r="C62" s="7" t="s">
        <v>27</v>
      </c>
      <c r="D62" s="8">
        <f>+'B-8 2024'!P62</f>
        <v>128195.63150664479</v>
      </c>
      <c r="E62" s="8">
        <v>128187.74150664479</v>
      </c>
      <c r="F62" s="8">
        <v>128179.85150664479</v>
      </c>
      <c r="G62" s="8">
        <v>128171.96150664479</v>
      </c>
      <c r="H62" s="8">
        <v>128164.07150664479</v>
      </c>
      <c r="I62" s="8">
        <v>128156.18150664479</v>
      </c>
      <c r="J62" s="8">
        <v>128643.99994778</v>
      </c>
      <c r="K62" s="8">
        <v>128636.10994778</v>
      </c>
      <c r="L62" s="8">
        <v>128730.73157414123</v>
      </c>
      <c r="M62" s="8">
        <v>128800.1254791926</v>
      </c>
      <c r="N62" s="8">
        <v>128792.2354791926</v>
      </c>
      <c r="O62" s="8">
        <v>128784.34547919261</v>
      </c>
      <c r="P62" s="8">
        <v>130466.08033507338</v>
      </c>
      <c r="Q62" s="8">
        <v>128608.38979094011</v>
      </c>
    </row>
    <row r="63" spans="1:17" x14ac:dyDescent="0.3">
      <c r="A63" s="6">
        <f t="shared" si="0"/>
        <v>49</v>
      </c>
      <c r="B63" s="7" t="s">
        <v>74</v>
      </c>
      <c r="C63" s="7" t="s">
        <v>29</v>
      </c>
      <c r="D63" s="8">
        <f>+'B-8 2024'!P63</f>
        <v>221420.26336885765</v>
      </c>
      <c r="E63" s="8">
        <v>221416.00336885767</v>
      </c>
      <c r="F63" s="8">
        <v>221411.74336885766</v>
      </c>
      <c r="G63" s="8">
        <v>221407.48336885765</v>
      </c>
      <c r="H63" s="8">
        <v>221403.22336885764</v>
      </c>
      <c r="I63" s="8">
        <v>221398.96336885766</v>
      </c>
      <c r="J63" s="8">
        <v>224739.21840984491</v>
      </c>
      <c r="K63" s="8">
        <v>224734.9584098449</v>
      </c>
      <c r="L63" s="8">
        <v>224937.68723603629</v>
      </c>
      <c r="M63" s="8">
        <v>225089.4768994539</v>
      </c>
      <c r="N63" s="8">
        <v>225085.2168994539</v>
      </c>
      <c r="O63" s="8">
        <v>225080.95689945391</v>
      </c>
      <c r="P63" s="8">
        <v>233383.2762235729</v>
      </c>
      <c r="Q63" s="8">
        <v>223962.1900916005</v>
      </c>
    </row>
    <row r="64" spans="1:17" x14ac:dyDescent="0.3">
      <c r="A64" s="6">
        <f t="shared" si="0"/>
        <v>50</v>
      </c>
      <c r="B64" s="7" t="s">
        <v>75</v>
      </c>
      <c r="C64" s="7" t="s">
        <v>31</v>
      </c>
      <c r="D64" s="8">
        <f>+'B-8 2024'!P64</f>
        <v>741297.56481106079</v>
      </c>
      <c r="E64" s="8">
        <v>741260.38481106074</v>
      </c>
      <c r="F64" s="8">
        <v>741223.2048110608</v>
      </c>
      <c r="G64" s="8">
        <v>741186.02481106075</v>
      </c>
      <c r="H64" s="8">
        <v>741148.84481106082</v>
      </c>
      <c r="I64" s="8">
        <v>741111.66481106076</v>
      </c>
      <c r="J64" s="8">
        <v>744020.93907471152</v>
      </c>
      <c r="K64" s="8">
        <v>743983.75907471159</v>
      </c>
      <c r="L64" s="8">
        <v>744575.96318820782</v>
      </c>
      <c r="M64" s="8">
        <v>745013.27826544782</v>
      </c>
      <c r="N64" s="8">
        <v>744976.09826544789</v>
      </c>
      <c r="O64" s="8">
        <v>744938.91826544784</v>
      </c>
      <c r="P64" s="8">
        <v>755075.45000805066</v>
      </c>
      <c r="Q64" s="8">
        <v>743831.69961602998</v>
      </c>
    </row>
    <row r="65" spans="1:17" x14ac:dyDescent="0.3">
      <c r="A65" s="6">
        <f t="shared" si="0"/>
        <v>51</v>
      </c>
      <c r="B65" s="7" t="s">
        <v>76</v>
      </c>
      <c r="C65" s="7" t="s">
        <v>31</v>
      </c>
      <c r="D65" s="8">
        <f>+'B-8 2024'!P65</f>
        <v>183280.96489317328</v>
      </c>
      <c r="E65" s="8">
        <v>183280.96489317328</v>
      </c>
      <c r="F65" s="8">
        <v>183280.96489317328</v>
      </c>
      <c r="G65" s="8">
        <v>183280.96489317328</v>
      </c>
      <c r="H65" s="8">
        <v>183280.96489317328</v>
      </c>
      <c r="I65" s="8">
        <v>183280.96489317328</v>
      </c>
      <c r="J65" s="8">
        <v>183280.96489317328</v>
      </c>
      <c r="K65" s="8">
        <v>183280.96489317328</v>
      </c>
      <c r="L65" s="8">
        <v>183280.96489317328</v>
      </c>
      <c r="M65" s="8">
        <v>187798.03100222061</v>
      </c>
      <c r="N65" s="8">
        <v>187798.03100222061</v>
      </c>
      <c r="O65" s="8">
        <v>187798.03100222061</v>
      </c>
      <c r="P65" s="8">
        <v>187798.03100222061</v>
      </c>
      <c r="Q65" s="8">
        <v>184670.83138826475</v>
      </c>
    </row>
    <row r="66" spans="1:17" x14ac:dyDescent="0.3">
      <c r="A66" s="6">
        <f t="shared" si="0"/>
        <v>52</v>
      </c>
      <c r="B66" s="7" t="s">
        <v>77</v>
      </c>
      <c r="C66" s="7" t="s">
        <v>34</v>
      </c>
      <c r="D66" s="8">
        <f>+'B-8 2024'!P66</f>
        <v>16200.759448402547</v>
      </c>
      <c r="E66" s="8">
        <v>16175.019448402547</v>
      </c>
      <c r="F66" s="8">
        <v>16149.279448402547</v>
      </c>
      <c r="G66" s="8">
        <v>16123.539448402547</v>
      </c>
      <c r="H66" s="8">
        <v>16097.799448402537</v>
      </c>
      <c r="I66" s="8">
        <v>16072.059448402537</v>
      </c>
      <c r="J66" s="8">
        <v>16117.234952633324</v>
      </c>
      <c r="K66" s="8">
        <v>16091.494952633324</v>
      </c>
      <c r="L66" s="8">
        <v>16080.902996227156</v>
      </c>
      <c r="M66" s="8">
        <v>16066.583163913252</v>
      </c>
      <c r="N66" s="8">
        <v>16040.843163913252</v>
      </c>
      <c r="O66" s="8">
        <v>16015.103163913253</v>
      </c>
      <c r="P66" s="8">
        <v>16233.943156619105</v>
      </c>
      <c r="Q66" s="8">
        <v>16112.658633866764</v>
      </c>
    </row>
    <row r="67" spans="1:17" x14ac:dyDescent="0.3">
      <c r="A67" s="6">
        <f t="shared" si="0"/>
        <v>53</v>
      </c>
      <c r="B67" s="7" t="s">
        <v>78</v>
      </c>
      <c r="C67" s="7" t="s">
        <v>36</v>
      </c>
      <c r="D67" s="8">
        <f>+'B-8 2024'!P67</f>
        <v>121897.70044806838</v>
      </c>
      <c r="E67" s="8">
        <v>121896.13044806838</v>
      </c>
      <c r="F67" s="8">
        <v>121894.56044806838</v>
      </c>
      <c r="G67" s="8">
        <v>121892.99044806838</v>
      </c>
      <c r="H67" s="8">
        <v>121891.42044806838</v>
      </c>
      <c r="I67" s="8">
        <v>121889.85044806838</v>
      </c>
      <c r="J67" s="8">
        <v>122398.24302974781</v>
      </c>
      <c r="K67" s="8">
        <v>122396.67302974782</v>
      </c>
      <c r="L67" s="8">
        <v>122504.0346873314</v>
      </c>
      <c r="M67" s="8">
        <v>122584.58867834203</v>
      </c>
      <c r="N67" s="8">
        <v>122583.01867834204</v>
      </c>
      <c r="O67" s="8">
        <v>122581.44867834203</v>
      </c>
      <c r="P67" s="8">
        <v>124340.86576208549</v>
      </c>
      <c r="Q67" s="8">
        <v>122365.50194094989</v>
      </c>
    </row>
    <row r="68" spans="1:17" x14ac:dyDescent="0.3">
      <c r="A68" s="6">
        <f t="shared" si="0"/>
        <v>54</v>
      </c>
      <c r="B68" s="7" t="s">
        <v>79</v>
      </c>
      <c r="C68" s="7" t="s">
        <v>38</v>
      </c>
      <c r="D68" s="8">
        <f>+'B-8 2024'!P68</f>
        <v>6228.5501169647823</v>
      </c>
      <c r="E68" s="8">
        <v>6225.6201169647829</v>
      </c>
      <c r="F68" s="8">
        <v>6222.6901169647826</v>
      </c>
      <c r="G68" s="8">
        <v>6219.7601169647824</v>
      </c>
      <c r="H68" s="8">
        <v>6216.830116964783</v>
      </c>
      <c r="I68" s="8">
        <v>6213.9001169647827</v>
      </c>
      <c r="J68" s="8">
        <v>6235.8257275829519</v>
      </c>
      <c r="K68" s="8">
        <v>6232.8957275829516</v>
      </c>
      <c r="L68" s="8">
        <v>6235.2750767120197</v>
      </c>
      <c r="M68" s="8">
        <v>6236.3478152163279</v>
      </c>
      <c r="N68" s="8">
        <v>6233.4178152163277</v>
      </c>
      <c r="O68" s="8">
        <v>6230.4878152163283</v>
      </c>
      <c r="P68" s="8">
        <v>6313.4385087652863</v>
      </c>
      <c r="Q68" s="8">
        <v>6234.2337836985298</v>
      </c>
    </row>
    <row r="69" spans="1:17" x14ac:dyDescent="0.3">
      <c r="A69" s="6">
        <f t="shared" si="0"/>
        <v>55</v>
      </c>
      <c r="B69" s="7" t="s">
        <v>80</v>
      </c>
      <c r="C69" s="7"/>
      <c r="D69" s="10">
        <f t="shared" ref="D69:Q69" si="6">SUM(D62:D68)</f>
        <v>1418521.4345931723</v>
      </c>
      <c r="E69" s="10">
        <f t="shared" si="6"/>
        <v>1418441.8645931722</v>
      </c>
      <c r="F69" s="10">
        <f t="shared" si="6"/>
        <v>1418362.2945931721</v>
      </c>
      <c r="G69" s="10">
        <f t="shared" si="6"/>
        <v>1418282.7245931721</v>
      </c>
      <c r="H69" s="10">
        <f t="shared" si="6"/>
        <v>1418203.1545931723</v>
      </c>
      <c r="I69" s="10">
        <f t="shared" si="6"/>
        <v>1418123.5845931722</v>
      </c>
      <c r="J69" s="10">
        <f t="shared" si="6"/>
        <v>1425436.4260354736</v>
      </c>
      <c r="K69" s="10">
        <f t="shared" si="6"/>
        <v>1425356.8560354738</v>
      </c>
      <c r="L69" s="10">
        <f t="shared" si="6"/>
        <v>1426345.5596518291</v>
      </c>
      <c r="M69" s="10">
        <f t="shared" si="6"/>
        <v>1431588.4313037866</v>
      </c>
      <c r="N69" s="10">
        <f t="shared" si="6"/>
        <v>1431508.8613037867</v>
      </c>
      <c r="O69" s="10">
        <f t="shared" si="6"/>
        <v>1431429.2913037867</v>
      </c>
      <c r="P69" s="10">
        <f t="shared" si="6"/>
        <v>1453611.0849963876</v>
      </c>
      <c r="Q69" s="10">
        <f t="shared" si="6"/>
        <v>1425785.5052453505</v>
      </c>
    </row>
    <row r="70" spans="1:17" x14ac:dyDescent="0.3">
      <c r="A70" s="6">
        <f t="shared" si="0"/>
        <v>56</v>
      </c>
      <c r="B70" s="7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3">
      <c r="A71" s="6">
        <f t="shared" si="0"/>
        <v>57</v>
      </c>
      <c r="B71" s="7" t="s">
        <v>81</v>
      </c>
      <c r="C71" s="7" t="s">
        <v>27</v>
      </c>
      <c r="D71" s="8">
        <f>+'B-8 2024'!P71</f>
        <v>11194.11587838352</v>
      </c>
      <c r="E71" s="8">
        <v>11193.94587838352</v>
      </c>
      <c r="F71" s="8">
        <v>11193.77587838352</v>
      </c>
      <c r="G71" s="8">
        <v>11193.60587838352</v>
      </c>
      <c r="H71" s="8">
        <v>11236.181236337268</v>
      </c>
      <c r="I71" s="8">
        <v>11236.011236337268</v>
      </c>
      <c r="J71" s="8">
        <v>11235.841236337268</v>
      </c>
      <c r="K71" s="8">
        <v>11235.671236337268</v>
      </c>
      <c r="L71" s="8">
        <v>11235.501236337268</v>
      </c>
      <c r="M71" s="8">
        <v>11235.331236337268</v>
      </c>
      <c r="N71" s="8">
        <v>11250.876994203449</v>
      </c>
      <c r="O71" s="8">
        <v>11250.706994203449</v>
      </c>
      <c r="P71" s="8">
        <v>11379.373859885418</v>
      </c>
      <c r="Q71" s="8">
        <v>11236.226059988459</v>
      </c>
    </row>
    <row r="72" spans="1:17" x14ac:dyDescent="0.3">
      <c r="A72" s="6">
        <f t="shared" si="0"/>
        <v>58</v>
      </c>
      <c r="B72" s="7" t="s">
        <v>82</v>
      </c>
      <c r="C72" s="7" t="s">
        <v>29</v>
      </c>
      <c r="D72" s="8">
        <f>+'B-8 2024'!P72</f>
        <v>6655.24433884266</v>
      </c>
      <c r="E72" s="8">
        <v>6650.9043388426599</v>
      </c>
      <c r="F72" s="8">
        <v>6646.5643388426606</v>
      </c>
      <c r="G72" s="8">
        <v>6642.2243388426605</v>
      </c>
      <c r="H72" s="8">
        <v>6667.6416196708615</v>
      </c>
      <c r="I72" s="8">
        <v>6663.3016196708613</v>
      </c>
      <c r="J72" s="8">
        <v>6658.9616196708612</v>
      </c>
      <c r="K72" s="8">
        <v>6654.621619670861</v>
      </c>
      <c r="L72" s="8">
        <v>6650.2816196708618</v>
      </c>
      <c r="M72" s="8">
        <v>6645.9416196708617</v>
      </c>
      <c r="N72" s="8">
        <v>6652.542181234483</v>
      </c>
      <c r="O72" s="8">
        <v>6648.2021812344829</v>
      </c>
      <c r="P72" s="8">
        <v>6673.7636667898923</v>
      </c>
      <c r="Q72" s="8">
        <v>6654.6303925118973</v>
      </c>
    </row>
    <row r="73" spans="1:17" x14ac:dyDescent="0.3">
      <c r="A73" s="6">
        <f t="shared" si="0"/>
        <v>59</v>
      </c>
      <c r="B73" s="7" t="s">
        <v>83</v>
      </c>
      <c r="C73" s="7" t="s">
        <v>31</v>
      </c>
      <c r="D73" s="8">
        <f>+'B-8 2024'!P73</f>
        <v>32206.789882403584</v>
      </c>
      <c r="E73" s="8">
        <v>32203.046271292482</v>
      </c>
      <c r="F73" s="8">
        <v>32199.30266018138</v>
      </c>
      <c r="G73" s="8">
        <v>32195.559049070282</v>
      </c>
      <c r="H73" s="8">
        <v>32334.257000381098</v>
      </c>
      <c r="I73" s="8">
        <v>32330.51338927</v>
      </c>
      <c r="J73" s="8">
        <v>32326.769778158898</v>
      </c>
      <c r="K73" s="8">
        <v>32323.026167047799</v>
      </c>
      <c r="L73" s="8">
        <v>32319.282555936596</v>
      </c>
      <c r="M73" s="8">
        <v>32315.538944825501</v>
      </c>
      <c r="N73" s="8">
        <v>32364.165397091241</v>
      </c>
      <c r="O73" s="8">
        <v>32360.421785980139</v>
      </c>
      <c r="P73" s="8">
        <v>32499.810236468657</v>
      </c>
      <c r="Q73" s="8">
        <v>32306.037162931352</v>
      </c>
    </row>
    <row r="74" spans="1:17" x14ac:dyDescent="0.3">
      <c r="A74" s="6">
        <f t="shared" si="0"/>
        <v>60</v>
      </c>
      <c r="B74" s="7" t="s">
        <v>84</v>
      </c>
      <c r="C74" s="7" t="s">
        <v>34</v>
      </c>
      <c r="D74" s="8">
        <f>+'B-8 2024'!P74</f>
        <v>5811.5680954240624</v>
      </c>
      <c r="E74" s="8">
        <v>5796.6980954240626</v>
      </c>
      <c r="F74" s="8">
        <v>5781.8280954240627</v>
      </c>
      <c r="G74" s="8">
        <v>5766.9580954240628</v>
      </c>
      <c r="H74" s="8">
        <v>5779.4538114686993</v>
      </c>
      <c r="I74" s="8">
        <v>5764.5838114686994</v>
      </c>
      <c r="J74" s="8">
        <v>5749.7138114686986</v>
      </c>
      <c r="K74" s="8">
        <v>5734.8438114686987</v>
      </c>
      <c r="L74" s="8">
        <v>5719.9738114686988</v>
      </c>
      <c r="M74" s="8">
        <v>5705.103811468699</v>
      </c>
      <c r="N74" s="8">
        <v>5700.2950903485607</v>
      </c>
      <c r="O74" s="8">
        <v>5685.4250903485599</v>
      </c>
      <c r="P74" s="8">
        <v>5698.0534153224071</v>
      </c>
      <c r="Q74" s="8">
        <v>5745.7306805021517</v>
      </c>
    </row>
    <row r="75" spans="1:17" x14ac:dyDescent="0.3">
      <c r="A75" s="6">
        <f t="shared" si="0"/>
        <v>61</v>
      </c>
      <c r="B75" s="7" t="s">
        <v>85</v>
      </c>
      <c r="C75" s="7" t="s">
        <v>36</v>
      </c>
      <c r="D75" s="8">
        <f>+'B-8 2024'!P75</f>
        <v>6393.7479808301359</v>
      </c>
      <c r="E75" s="8">
        <v>6393.5879808301361</v>
      </c>
      <c r="F75" s="8">
        <v>6393.4279808301353</v>
      </c>
      <c r="G75" s="8">
        <v>6393.2679808301355</v>
      </c>
      <c r="H75" s="8">
        <v>6421.4933562869119</v>
      </c>
      <c r="I75" s="8">
        <v>6421.333356286912</v>
      </c>
      <c r="J75" s="8">
        <v>6421.1733562869122</v>
      </c>
      <c r="K75" s="8">
        <v>6421.0133562869123</v>
      </c>
      <c r="L75" s="8">
        <v>6420.8533562869125</v>
      </c>
      <c r="M75" s="8">
        <v>6420.6933562869126</v>
      </c>
      <c r="N75" s="8">
        <v>6430.9695231357664</v>
      </c>
      <c r="O75" s="8">
        <v>6430.8095231357665</v>
      </c>
      <c r="P75" s="8">
        <v>6459.1723588404029</v>
      </c>
      <c r="Q75" s="8">
        <v>6417.0418050887656</v>
      </c>
    </row>
    <row r="76" spans="1:17" x14ac:dyDescent="0.3">
      <c r="A76" s="6">
        <f t="shared" si="0"/>
        <v>62</v>
      </c>
      <c r="B76" s="7" t="s">
        <v>86</v>
      </c>
      <c r="C76" s="7" t="s">
        <v>38</v>
      </c>
      <c r="D76" s="8">
        <f>+'B-8 2024'!P76</f>
        <v>1603.3735374492148</v>
      </c>
      <c r="E76" s="8">
        <v>1603.0635374492149</v>
      </c>
      <c r="F76" s="8">
        <v>1602.7535374492149</v>
      </c>
      <c r="G76" s="8">
        <v>1602.4435374492148</v>
      </c>
      <c r="H76" s="8">
        <v>1609.2058244144628</v>
      </c>
      <c r="I76" s="8">
        <v>1608.8958244144628</v>
      </c>
      <c r="J76" s="8">
        <v>1608.5858244144629</v>
      </c>
      <c r="K76" s="8">
        <v>1608.2758244144627</v>
      </c>
      <c r="L76" s="8">
        <v>1607.9658244144628</v>
      </c>
      <c r="M76" s="8">
        <v>1607.6558244144628</v>
      </c>
      <c r="N76" s="8">
        <v>1609.9460213674572</v>
      </c>
      <c r="O76" s="8">
        <v>1609.6360213674573</v>
      </c>
      <c r="P76" s="8">
        <v>1616.4324679876754</v>
      </c>
      <c r="Q76" s="8">
        <v>1607.5564313081709</v>
      </c>
    </row>
    <row r="77" spans="1:17" x14ac:dyDescent="0.3">
      <c r="A77" s="6">
        <f t="shared" si="0"/>
        <v>63</v>
      </c>
      <c r="B77" s="7" t="s">
        <v>87</v>
      </c>
      <c r="C77" s="7"/>
      <c r="D77" s="10">
        <f t="shared" ref="D77:Q77" si="7">SUM(D71:D76)</f>
        <v>63864.839713333182</v>
      </c>
      <c r="E77" s="10">
        <f t="shared" si="7"/>
        <v>63841.246102222067</v>
      </c>
      <c r="F77" s="10">
        <f t="shared" si="7"/>
        <v>63817.652491110974</v>
      </c>
      <c r="G77" s="10">
        <f t="shared" si="7"/>
        <v>63794.05887999988</v>
      </c>
      <c r="H77" s="10">
        <f t="shared" si="7"/>
        <v>64048.23284855931</v>
      </c>
      <c r="I77" s="10">
        <f t="shared" si="7"/>
        <v>64024.639237448209</v>
      </c>
      <c r="J77" s="10">
        <f t="shared" si="7"/>
        <v>64001.045626337094</v>
      </c>
      <c r="K77" s="10">
        <f t="shared" si="7"/>
        <v>63977.452015226008</v>
      </c>
      <c r="L77" s="10">
        <f t="shared" si="7"/>
        <v>63953.858404114799</v>
      </c>
      <c r="M77" s="10">
        <f t="shared" si="7"/>
        <v>63930.264793003698</v>
      </c>
      <c r="N77" s="10">
        <f t="shared" si="7"/>
        <v>64008.795207380957</v>
      </c>
      <c r="O77" s="10">
        <f t="shared" si="7"/>
        <v>63985.201596269857</v>
      </c>
      <c r="P77" s="10">
        <f t="shared" si="7"/>
        <v>64326.606005294452</v>
      </c>
      <c r="Q77" s="10">
        <f t="shared" si="7"/>
        <v>63967.222532330794</v>
      </c>
    </row>
    <row r="78" spans="1:17" x14ac:dyDescent="0.3">
      <c r="A78" s="6">
        <f t="shared" si="0"/>
        <v>64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>
        <f t="shared" si="0"/>
        <v>65</v>
      </c>
      <c r="B79" s="11" t="s">
        <v>88</v>
      </c>
      <c r="C79" s="11" t="s">
        <v>27</v>
      </c>
      <c r="D79" s="8">
        <f>+'B-8 2024'!P79</f>
        <v>90271.967499146893</v>
      </c>
      <c r="E79" s="8">
        <v>90271.967499146893</v>
      </c>
      <c r="F79" s="8">
        <v>90271.967499146893</v>
      </c>
      <c r="G79" s="8">
        <v>90271.967499146893</v>
      </c>
      <c r="H79" s="8">
        <v>90271.967499146893</v>
      </c>
      <c r="I79" s="8">
        <v>90271.967499146893</v>
      </c>
      <c r="J79" s="8">
        <v>91240.068532267906</v>
      </c>
      <c r="K79" s="8">
        <v>91240.068532267906</v>
      </c>
      <c r="L79" s="8">
        <v>91240.068532267906</v>
      </c>
      <c r="M79" s="8">
        <v>91240.068532267906</v>
      </c>
      <c r="N79" s="8">
        <v>91240.068532267906</v>
      </c>
      <c r="O79" s="8">
        <v>91240.068532267906</v>
      </c>
      <c r="P79" s="8">
        <v>91902.670495252401</v>
      </c>
      <c r="Q79" s="8">
        <v>90844.222052595491</v>
      </c>
    </row>
    <row r="80" spans="1:17" x14ac:dyDescent="0.3">
      <c r="A80" s="6">
        <f t="shared" si="0"/>
        <v>66</v>
      </c>
      <c r="B80" s="11" t="s">
        <v>89</v>
      </c>
      <c r="C80" s="11" t="s">
        <v>29</v>
      </c>
      <c r="D80" s="8">
        <f>+'B-8 2024'!P80</f>
        <v>14540.303474628139</v>
      </c>
      <c r="E80" s="8">
        <v>14540.303474628139</v>
      </c>
      <c r="F80" s="8">
        <v>14540.303474628139</v>
      </c>
      <c r="G80" s="8">
        <v>14540.303474628139</v>
      </c>
      <c r="H80" s="8">
        <v>14540.303474628139</v>
      </c>
      <c r="I80" s="8">
        <v>14540.303474628139</v>
      </c>
      <c r="J80" s="8">
        <v>14574.697702397671</v>
      </c>
      <c r="K80" s="8">
        <v>14574.697702397671</v>
      </c>
      <c r="L80" s="8">
        <v>14574.697702397671</v>
      </c>
      <c r="M80" s="8">
        <v>14574.697702397671</v>
      </c>
      <c r="N80" s="8">
        <v>14574.697702397671</v>
      </c>
      <c r="O80" s="8">
        <v>14574.697702397671</v>
      </c>
      <c r="P80" s="8">
        <v>14598.372476745155</v>
      </c>
      <c r="Q80" s="8">
        <v>14560.644579915386</v>
      </c>
    </row>
    <row r="81" spans="1:17" x14ac:dyDescent="0.3">
      <c r="A81" s="6">
        <f t="shared" ref="A81:A147" si="8">+A80+1</f>
        <v>67</v>
      </c>
      <c r="B81" s="11" t="s">
        <v>90</v>
      </c>
      <c r="C81" s="11" t="s">
        <v>31</v>
      </c>
      <c r="D81" s="8">
        <f>+'B-8 2024'!P81</f>
        <v>185111.62353069524</v>
      </c>
      <c r="E81" s="8">
        <v>185111.62353069524</v>
      </c>
      <c r="F81" s="8">
        <v>185111.62353069524</v>
      </c>
      <c r="G81" s="8">
        <v>185111.62353069524</v>
      </c>
      <c r="H81" s="8">
        <v>185111.62353069524</v>
      </c>
      <c r="I81" s="8">
        <v>185111.62353069524</v>
      </c>
      <c r="J81" s="8">
        <v>185560.68628342499</v>
      </c>
      <c r="K81" s="8">
        <v>185560.68628342499</v>
      </c>
      <c r="L81" s="8">
        <v>185560.68628342499</v>
      </c>
      <c r="M81" s="8">
        <v>185560.68628342499</v>
      </c>
      <c r="N81" s="8">
        <v>185560.68628342499</v>
      </c>
      <c r="O81" s="8">
        <v>185560.68628342499</v>
      </c>
      <c r="P81" s="8">
        <v>185869.79215467471</v>
      </c>
      <c r="Q81" s="8">
        <v>185377.20392610741</v>
      </c>
    </row>
    <row r="82" spans="1:17" x14ac:dyDescent="0.3">
      <c r="A82" s="6">
        <f t="shared" si="8"/>
        <v>68</v>
      </c>
      <c r="B82" s="11" t="s">
        <v>91</v>
      </c>
      <c r="C82" s="11" t="s">
        <v>31</v>
      </c>
      <c r="D82" s="8">
        <f>+'B-8 2024'!P82</f>
        <v>58678.433161000001</v>
      </c>
      <c r="E82" s="8">
        <v>58678.433161000001</v>
      </c>
      <c r="F82" s="8">
        <v>58678.433161000001</v>
      </c>
      <c r="G82" s="8">
        <v>58678.433161000001</v>
      </c>
      <c r="H82" s="8">
        <v>58678.433161000001</v>
      </c>
      <c r="I82" s="8">
        <v>58678.433161000001</v>
      </c>
      <c r="J82" s="8">
        <v>58678.433161000001</v>
      </c>
      <c r="K82" s="8">
        <v>58678.433161000001</v>
      </c>
      <c r="L82" s="8">
        <v>58678.433161000001</v>
      </c>
      <c r="M82" s="8">
        <v>58678.433161000001</v>
      </c>
      <c r="N82" s="8">
        <v>58678.433161000001</v>
      </c>
      <c r="O82" s="8">
        <v>58678.433161000001</v>
      </c>
      <c r="P82" s="8">
        <v>56895.776161000002</v>
      </c>
      <c r="Q82" s="8">
        <v>58541.305699461554</v>
      </c>
    </row>
    <row r="83" spans="1:17" x14ac:dyDescent="0.3">
      <c r="A83" s="6">
        <f t="shared" si="8"/>
        <v>69</v>
      </c>
      <c r="B83" s="11" t="s">
        <v>92</v>
      </c>
      <c r="C83" s="11" t="s">
        <v>34</v>
      </c>
      <c r="D83" s="8">
        <f>+'B-8 2024'!P83</f>
        <v>33184.507996383283</v>
      </c>
      <c r="E83" s="8">
        <v>33184.507996383283</v>
      </c>
      <c r="F83" s="8">
        <v>33184.507996383283</v>
      </c>
      <c r="G83" s="8">
        <v>33184.507996383283</v>
      </c>
      <c r="H83" s="8">
        <v>33184.507996383283</v>
      </c>
      <c r="I83" s="8">
        <v>33184.507996383283</v>
      </c>
      <c r="J83" s="8">
        <v>33272.19861497666</v>
      </c>
      <c r="K83" s="8">
        <v>33272.19861497666</v>
      </c>
      <c r="L83" s="8">
        <v>33272.19861497666</v>
      </c>
      <c r="M83" s="8">
        <v>33272.19861497666</v>
      </c>
      <c r="N83" s="8">
        <v>33272.19861497666</v>
      </c>
      <c r="O83" s="8">
        <v>33272.19861497666</v>
      </c>
      <c r="P83" s="8">
        <v>33332.513848532319</v>
      </c>
      <c r="Q83" s="8">
        <v>33236.365655130154</v>
      </c>
    </row>
    <row r="84" spans="1:17" x14ac:dyDescent="0.3">
      <c r="A84" s="6">
        <f t="shared" si="8"/>
        <v>70</v>
      </c>
      <c r="B84" s="11" t="s">
        <v>93</v>
      </c>
      <c r="C84" s="11" t="s">
        <v>36</v>
      </c>
      <c r="D84" s="8">
        <f>+'B-8 2024'!P84</f>
        <v>42994.260091741657</v>
      </c>
      <c r="E84" s="8">
        <v>42994.260091741657</v>
      </c>
      <c r="F84" s="8">
        <v>42994.260091741657</v>
      </c>
      <c r="G84" s="8">
        <v>42994.260091741657</v>
      </c>
      <c r="H84" s="8">
        <v>42994.260091741657</v>
      </c>
      <c r="I84" s="8">
        <v>42994.260091741657</v>
      </c>
      <c r="J84" s="8">
        <v>43095.941463885065</v>
      </c>
      <c r="K84" s="8">
        <v>43095.941463885065</v>
      </c>
      <c r="L84" s="8">
        <v>43095.941463885065</v>
      </c>
      <c r="M84" s="8">
        <v>43095.941463885065</v>
      </c>
      <c r="N84" s="8">
        <v>43095.941463885065</v>
      </c>
      <c r="O84" s="8">
        <v>43095.941463885065</v>
      </c>
      <c r="P84" s="8">
        <v>43165.932369394723</v>
      </c>
      <c r="Q84" s="8">
        <v>43054.395515627315</v>
      </c>
    </row>
    <row r="85" spans="1:17" x14ac:dyDescent="0.3">
      <c r="A85" s="6">
        <f t="shared" si="8"/>
        <v>71</v>
      </c>
      <c r="B85" s="11" t="s">
        <v>94</v>
      </c>
      <c r="C85" s="11" t="s">
        <v>38</v>
      </c>
      <c r="D85" s="8">
        <f>+'B-8 2024'!P85</f>
        <v>9901.4648174046888</v>
      </c>
      <c r="E85" s="8">
        <v>9901.4648174046888</v>
      </c>
      <c r="F85" s="8">
        <v>9901.4648174046888</v>
      </c>
      <c r="G85" s="8">
        <v>9901.4648174046888</v>
      </c>
      <c r="H85" s="8">
        <v>9901.4648174046888</v>
      </c>
      <c r="I85" s="8">
        <v>9901.4648174046888</v>
      </c>
      <c r="J85" s="8">
        <v>9927.8505054232191</v>
      </c>
      <c r="K85" s="8">
        <v>9927.8505054232191</v>
      </c>
      <c r="L85" s="8">
        <v>9927.8505054232191</v>
      </c>
      <c r="M85" s="8">
        <v>9927.8505054232191</v>
      </c>
      <c r="N85" s="8">
        <v>9927.8505054232191</v>
      </c>
      <c r="O85" s="8">
        <v>9927.8505054232191</v>
      </c>
      <c r="P85" s="8">
        <v>9983.2190757614717</v>
      </c>
      <c r="Q85" s="8">
        <v>9919.931616363765</v>
      </c>
    </row>
    <row r="86" spans="1:17" x14ac:dyDescent="0.3">
      <c r="A86" s="6">
        <f t="shared" si="8"/>
        <v>72</v>
      </c>
      <c r="B86" s="7" t="s">
        <v>95</v>
      </c>
      <c r="C86" s="7"/>
      <c r="D86" s="10">
        <f t="shared" ref="D86:Q86" si="9">SUM(D79:D85)</f>
        <v>434682.56057099992</v>
      </c>
      <c r="E86" s="10">
        <f t="shared" si="9"/>
        <v>434682.56057099992</v>
      </c>
      <c r="F86" s="10">
        <f t="shared" si="9"/>
        <v>434682.56057099992</v>
      </c>
      <c r="G86" s="10">
        <f t="shared" si="9"/>
        <v>434682.56057099992</v>
      </c>
      <c r="H86" s="10">
        <f t="shared" si="9"/>
        <v>434682.56057099992</v>
      </c>
      <c r="I86" s="10">
        <f t="shared" si="9"/>
        <v>434682.56057099992</v>
      </c>
      <c r="J86" s="10">
        <f t="shared" si="9"/>
        <v>436349.87626337551</v>
      </c>
      <c r="K86" s="10">
        <f t="shared" si="9"/>
        <v>436349.87626337551</v>
      </c>
      <c r="L86" s="10">
        <f t="shared" si="9"/>
        <v>436349.87626337551</v>
      </c>
      <c r="M86" s="10">
        <f t="shared" si="9"/>
        <v>436349.87626337551</v>
      </c>
      <c r="N86" s="10">
        <f t="shared" si="9"/>
        <v>436349.87626337551</v>
      </c>
      <c r="O86" s="10">
        <f t="shared" si="9"/>
        <v>436349.87626337551</v>
      </c>
      <c r="P86" s="10">
        <f t="shared" si="9"/>
        <v>435748.27658136078</v>
      </c>
      <c r="Q86" s="10">
        <f t="shared" si="9"/>
        <v>435534.06904520112</v>
      </c>
    </row>
    <row r="87" spans="1:17" x14ac:dyDescent="0.3">
      <c r="A87" s="6">
        <f t="shared" si="8"/>
        <v>73</v>
      </c>
      <c r="B87" s="7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3">
      <c r="A88" s="6">
        <f t="shared" si="8"/>
        <v>74</v>
      </c>
      <c r="B88" s="11" t="s">
        <v>96</v>
      </c>
      <c r="C88" s="11" t="s">
        <v>27</v>
      </c>
      <c r="D88" s="8">
        <f>+'B-8 2024'!P88</f>
        <v>491942.81175250828</v>
      </c>
      <c r="E88" s="8">
        <v>491927.00175250828</v>
      </c>
      <c r="F88" s="8">
        <v>491911.19175250828</v>
      </c>
      <c r="G88" s="8">
        <v>493287.92633014882</v>
      </c>
      <c r="H88" s="8">
        <v>493983.66832424171</v>
      </c>
      <c r="I88" s="8">
        <v>493967.85832424171</v>
      </c>
      <c r="J88" s="8">
        <v>493952.04832424171</v>
      </c>
      <c r="K88" s="8">
        <v>493936.23832424171</v>
      </c>
      <c r="L88" s="8">
        <v>494050.14784226328</v>
      </c>
      <c r="M88" s="8">
        <v>494034.33784226328</v>
      </c>
      <c r="N88" s="8">
        <v>494046.5119405713</v>
      </c>
      <c r="O88" s="8">
        <v>494030.70194057131</v>
      </c>
      <c r="P88" s="8">
        <v>496044.54195866757</v>
      </c>
      <c r="Q88" s="8">
        <v>493624.22972376744</v>
      </c>
    </row>
    <row r="89" spans="1:17" x14ac:dyDescent="0.3">
      <c r="A89" s="6">
        <f t="shared" si="8"/>
        <v>75</v>
      </c>
      <c r="B89" s="11" t="s">
        <v>97</v>
      </c>
      <c r="C89" s="11" t="s">
        <v>98</v>
      </c>
      <c r="D89" s="8">
        <f>+'B-8 2024'!P89</f>
        <v>1748396.2409476002</v>
      </c>
      <c r="E89" s="8">
        <v>1747791.8809476001</v>
      </c>
      <c r="F89" s="8">
        <v>1747187.5209476</v>
      </c>
      <c r="G89" s="8">
        <v>1749613.5997259619</v>
      </c>
      <c r="H89" s="8">
        <v>1750703.2971660029</v>
      </c>
      <c r="I89" s="8">
        <v>1750098.937166003</v>
      </c>
      <c r="J89" s="8">
        <v>1749494.5771660029</v>
      </c>
      <c r="K89" s="8">
        <v>1748890.2171660031</v>
      </c>
      <c r="L89" s="8">
        <v>1748766.8021043839</v>
      </c>
      <c r="M89" s="8">
        <v>1748162.4421043838</v>
      </c>
      <c r="N89" s="8">
        <v>1747661.8352684539</v>
      </c>
      <c r="O89" s="8">
        <v>1747057.4752684538</v>
      </c>
      <c r="P89" s="8">
        <v>1753003.9465016457</v>
      </c>
      <c r="Q89" s="8">
        <v>1748986.8286523148</v>
      </c>
    </row>
    <row r="90" spans="1:17" x14ac:dyDescent="0.3">
      <c r="A90" s="6">
        <f t="shared" si="8"/>
        <v>76</v>
      </c>
      <c r="B90" s="11" t="s">
        <v>99</v>
      </c>
      <c r="C90" s="11" t="s">
        <v>98</v>
      </c>
      <c r="D90" s="8">
        <f>+'B-8 2024'!P90</f>
        <v>3679.3033333333301</v>
      </c>
      <c r="E90" s="8">
        <v>3647.34972222222</v>
      </c>
      <c r="F90" s="8">
        <v>3615.3961111111103</v>
      </c>
      <c r="G90" s="8">
        <v>3583.4425000000001</v>
      </c>
      <c r="H90" s="8">
        <v>3551.48888888889</v>
      </c>
      <c r="I90" s="8">
        <v>3519.5352777777703</v>
      </c>
      <c r="J90" s="8">
        <v>3487.5816666666601</v>
      </c>
      <c r="K90" s="8">
        <v>3455.62805555555</v>
      </c>
      <c r="L90" s="8">
        <v>3423.6744444444398</v>
      </c>
      <c r="M90" s="8">
        <v>3391.7208333333301</v>
      </c>
      <c r="N90" s="8">
        <v>3359.76722222222</v>
      </c>
      <c r="O90" s="8">
        <v>3327.8136111111103</v>
      </c>
      <c r="P90" s="8">
        <v>3295.86</v>
      </c>
      <c r="Q90" s="8">
        <v>3487.5816666666642</v>
      </c>
    </row>
    <row r="91" spans="1:17" x14ac:dyDescent="0.3">
      <c r="A91" s="6">
        <f t="shared" si="8"/>
        <v>77</v>
      </c>
      <c r="B91" s="11" t="s">
        <v>100</v>
      </c>
      <c r="C91" s="11" t="s">
        <v>98</v>
      </c>
      <c r="D91" s="8">
        <f>+'B-8 2024'!P91</f>
        <v>1712.74</v>
      </c>
      <c r="E91" s="8">
        <v>1712.74</v>
      </c>
      <c r="F91" s="8">
        <v>1712.74</v>
      </c>
      <c r="G91" s="8">
        <v>1712.74</v>
      </c>
      <c r="H91" s="8">
        <v>1712.74</v>
      </c>
      <c r="I91" s="8">
        <v>1712.74</v>
      </c>
      <c r="J91" s="8">
        <v>1712.74</v>
      </c>
      <c r="K91" s="8">
        <v>1712.74</v>
      </c>
      <c r="L91" s="8">
        <v>1712.74</v>
      </c>
      <c r="M91" s="8">
        <v>1712.74</v>
      </c>
      <c r="N91" s="8">
        <v>1712.74</v>
      </c>
      <c r="O91" s="8">
        <v>1712.74</v>
      </c>
      <c r="P91" s="8">
        <v>1712.74</v>
      </c>
      <c r="Q91" s="8">
        <v>1712.7400000000005</v>
      </c>
    </row>
    <row r="92" spans="1:17" x14ac:dyDescent="0.3">
      <c r="A92" s="6">
        <f t="shared" si="8"/>
        <v>78</v>
      </c>
      <c r="B92" s="11" t="s">
        <v>101</v>
      </c>
      <c r="C92" s="11" t="s">
        <v>102</v>
      </c>
      <c r="D92" s="8">
        <f>+'B-8 2024'!P92</f>
        <v>291183.19709209393</v>
      </c>
      <c r="E92" s="8">
        <v>291131.43709209393</v>
      </c>
      <c r="F92" s="8">
        <v>291079.67709209392</v>
      </c>
      <c r="G92" s="8">
        <v>291591.07290022407</v>
      </c>
      <c r="H92" s="8">
        <v>291859.45610235218</v>
      </c>
      <c r="I92" s="8">
        <v>291807.69610235223</v>
      </c>
      <c r="J92" s="8">
        <v>291755.93610235222</v>
      </c>
      <c r="K92" s="8">
        <v>291704.17610235221</v>
      </c>
      <c r="L92" s="8">
        <v>291749.06603390607</v>
      </c>
      <c r="M92" s="8">
        <v>291697.30603390606</v>
      </c>
      <c r="N92" s="8">
        <v>291666.39610510052</v>
      </c>
      <c r="O92" s="8">
        <v>291614.63610510051</v>
      </c>
      <c r="P92" s="8">
        <v>292858.3795117921</v>
      </c>
      <c r="Q92" s="8">
        <v>291669.11018274771</v>
      </c>
    </row>
    <row r="93" spans="1:17" x14ac:dyDescent="0.3">
      <c r="A93" s="6">
        <f t="shared" si="8"/>
        <v>79</v>
      </c>
      <c r="B93" s="11" t="s">
        <v>103</v>
      </c>
      <c r="C93" s="11" t="s">
        <v>36</v>
      </c>
      <c r="D93" s="8">
        <f>+'B-8 2024'!P93</f>
        <v>176741.80634113893</v>
      </c>
      <c r="E93" s="8">
        <v>176695.09634113894</v>
      </c>
      <c r="F93" s="8">
        <v>176648.38634113892</v>
      </c>
      <c r="G93" s="8">
        <v>176905.05502653454</v>
      </c>
      <c r="H93" s="8">
        <v>177030.80979965988</v>
      </c>
      <c r="I93" s="8">
        <v>176984.09979965989</v>
      </c>
      <c r="J93" s="8">
        <v>176937.38979965987</v>
      </c>
      <c r="K93" s="8">
        <v>176890.67979965988</v>
      </c>
      <c r="L93" s="8">
        <v>176896.03605310986</v>
      </c>
      <c r="M93" s="8">
        <v>176849.32605310986</v>
      </c>
      <c r="N93" s="8">
        <v>176813.8481882372</v>
      </c>
      <c r="O93" s="8">
        <v>176767.13818823718</v>
      </c>
      <c r="P93" s="8">
        <v>177418.33157010793</v>
      </c>
      <c r="Q93" s="8">
        <v>176890.61563856871</v>
      </c>
    </row>
    <row r="94" spans="1:17" x14ac:dyDescent="0.3">
      <c r="A94" s="6">
        <f t="shared" si="8"/>
        <v>80</v>
      </c>
      <c r="B94" s="11" t="s">
        <v>104</v>
      </c>
      <c r="C94" s="11" t="s">
        <v>38</v>
      </c>
      <c r="D94" s="8">
        <f>+'B-8 2024'!P94</f>
        <v>39236.907744187476</v>
      </c>
      <c r="E94" s="8">
        <v>39220.407744187476</v>
      </c>
      <c r="F94" s="8">
        <v>39203.907744187476</v>
      </c>
      <c r="G94" s="8">
        <v>39253.193954084069</v>
      </c>
      <c r="H94" s="8">
        <v>39274.092172334756</v>
      </c>
      <c r="I94" s="8">
        <v>39257.592172334756</v>
      </c>
      <c r="J94" s="8">
        <v>39241.092172334756</v>
      </c>
      <c r="K94" s="8">
        <v>39224.592172334756</v>
      </c>
      <c r="L94" s="8">
        <v>39219.382572482238</v>
      </c>
      <c r="M94" s="8">
        <v>39202.882572482238</v>
      </c>
      <c r="N94" s="8">
        <v>39188.818224976807</v>
      </c>
      <c r="O94" s="8">
        <v>39172.318224976807</v>
      </c>
      <c r="P94" s="8">
        <v>39307.155059558521</v>
      </c>
      <c r="Q94" s="8">
        <v>39230.949425420164</v>
      </c>
    </row>
    <row r="95" spans="1:17" x14ac:dyDescent="0.3">
      <c r="A95" s="6">
        <f t="shared" si="8"/>
        <v>81</v>
      </c>
      <c r="B95" s="11" t="s">
        <v>105</v>
      </c>
      <c r="C95" s="11" t="s">
        <v>38</v>
      </c>
      <c r="D95" s="8">
        <f>+'B-8 2024'!P95</f>
        <v>875.11</v>
      </c>
      <c r="E95" s="8">
        <v>875.11</v>
      </c>
      <c r="F95" s="8">
        <v>875.11</v>
      </c>
      <c r="G95" s="8">
        <v>875.11</v>
      </c>
      <c r="H95" s="8">
        <v>875.11</v>
      </c>
      <c r="I95" s="8">
        <v>875.11</v>
      </c>
      <c r="J95" s="8">
        <v>875.11</v>
      </c>
      <c r="K95" s="8">
        <v>875.11</v>
      </c>
      <c r="L95" s="8">
        <v>875.11</v>
      </c>
      <c r="M95" s="8">
        <v>875.11</v>
      </c>
      <c r="N95" s="8">
        <v>875.11</v>
      </c>
      <c r="O95" s="8">
        <v>875.11</v>
      </c>
      <c r="P95" s="8">
        <v>875.11</v>
      </c>
      <c r="Q95" s="8">
        <v>875.11</v>
      </c>
    </row>
    <row r="96" spans="1:17" x14ac:dyDescent="0.3">
      <c r="A96" s="6">
        <f t="shared" si="8"/>
        <v>82</v>
      </c>
      <c r="B96" s="11" t="s">
        <v>106</v>
      </c>
      <c r="C96" s="11" t="s">
        <v>38</v>
      </c>
      <c r="D96" s="8">
        <f>+'B-8 2024'!P96</f>
        <v>1437.28</v>
      </c>
      <c r="E96" s="8">
        <v>1437.28</v>
      </c>
      <c r="F96" s="8">
        <v>1437.28</v>
      </c>
      <c r="G96" s="8">
        <v>1437.28</v>
      </c>
      <c r="H96" s="8">
        <v>1437.28</v>
      </c>
      <c r="I96" s="8">
        <v>1437.28</v>
      </c>
      <c r="J96" s="8">
        <v>1437.28</v>
      </c>
      <c r="K96" s="8">
        <v>1437.28</v>
      </c>
      <c r="L96" s="8">
        <v>1437.28</v>
      </c>
      <c r="M96" s="8">
        <v>1437.28</v>
      </c>
      <c r="N96" s="8">
        <v>1437.28</v>
      </c>
      <c r="O96" s="8">
        <v>1437.28</v>
      </c>
      <c r="P96" s="8">
        <v>1437.28</v>
      </c>
      <c r="Q96" s="8">
        <v>1437.2800000000002</v>
      </c>
    </row>
    <row r="97" spans="1:17" x14ac:dyDescent="0.3">
      <c r="A97" s="6">
        <f t="shared" si="8"/>
        <v>83</v>
      </c>
      <c r="B97" s="11" t="s">
        <v>107</v>
      </c>
      <c r="C97" s="11" t="s">
        <v>108</v>
      </c>
      <c r="D97" s="8">
        <f>+'B-8 2024'!P97</f>
        <v>75113.859161999993</v>
      </c>
      <c r="E97" s="8">
        <v>75112.759162000002</v>
      </c>
      <c r="F97" s="8">
        <v>75111.659161999996</v>
      </c>
      <c r="G97" s="8">
        <v>75118.033049500009</v>
      </c>
      <c r="H97" s="8">
        <v>75116.933049500003</v>
      </c>
      <c r="I97" s="8">
        <v>75115.833049499997</v>
      </c>
      <c r="J97" s="8">
        <v>75122.20693700001</v>
      </c>
      <c r="K97" s="8">
        <v>75121.106937000004</v>
      </c>
      <c r="L97" s="8">
        <v>75120.006937000013</v>
      </c>
      <c r="M97" s="8">
        <v>75126.380824499996</v>
      </c>
      <c r="N97" s="8">
        <v>75125.280824499991</v>
      </c>
      <c r="O97" s="8">
        <v>75124.180824499999</v>
      </c>
      <c r="P97" s="8">
        <v>75130.554711999997</v>
      </c>
      <c r="Q97" s="8">
        <v>75119.907279307692</v>
      </c>
    </row>
    <row r="98" spans="1:17" x14ac:dyDescent="0.3">
      <c r="A98" s="6">
        <f t="shared" si="8"/>
        <v>84</v>
      </c>
      <c r="B98" s="7" t="s">
        <v>109</v>
      </c>
      <c r="C98" s="7"/>
      <c r="D98" s="10">
        <f t="shared" ref="D98:Q98" si="10">SUM(D88:D97)</f>
        <v>2830319.256372862</v>
      </c>
      <c r="E98" s="10">
        <f t="shared" si="10"/>
        <v>2829551.062761751</v>
      </c>
      <c r="F98" s="10">
        <f t="shared" si="10"/>
        <v>2828782.869150639</v>
      </c>
      <c r="G98" s="10">
        <f t="shared" si="10"/>
        <v>2833377.4534864533</v>
      </c>
      <c r="H98" s="10">
        <f t="shared" si="10"/>
        <v>2835544.8755029808</v>
      </c>
      <c r="I98" s="10">
        <f t="shared" si="10"/>
        <v>2834776.6818918698</v>
      </c>
      <c r="J98" s="10">
        <f t="shared" si="10"/>
        <v>2834015.9621682581</v>
      </c>
      <c r="K98" s="10">
        <f t="shared" si="10"/>
        <v>2833247.7685571476</v>
      </c>
      <c r="L98" s="10">
        <f t="shared" si="10"/>
        <v>2833250.2459875895</v>
      </c>
      <c r="M98" s="10">
        <f t="shared" si="10"/>
        <v>2832489.5262639783</v>
      </c>
      <c r="N98" s="10">
        <f t="shared" si="10"/>
        <v>2831887.5877740621</v>
      </c>
      <c r="O98" s="10">
        <f t="shared" si="10"/>
        <v>2831119.394162951</v>
      </c>
      <c r="P98" s="10">
        <f t="shared" si="10"/>
        <v>2841083.8993137716</v>
      </c>
      <c r="Q98" s="10">
        <f t="shared" si="10"/>
        <v>2833034.3525687926</v>
      </c>
    </row>
    <row r="99" spans="1:17" x14ac:dyDescent="0.3">
      <c r="A99" s="6">
        <f t="shared" si="8"/>
        <v>85</v>
      </c>
      <c r="B99" s="7"/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3">
      <c r="A100" s="6">
        <f t="shared" si="8"/>
        <v>86</v>
      </c>
      <c r="B100" s="7" t="s">
        <v>110</v>
      </c>
      <c r="C100" s="7" t="s">
        <v>111</v>
      </c>
      <c r="D100" s="8">
        <f>+'B-8 2024'!P100</f>
        <v>24055.7</v>
      </c>
      <c r="E100" s="8">
        <v>24055.7</v>
      </c>
      <c r="F100" s="8">
        <v>24055.7</v>
      </c>
      <c r="G100" s="8">
        <v>24055.7</v>
      </c>
      <c r="H100" s="8">
        <v>24055.7</v>
      </c>
      <c r="I100" s="8">
        <v>24055.7</v>
      </c>
      <c r="J100" s="8">
        <v>24055.7</v>
      </c>
      <c r="K100" s="8">
        <v>24055.7</v>
      </c>
      <c r="L100" s="8">
        <v>24055.7</v>
      </c>
      <c r="M100" s="8">
        <v>24055.7</v>
      </c>
      <c r="N100" s="8">
        <v>24055.7</v>
      </c>
      <c r="O100" s="8">
        <v>24055.7</v>
      </c>
      <c r="P100" s="8">
        <v>24055.7</v>
      </c>
      <c r="Q100" s="8">
        <v>24055.700000000008</v>
      </c>
    </row>
    <row r="101" spans="1:17" x14ac:dyDescent="0.3">
      <c r="A101" s="6">
        <f t="shared" si="8"/>
        <v>87</v>
      </c>
      <c r="B101" s="7"/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3">
      <c r="A102" s="6">
        <f t="shared" si="8"/>
        <v>88</v>
      </c>
      <c r="B102" s="11" t="s">
        <v>112</v>
      </c>
      <c r="C102" s="11" t="s">
        <v>38</v>
      </c>
      <c r="D102" s="8">
        <f>+'B-8 2024'!P102</f>
        <v>685.53</v>
      </c>
      <c r="E102" s="8">
        <v>685.53</v>
      </c>
      <c r="F102" s="8">
        <v>685.53</v>
      </c>
      <c r="G102" s="8">
        <v>685.53</v>
      </c>
      <c r="H102" s="8">
        <v>685.53</v>
      </c>
      <c r="I102" s="8">
        <v>685.53</v>
      </c>
      <c r="J102" s="8">
        <v>685.53</v>
      </c>
      <c r="K102" s="8">
        <v>685.53</v>
      </c>
      <c r="L102" s="8">
        <v>685.53</v>
      </c>
      <c r="M102" s="8">
        <v>685.53</v>
      </c>
      <c r="N102" s="8">
        <v>685.53</v>
      </c>
      <c r="O102" s="8">
        <v>685.53</v>
      </c>
      <c r="P102" s="8">
        <v>685.53</v>
      </c>
      <c r="Q102" s="8">
        <v>685.53</v>
      </c>
    </row>
    <row r="103" spans="1:17" x14ac:dyDescent="0.3">
      <c r="A103" s="6">
        <f t="shared" si="8"/>
        <v>89</v>
      </c>
      <c r="B103" s="11" t="s">
        <v>113</v>
      </c>
      <c r="C103" s="11" t="s">
        <v>114</v>
      </c>
      <c r="D103" s="8">
        <f>+'B-8 2024'!P103</f>
        <v>1446.15</v>
      </c>
      <c r="E103" s="8">
        <v>1446.15</v>
      </c>
      <c r="F103" s="8">
        <v>1446.15</v>
      </c>
      <c r="G103" s="8">
        <v>1446.15</v>
      </c>
      <c r="H103" s="8">
        <v>1446.15</v>
      </c>
      <c r="I103" s="8">
        <v>1446.15</v>
      </c>
      <c r="J103" s="8">
        <v>1446.15</v>
      </c>
      <c r="K103" s="8">
        <v>1446.15</v>
      </c>
      <c r="L103" s="8">
        <v>1446.15</v>
      </c>
      <c r="M103" s="8">
        <v>1446.15</v>
      </c>
      <c r="N103" s="8">
        <v>1446.15</v>
      </c>
      <c r="O103" s="8">
        <v>1446.15</v>
      </c>
      <c r="P103" s="8">
        <v>1446.15</v>
      </c>
      <c r="Q103" s="8">
        <v>1446.15</v>
      </c>
    </row>
    <row r="104" spans="1:17" x14ac:dyDescent="0.3">
      <c r="A104" s="6">
        <f t="shared" si="8"/>
        <v>90</v>
      </c>
      <c r="B104" s="7" t="s">
        <v>115</v>
      </c>
      <c r="C104" s="7" t="s">
        <v>116</v>
      </c>
      <c r="D104" s="8">
        <f>+'B-8 2024'!P104</f>
        <v>4299.6710000000003</v>
      </c>
      <c r="E104" s="8">
        <v>4299.6710000000003</v>
      </c>
      <c r="F104" s="8">
        <v>4299.6710000000003</v>
      </c>
      <c r="G104" s="8">
        <v>4299.6710000000003</v>
      </c>
      <c r="H104" s="8">
        <v>4299.6710000000003</v>
      </c>
      <c r="I104" s="8">
        <v>4299.6710000000003</v>
      </c>
      <c r="J104" s="8">
        <v>4299.6710000000003</v>
      </c>
      <c r="K104" s="8">
        <v>4299.6710000000003</v>
      </c>
      <c r="L104" s="8">
        <v>4299.6710000000003</v>
      </c>
      <c r="M104" s="8">
        <v>4299.6710000000003</v>
      </c>
      <c r="N104" s="8">
        <v>4299.6710000000003</v>
      </c>
      <c r="O104" s="8">
        <v>4299.6710000000003</v>
      </c>
      <c r="P104" s="8">
        <v>4299.6710000000003</v>
      </c>
      <c r="Q104" s="8">
        <v>4299.6710000000012</v>
      </c>
    </row>
    <row r="105" spans="1:17" x14ac:dyDescent="0.3">
      <c r="A105" s="6">
        <f t="shared" si="8"/>
        <v>91</v>
      </c>
      <c r="B105" s="7" t="s">
        <v>117</v>
      </c>
      <c r="C105" s="7" t="s">
        <v>118</v>
      </c>
      <c r="D105" s="8">
        <f>+'B-8 2024'!P105</f>
        <v>4.0000000008149003E-3</v>
      </c>
      <c r="E105" s="8">
        <v>4.0000000008149003E-3</v>
      </c>
      <c r="F105" s="8">
        <v>4.0000000008149003E-3</v>
      </c>
      <c r="G105" s="8">
        <v>4.0000000008149003E-3</v>
      </c>
      <c r="H105" s="8">
        <v>4.0000000008149003E-3</v>
      </c>
      <c r="I105" s="8">
        <v>4.0000000008149003E-3</v>
      </c>
      <c r="J105" s="8">
        <v>4.0000000008149003E-3</v>
      </c>
      <c r="K105" s="8">
        <v>4.0000000008149003E-3</v>
      </c>
      <c r="L105" s="8">
        <v>4.0000000008149003E-3</v>
      </c>
      <c r="M105" s="8">
        <v>4.0000000008149003E-3</v>
      </c>
      <c r="N105" s="8">
        <v>4.0000000008149003E-3</v>
      </c>
      <c r="O105" s="8">
        <v>4.0000000008149003E-3</v>
      </c>
      <c r="P105" s="8">
        <v>4.0000000008149003E-3</v>
      </c>
      <c r="Q105" s="8">
        <v>4.0000000008149003E-3</v>
      </c>
    </row>
    <row r="106" spans="1:17" x14ac:dyDescent="0.3">
      <c r="A106" s="6">
        <f t="shared" si="8"/>
        <v>92</v>
      </c>
      <c r="B106" s="7" t="s">
        <v>119</v>
      </c>
      <c r="C106" s="7" t="s">
        <v>120</v>
      </c>
      <c r="D106" s="8">
        <f>+'B-8 2024'!P106</f>
        <v>38839.612999999903</v>
      </c>
      <c r="E106" s="8">
        <v>38837.932999999903</v>
      </c>
      <c r="F106" s="8">
        <v>38836.252999999902</v>
      </c>
      <c r="G106" s="8">
        <v>38834.572999999902</v>
      </c>
      <c r="H106" s="8">
        <v>38832.892999999902</v>
      </c>
      <c r="I106" s="8">
        <v>38831.212999999902</v>
      </c>
      <c r="J106" s="8">
        <v>38829.532999999901</v>
      </c>
      <c r="K106" s="8">
        <v>38827.852999999901</v>
      </c>
      <c r="L106" s="8">
        <v>38826.172999999901</v>
      </c>
      <c r="M106" s="8">
        <v>38824.4929999999</v>
      </c>
      <c r="N106" s="8">
        <v>38822.8129999999</v>
      </c>
      <c r="O106" s="8">
        <v>38821.1329999999</v>
      </c>
      <c r="P106" s="8">
        <v>38819.452999999907</v>
      </c>
      <c r="Q106" s="8">
        <v>38829.532999999901</v>
      </c>
    </row>
    <row r="107" spans="1:17" x14ac:dyDescent="0.3">
      <c r="A107" s="6">
        <f t="shared" si="8"/>
        <v>93</v>
      </c>
      <c r="B107" s="7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3">
      <c r="A108" s="6">
        <f t="shared" si="8"/>
        <v>94</v>
      </c>
      <c r="B108" s="15" t="s">
        <v>121</v>
      </c>
      <c r="C108" s="15"/>
      <c r="D108" s="4">
        <f>SUM(D103,D102,D100,D98,D86,D77,D69,D60,D58,D49,D40,D31,D22,D104,D105,D106)</f>
        <v>6953167.9511838816</v>
      </c>
      <c r="E108" s="4">
        <f t="shared" ref="E108:O108" si="11">SUM(E103,E102,E100,E98,E86,E77,E69,E60,E58,E49,E40,E31,E22,E104,E105,E106)</f>
        <v>6952101.4653505506</v>
      </c>
      <c r="F108" s="4">
        <f t="shared" si="11"/>
        <v>6951034.979517214</v>
      </c>
      <c r="G108" s="4">
        <f t="shared" si="11"/>
        <v>6954663.0143960696</v>
      </c>
      <c r="H108" s="4">
        <f t="shared" si="11"/>
        <v>6956102.8641877919</v>
      </c>
      <c r="I108" s="4">
        <f t="shared" si="11"/>
        <v>6955434.5836501196</v>
      </c>
      <c r="J108" s="4">
        <f t="shared" si="11"/>
        <v>6963034.4049289571</v>
      </c>
      <c r="K108" s="4">
        <f t="shared" si="11"/>
        <v>6961186.7310801093</v>
      </c>
      <c r="L108" s="4">
        <f t="shared" si="11"/>
        <v>6979329.5381580293</v>
      </c>
      <c r="M108" s="4">
        <f t="shared" si="11"/>
        <v>6985205.7958880123</v>
      </c>
      <c r="N108" s="4">
        <f t="shared" si="11"/>
        <v>6983378.282534698</v>
      </c>
      <c r="O108" s="4">
        <f t="shared" si="11"/>
        <v>6992072.7001499599</v>
      </c>
      <c r="P108" s="4">
        <f>SUM(P103,P102,P100,P98,P86,P77,P69,P60,P58,P49,P40,P31,P22,P104,P105,P106)</f>
        <v>7048152.1998729343</v>
      </c>
      <c r="Q108" s="4">
        <f>SUM(Q103,Q102,Q100,Q98,Q86,Q77,Q69,Q60,Q58,Q49,Q40,Q31,Q22,Q104,Q105,Q106)</f>
        <v>6971912.6546844859</v>
      </c>
    </row>
    <row r="109" spans="1:17" x14ac:dyDescent="0.3">
      <c r="A109" s="6">
        <f t="shared" si="8"/>
        <v>95</v>
      </c>
      <c r="B109" s="7"/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3">
      <c r="A110" s="6">
        <f t="shared" si="8"/>
        <v>96</v>
      </c>
      <c r="B110" s="7" t="s">
        <v>122</v>
      </c>
      <c r="C110" s="7" t="s">
        <v>27</v>
      </c>
      <c r="D110" s="8">
        <f>+'B-8 2024'!P110</f>
        <v>47598.075862788479</v>
      </c>
      <c r="E110" s="8">
        <v>47563.215862788478</v>
      </c>
      <c r="F110" s="8">
        <v>47560.027489486762</v>
      </c>
      <c r="G110" s="8">
        <v>47525.167489486761</v>
      </c>
      <c r="H110" s="8">
        <v>48138.063807337428</v>
      </c>
      <c r="I110" s="8">
        <v>48288.744582616935</v>
      </c>
      <c r="J110" s="8">
        <v>49393.211836779272</v>
      </c>
      <c r="K110" s="8">
        <v>49368.254719809978</v>
      </c>
      <c r="L110" s="8">
        <v>49343.429514490592</v>
      </c>
      <c r="M110" s="8">
        <v>49308.569514490591</v>
      </c>
      <c r="N110" s="8">
        <v>49362.93558132324</v>
      </c>
      <c r="O110" s="8">
        <v>49328.075581323239</v>
      </c>
      <c r="P110" s="8">
        <v>50229.595909850024</v>
      </c>
      <c r="Q110" s="8">
        <v>48692.874442505519</v>
      </c>
    </row>
    <row r="111" spans="1:17" x14ac:dyDescent="0.3">
      <c r="A111" s="6">
        <f t="shared" si="8"/>
        <v>97</v>
      </c>
      <c r="B111" s="7" t="s">
        <v>123</v>
      </c>
      <c r="C111" s="7" t="s">
        <v>98</v>
      </c>
      <c r="D111" s="8">
        <f>+'B-8 2024'!P111</f>
        <v>232566.15393516191</v>
      </c>
      <c r="E111" s="8">
        <v>232520.57393516193</v>
      </c>
      <c r="F111" s="8">
        <v>232633.55755327872</v>
      </c>
      <c r="G111" s="8">
        <v>232587.9775532787</v>
      </c>
      <c r="H111" s="8">
        <v>234697.66457508077</v>
      </c>
      <c r="I111" s="8">
        <v>235526.84116470383</v>
      </c>
      <c r="J111" s="8">
        <v>238998.3640706944</v>
      </c>
      <c r="K111" s="8">
        <v>239002.36273547521</v>
      </c>
      <c r="L111" s="8">
        <v>239007.02181434451</v>
      </c>
      <c r="M111" s="8">
        <v>238961.44181434449</v>
      </c>
      <c r="N111" s="8">
        <v>239362.57104472569</v>
      </c>
      <c r="O111" s="8">
        <v>239316.9910447257</v>
      </c>
      <c r="P111" s="8">
        <v>243944.13813991589</v>
      </c>
      <c r="Q111" s="8">
        <v>236855.81995237633</v>
      </c>
    </row>
    <row r="112" spans="1:17" x14ac:dyDescent="0.3">
      <c r="A112" s="6">
        <f t="shared" si="8"/>
        <v>98</v>
      </c>
      <c r="B112" s="7" t="s">
        <v>124</v>
      </c>
      <c r="C112" s="7" t="s">
        <v>102</v>
      </c>
      <c r="D112" s="8">
        <f>+'B-8 2024'!P112</f>
        <v>164605.21628688404</v>
      </c>
      <c r="E112" s="8">
        <v>164549.08628688403</v>
      </c>
      <c r="F112" s="8">
        <v>164605.19637378395</v>
      </c>
      <c r="G112" s="8">
        <v>164549.06637378395</v>
      </c>
      <c r="H112" s="8">
        <v>166018.55350738726</v>
      </c>
      <c r="I112" s="8">
        <v>166581.62454187268</v>
      </c>
      <c r="J112" s="8">
        <v>169015.09442701389</v>
      </c>
      <c r="K112" s="8">
        <v>168994.05894434056</v>
      </c>
      <c r="L112" s="8">
        <v>168973.49093923596</v>
      </c>
      <c r="M112" s="8">
        <v>168917.36093923595</v>
      </c>
      <c r="N112" s="8">
        <v>169177.4364057387</v>
      </c>
      <c r="O112" s="8">
        <v>169121.30640573872</v>
      </c>
      <c r="P112" s="8">
        <v>172372.06704659629</v>
      </c>
      <c r="Q112" s="8">
        <v>167498.42757526893</v>
      </c>
    </row>
    <row r="113" spans="1:17" x14ac:dyDescent="0.3">
      <c r="A113" s="6">
        <f t="shared" si="8"/>
        <v>99</v>
      </c>
      <c r="B113" s="7" t="s">
        <v>125</v>
      </c>
      <c r="C113" s="7" t="s">
        <v>36</v>
      </c>
      <c r="D113" s="8">
        <f>+'B-8 2024'!P113</f>
        <v>40416.331310380025</v>
      </c>
      <c r="E113" s="8">
        <v>40391.411310380026</v>
      </c>
      <c r="F113" s="8">
        <v>40393.844815103017</v>
      </c>
      <c r="G113" s="8">
        <v>40368.924815103019</v>
      </c>
      <c r="H113" s="8">
        <v>40715.805912387848</v>
      </c>
      <c r="I113" s="8">
        <v>40841.788495292618</v>
      </c>
      <c r="J113" s="8">
        <v>41423.597412052368</v>
      </c>
      <c r="K113" s="8">
        <v>41407.230132136261</v>
      </c>
      <c r="L113" s="8">
        <v>41390.976778984092</v>
      </c>
      <c r="M113" s="8">
        <v>41366.056778984093</v>
      </c>
      <c r="N113" s="8">
        <v>41418.197728955849</v>
      </c>
      <c r="O113" s="8">
        <v>41393.277728955851</v>
      </c>
      <c r="P113" s="8">
        <v>42174.819721561573</v>
      </c>
      <c r="Q113" s="8">
        <v>41054.020226175126</v>
      </c>
    </row>
    <row r="114" spans="1:17" x14ac:dyDescent="0.3">
      <c r="A114" s="6">
        <f t="shared" si="8"/>
        <v>100</v>
      </c>
      <c r="B114" s="7" t="s">
        <v>126</v>
      </c>
      <c r="C114" s="7" t="s">
        <v>38</v>
      </c>
      <c r="D114" s="8">
        <f>+'B-8 2024'!P114</f>
        <v>10561.703422196688</v>
      </c>
      <c r="E114" s="8">
        <v>10557.953422196688</v>
      </c>
      <c r="F114" s="8">
        <v>10561.199224795211</v>
      </c>
      <c r="G114" s="8">
        <v>10557.449224795211</v>
      </c>
      <c r="H114" s="8">
        <v>10648.789462443587</v>
      </c>
      <c r="I114" s="8">
        <v>10683.633598752713</v>
      </c>
      <c r="J114" s="8">
        <v>10835.058015480845</v>
      </c>
      <c r="K114" s="8">
        <v>10833.495418594019</v>
      </c>
      <c r="L114" s="8">
        <v>10831.961959075852</v>
      </c>
      <c r="M114" s="8">
        <v>10828.211959075852</v>
      </c>
      <c r="N114" s="8">
        <v>10844.170702051075</v>
      </c>
      <c r="O114" s="8">
        <v>10840.420702051075</v>
      </c>
      <c r="P114" s="8">
        <v>11042.515438293245</v>
      </c>
      <c r="Q114" s="8">
        <v>10740.504811523237</v>
      </c>
    </row>
    <row r="115" spans="1:17" x14ac:dyDescent="0.3">
      <c r="A115" s="6">
        <f t="shared" si="8"/>
        <v>101</v>
      </c>
      <c r="B115" s="7" t="s">
        <v>127</v>
      </c>
      <c r="C115" s="7"/>
      <c r="D115" s="10">
        <f t="shared" ref="D115:Q115" si="12">SUM(D110:D114)</f>
        <v>495747.48081741109</v>
      </c>
      <c r="E115" s="10">
        <f t="shared" si="12"/>
        <v>495582.24081741116</v>
      </c>
      <c r="F115" s="10">
        <f t="shared" si="12"/>
        <v>495753.82545644767</v>
      </c>
      <c r="G115" s="10">
        <f t="shared" si="12"/>
        <v>495588.58545644762</v>
      </c>
      <c r="H115" s="10">
        <f t="shared" si="12"/>
        <v>500218.87726463692</v>
      </c>
      <c r="I115" s="10">
        <f t="shared" si="12"/>
        <v>501922.63238323876</v>
      </c>
      <c r="J115" s="10">
        <f t="shared" si="12"/>
        <v>509665.32576202083</v>
      </c>
      <c r="K115" s="10">
        <f t="shared" si="12"/>
        <v>509605.40195035603</v>
      </c>
      <c r="L115" s="10">
        <f t="shared" si="12"/>
        <v>509546.88100613095</v>
      </c>
      <c r="M115" s="10">
        <f t="shared" si="12"/>
        <v>509381.64100613096</v>
      </c>
      <c r="N115" s="10">
        <f t="shared" si="12"/>
        <v>510165.31146279455</v>
      </c>
      <c r="O115" s="10">
        <f t="shared" si="12"/>
        <v>510000.07146279461</v>
      </c>
      <c r="P115" s="10">
        <f t="shared" si="12"/>
        <v>519763.13625621697</v>
      </c>
      <c r="Q115" s="10">
        <f t="shared" si="12"/>
        <v>504841.64700784913</v>
      </c>
    </row>
    <row r="116" spans="1:17" x14ac:dyDescent="0.3">
      <c r="A116" s="6">
        <f t="shared" si="8"/>
        <v>102</v>
      </c>
      <c r="B116" s="7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3">
      <c r="A117" s="6">
        <f t="shared" si="8"/>
        <v>103</v>
      </c>
      <c r="B117" s="7" t="s">
        <v>128</v>
      </c>
      <c r="C117" s="7" t="s">
        <v>27</v>
      </c>
      <c r="D117" s="8">
        <f>+'B-8 2024'!P117</f>
        <v>12006.526498551964</v>
      </c>
      <c r="E117" s="8">
        <v>12004.386498551965</v>
      </c>
      <c r="F117" s="8">
        <v>12002.246498551965</v>
      </c>
      <c r="G117" s="8">
        <v>12000.106498551964</v>
      </c>
      <c r="H117" s="8">
        <v>11997.966498551965</v>
      </c>
      <c r="I117" s="8">
        <v>14234.271944654371</v>
      </c>
      <c r="J117" s="8">
        <v>14232.131944654369</v>
      </c>
      <c r="K117" s="8">
        <v>14229.99194465437</v>
      </c>
      <c r="L117" s="8">
        <v>14227.851944654371</v>
      </c>
      <c r="M117" s="8">
        <v>14225.711944654369</v>
      </c>
      <c r="N117" s="8">
        <v>14223.57194465437</v>
      </c>
      <c r="O117" s="8">
        <v>14221.43194465437</v>
      </c>
      <c r="P117" s="8">
        <v>15572.7746533229</v>
      </c>
      <c r="Q117" s="8">
        <v>13475.305442974101</v>
      </c>
    </row>
    <row r="118" spans="1:17" x14ac:dyDescent="0.3">
      <c r="A118" s="6">
        <f t="shared" si="8"/>
        <v>104</v>
      </c>
      <c r="B118" s="7" t="s">
        <v>129</v>
      </c>
      <c r="C118" s="7" t="s">
        <v>29</v>
      </c>
      <c r="D118" s="8">
        <f>+'B-8 2024'!P118</f>
        <v>5651.5903033720742</v>
      </c>
      <c r="E118" s="8">
        <v>5651.290303372074</v>
      </c>
      <c r="F118" s="8">
        <v>5650.9903033720739</v>
      </c>
      <c r="G118" s="8">
        <v>5650.6903033720737</v>
      </c>
      <c r="H118" s="8">
        <v>5650.3903033720735</v>
      </c>
      <c r="I118" s="8">
        <v>6349.1435070294501</v>
      </c>
      <c r="J118" s="8">
        <v>6348.8435070294508</v>
      </c>
      <c r="K118" s="8">
        <v>6348.5435070294507</v>
      </c>
      <c r="L118" s="8">
        <v>6348.2435070294505</v>
      </c>
      <c r="M118" s="8">
        <v>6347.9435070294503</v>
      </c>
      <c r="N118" s="8">
        <v>6347.6435070294501</v>
      </c>
      <c r="O118" s="8">
        <v>6347.3435070294508</v>
      </c>
      <c r="P118" s="8">
        <v>6974.1260241861</v>
      </c>
      <c r="Q118" s="8">
        <v>6128.2140069425095</v>
      </c>
    </row>
    <row r="119" spans="1:17" x14ac:dyDescent="0.3">
      <c r="A119" s="6">
        <f t="shared" si="8"/>
        <v>105</v>
      </c>
      <c r="B119" s="7" t="s">
        <v>130</v>
      </c>
      <c r="C119" s="7" t="s">
        <v>31</v>
      </c>
      <c r="D119" s="8">
        <f>+'B-8 2024'!P119</f>
        <v>31070.538448742314</v>
      </c>
      <c r="E119" s="8">
        <v>31061.248448742313</v>
      </c>
      <c r="F119" s="8">
        <v>31051.958448742316</v>
      </c>
      <c r="G119" s="8">
        <v>31042.668448742315</v>
      </c>
      <c r="H119" s="8">
        <v>31033.378448742315</v>
      </c>
      <c r="I119" s="8">
        <v>34687.425410077805</v>
      </c>
      <c r="J119" s="8">
        <v>34678.135410077804</v>
      </c>
      <c r="K119" s="8">
        <v>34668.845410077804</v>
      </c>
      <c r="L119" s="8">
        <v>34659.555410077803</v>
      </c>
      <c r="M119" s="8">
        <v>34650.265410077802</v>
      </c>
      <c r="N119" s="8">
        <v>34640.975410077801</v>
      </c>
      <c r="O119" s="8">
        <v>34631.6854100778</v>
      </c>
      <c r="P119" s="8">
        <v>37908.575271189628</v>
      </c>
      <c r="Q119" s="8">
        <v>33521.94272195737</v>
      </c>
    </row>
    <row r="120" spans="1:17" x14ac:dyDescent="0.3">
      <c r="A120" s="6">
        <f t="shared" si="8"/>
        <v>106</v>
      </c>
      <c r="B120" s="7" t="s">
        <v>131</v>
      </c>
      <c r="C120" s="7" t="s">
        <v>31</v>
      </c>
      <c r="D120" s="8">
        <f>+'B-8 2024'!P120</f>
        <v>23463.9</v>
      </c>
      <c r="E120" s="8">
        <v>23463.9</v>
      </c>
      <c r="F120" s="8">
        <v>23463.9</v>
      </c>
      <c r="G120" s="8">
        <v>23463.9</v>
      </c>
      <c r="H120" s="8">
        <v>23463.9</v>
      </c>
      <c r="I120" s="8">
        <v>23463.9</v>
      </c>
      <c r="J120" s="8">
        <v>23463.9</v>
      </c>
      <c r="K120" s="8">
        <v>23463.9</v>
      </c>
      <c r="L120" s="8">
        <v>23463.9</v>
      </c>
      <c r="M120" s="8">
        <v>23463.9</v>
      </c>
      <c r="N120" s="8">
        <v>23463.9</v>
      </c>
      <c r="O120" s="8">
        <v>23463.9</v>
      </c>
      <c r="P120" s="8">
        <v>23463.9</v>
      </c>
      <c r="Q120" s="8">
        <v>23463.9</v>
      </c>
    </row>
    <row r="121" spans="1:17" x14ac:dyDescent="0.3">
      <c r="A121" s="6">
        <f t="shared" si="8"/>
        <v>107</v>
      </c>
      <c r="B121" s="7" t="s">
        <v>132</v>
      </c>
      <c r="C121" s="7" t="s">
        <v>34</v>
      </c>
      <c r="D121" s="8">
        <f>+'B-8 2024'!P121</f>
        <v>10850.296568393129</v>
      </c>
      <c r="E121" s="8">
        <v>10850.296568393129</v>
      </c>
      <c r="F121" s="8">
        <v>10850.296568393129</v>
      </c>
      <c r="G121" s="8">
        <v>10850.296568393129</v>
      </c>
      <c r="H121" s="8">
        <v>10850.296568393129</v>
      </c>
      <c r="I121" s="8">
        <v>12191.306731917552</v>
      </c>
      <c r="J121" s="8">
        <v>12191.306731917552</v>
      </c>
      <c r="K121" s="8">
        <v>12191.306731917552</v>
      </c>
      <c r="L121" s="8">
        <v>12191.306731917552</v>
      </c>
      <c r="M121" s="8">
        <v>12191.306731917552</v>
      </c>
      <c r="N121" s="8">
        <v>12191.306731917552</v>
      </c>
      <c r="O121" s="8">
        <v>12191.306731917552</v>
      </c>
      <c r="P121" s="8">
        <v>13394.25396757298</v>
      </c>
      <c r="Q121" s="8">
        <v>11768.06799484319</v>
      </c>
    </row>
    <row r="122" spans="1:17" x14ac:dyDescent="0.3">
      <c r="A122" s="6">
        <f t="shared" si="8"/>
        <v>108</v>
      </c>
      <c r="B122" s="7" t="s">
        <v>133</v>
      </c>
      <c r="C122" s="7" t="s">
        <v>36</v>
      </c>
      <c r="D122" s="8">
        <f>+'B-8 2024'!P122</f>
        <v>9033.7330051434892</v>
      </c>
      <c r="E122" s="8">
        <v>9033.7330051434892</v>
      </c>
      <c r="F122" s="8">
        <v>9033.7330051434892</v>
      </c>
      <c r="G122" s="8">
        <v>9033.7330051434892</v>
      </c>
      <c r="H122" s="8">
        <v>9033.7330051434892</v>
      </c>
      <c r="I122" s="8">
        <v>10150.250994941991</v>
      </c>
      <c r="J122" s="8">
        <v>10150.250994941991</v>
      </c>
      <c r="K122" s="8">
        <v>10150.250994941991</v>
      </c>
      <c r="L122" s="8">
        <v>10150.250994941991</v>
      </c>
      <c r="M122" s="8">
        <v>10150.250994941991</v>
      </c>
      <c r="N122" s="8">
        <v>10150.250994941991</v>
      </c>
      <c r="O122" s="8">
        <v>10150.250994941991</v>
      </c>
      <c r="P122" s="8">
        <v>11151.817891414199</v>
      </c>
      <c r="Q122" s="8">
        <v>9797.8646062865846</v>
      </c>
    </row>
    <row r="123" spans="1:17" x14ac:dyDescent="0.3">
      <c r="A123" s="6">
        <f t="shared" si="8"/>
        <v>109</v>
      </c>
      <c r="B123" s="7" t="s">
        <v>134</v>
      </c>
      <c r="C123" s="7" t="s">
        <v>38</v>
      </c>
      <c r="D123" s="8">
        <f>+'B-8 2024'!P123</f>
        <v>1745.446715796915</v>
      </c>
      <c r="E123" s="8">
        <v>1744.8867157969148</v>
      </c>
      <c r="F123" s="8">
        <v>1744.3267157969149</v>
      </c>
      <c r="G123" s="8">
        <v>1743.7667157969149</v>
      </c>
      <c r="H123" s="8">
        <v>1743.206715796915</v>
      </c>
      <c r="I123" s="8">
        <v>1960.1048521382329</v>
      </c>
      <c r="J123" s="8">
        <v>1959.544852138233</v>
      </c>
      <c r="K123" s="8">
        <v>1958.984852138233</v>
      </c>
      <c r="L123" s="8">
        <v>1958.4248521382328</v>
      </c>
      <c r="M123" s="8">
        <v>1957.8648521382329</v>
      </c>
      <c r="N123" s="8">
        <v>1957.3048521382329</v>
      </c>
      <c r="O123" s="8">
        <v>1956.744852138233</v>
      </c>
      <c r="P123" s="8">
        <v>2151.2545133046688</v>
      </c>
      <c r="Q123" s="8">
        <v>1890.9124659428367</v>
      </c>
    </row>
    <row r="124" spans="1:17" x14ac:dyDescent="0.3">
      <c r="A124" s="6">
        <f t="shared" si="8"/>
        <v>110</v>
      </c>
      <c r="B124" s="7" t="s">
        <v>135</v>
      </c>
      <c r="C124" s="7"/>
      <c r="D124" s="10">
        <f t="shared" ref="D124:Q124" si="13">SUM(D117:D123)</f>
        <v>93822.031539999894</v>
      </c>
      <c r="E124" s="10">
        <f t="shared" si="13"/>
        <v>93809.741539999886</v>
      </c>
      <c r="F124" s="10">
        <f t="shared" si="13"/>
        <v>93797.451539999864</v>
      </c>
      <c r="G124" s="10">
        <f t="shared" si="13"/>
        <v>93785.161539999885</v>
      </c>
      <c r="H124" s="10">
        <f t="shared" si="13"/>
        <v>93772.871539999876</v>
      </c>
      <c r="I124" s="10">
        <f t="shared" si="13"/>
        <v>103036.40344075939</v>
      </c>
      <c r="J124" s="10">
        <f t="shared" si="13"/>
        <v>103024.11344075941</v>
      </c>
      <c r="K124" s="10">
        <f t="shared" si="13"/>
        <v>103011.8234407594</v>
      </c>
      <c r="L124" s="10">
        <f t="shared" si="13"/>
        <v>102999.53344075939</v>
      </c>
      <c r="M124" s="10">
        <f t="shared" si="13"/>
        <v>102987.2434407594</v>
      </c>
      <c r="N124" s="10">
        <f t="shared" si="13"/>
        <v>102974.95344075939</v>
      </c>
      <c r="O124" s="10">
        <f t="shared" si="13"/>
        <v>102962.66344075938</v>
      </c>
      <c r="P124" s="10">
        <f t="shared" si="13"/>
        <v>110616.70232099049</v>
      </c>
      <c r="Q124" s="10">
        <f t="shared" si="13"/>
        <v>100046.20723894659</v>
      </c>
    </row>
    <row r="125" spans="1:17" x14ac:dyDescent="0.3">
      <c r="A125" s="6">
        <f t="shared" si="8"/>
        <v>111</v>
      </c>
      <c r="B125" s="7"/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3">
      <c r="A126" s="6">
        <f t="shared" si="8"/>
        <v>112</v>
      </c>
      <c r="B126" s="15" t="s">
        <v>136</v>
      </c>
      <c r="C126" s="15"/>
      <c r="D126" s="4">
        <f>SUM(D124,D115)</f>
        <v>589569.51235741097</v>
      </c>
      <c r="E126" s="4">
        <f t="shared" ref="E126:O126" si="14">SUM(E124,E115)</f>
        <v>589391.98235741106</v>
      </c>
      <c r="F126" s="4">
        <f t="shared" si="14"/>
        <v>589551.27699644747</v>
      </c>
      <c r="G126" s="4">
        <f t="shared" si="14"/>
        <v>589373.74699644744</v>
      </c>
      <c r="H126" s="4">
        <f t="shared" si="14"/>
        <v>593991.74880463677</v>
      </c>
      <c r="I126" s="4">
        <f t="shared" si="14"/>
        <v>604959.03582399816</v>
      </c>
      <c r="J126" s="4">
        <f t="shared" si="14"/>
        <v>612689.43920278025</v>
      </c>
      <c r="K126" s="4">
        <f t="shared" si="14"/>
        <v>612617.22539111541</v>
      </c>
      <c r="L126" s="4">
        <f t="shared" si="14"/>
        <v>612546.41444689035</v>
      </c>
      <c r="M126" s="4">
        <f t="shared" si="14"/>
        <v>612368.88444689033</v>
      </c>
      <c r="N126" s="4">
        <f t="shared" si="14"/>
        <v>613140.26490355399</v>
      </c>
      <c r="O126" s="4">
        <f t="shared" si="14"/>
        <v>612962.73490355397</v>
      </c>
      <c r="P126" s="4">
        <f>SUM(P124,P115)</f>
        <v>630379.83857720741</v>
      </c>
      <c r="Q126" s="4">
        <f>SUM(Q124,Q115)</f>
        <v>604887.85424679576</v>
      </c>
    </row>
    <row r="127" spans="1:17" x14ac:dyDescent="0.3">
      <c r="A127" s="6">
        <f t="shared" si="8"/>
        <v>113</v>
      </c>
      <c r="B127" s="7"/>
      <c r="C127" s="7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3">
      <c r="A128" s="6">
        <f t="shared" si="8"/>
        <v>114</v>
      </c>
      <c r="B128" s="11" t="s">
        <v>137</v>
      </c>
      <c r="C128" s="11" t="s">
        <v>27</v>
      </c>
      <c r="D128" s="8">
        <f>+'B-8 2024'!P128</f>
        <v>22.69</v>
      </c>
      <c r="E128" s="8">
        <v>22.69</v>
      </c>
      <c r="F128" s="8">
        <v>22.69</v>
      </c>
      <c r="G128" s="8">
        <v>22.69</v>
      </c>
      <c r="H128" s="8">
        <v>22.69</v>
      </c>
      <c r="I128" s="8">
        <v>22.69</v>
      </c>
      <c r="J128" s="8">
        <v>22.69</v>
      </c>
      <c r="K128" s="8">
        <v>22.69</v>
      </c>
      <c r="L128" s="8">
        <v>22.69</v>
      </c>
      <c r="M128" s="8">
        <v>22.69</v>
      </c>
      <c r="N128" s="8">
        <v>22.69</v>
      </c>
      <c r="O128" s="8">
        <v>22.69</v>
      </c>
      <c r="P128" s="8">
        <v>22.69</v>
      </c>
      <c r="Q128" s="8">
        <v>22.69</v>
      </c>
    </row>
    <row r="129" spans="1:17" x14ac:dyDescent="0.3">
      <c r="A129" s="6">
        <f t="shared" si="8"/>
        <v>115</v>
      </c>
      <c r="B129" s="7"/>
      <c r="C129" s="7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x14ac:dyDescent="0.3">
      <c r="A130" s="6">
        <f t="shared" si="8"/>
        <v>116</v>
      </c>
      <c r="B130" s="7" t="s">
        <v>138</v>
      </c>
      <c r="C130" s="7" t="s">
        <v>27</v>
      </c>
      <c r="D130" s="8">
        <f>+'B-8 2024'!P130</f>
        <v>2428.7806285493989</v>
      </c>
      <c r="E130" s="8">
        <v>2428.700628549399</v>
      </c>
      <c r="F130" s="8">
        <v>2428.620628549399</v>
      </c>
      <c r="G130" s="8">
        <v>2428.5406285493987</v>
      </c>
      <c r="H130" s="8">
        <v>2428.4606285493987</v>
      </c>
      <c r="I130" s="8">
        <v>2428.3806285493988</v>
      </c>
      <c r="J130" s="8">
        <v>2428.3006285493989</v>
      </c>
      <c r="K130" s="8">
        <v>2428.220628549399</v>
      </c>
      <c r="L130" s="8">
        <v>2428.140628549399</v>
      </c>
      <c r="M130" s="8">
        <v>2460.3912117329992</v>
      </c>
      <c r="N130" s="8">
        <v>2460.3112117329988</v>
      </c>
      <c r="O130" s="8">
        <v>2460.2312117329989</v>
      </c>
      <c r="P130" s="8">
        <v>2479.6171455395988</v>
      </c>
      <c r="Q130" s="8">
        <v>2439.745879821784</v>
      </c>
    </row>
    <row r="131" spans="1:17" x14ac:dyDescent="0.3">
      <c r="A131" s="6">
        <f t="shared" si="8"/>
        <v>117</v>
      </c>
      <c r="B131" s="7" t="s">
        <v>139</v>
      </c>
      <c r="C131" s="7" t="s">
        <v>29</v>
      </c>
      <c r="D131" s="8">
        <f>+'B-8 2024'!P131</f>
        <v>3417.7183051842999</v>
      </c>
      <c r="E131" s="8">
        <v>3415.9683051842999</v>
      </c>
      <c r="F131" s="8">
        <v>3414.2183051842999</v>
      </c>
      <c r="G131" s="8">
        <v>3412.4683051842999</v>
      </c>
      <c r="H131" s="8">
        <v>3410.7183051842999</v>
      </c>
      <c r="I131" s="8">
        <v>3408.9683051842999</v>
      </c>
      <c r="J131" s="8">
        <v>3407.2183051842999</v>
      </c>
      <c r="K131" s="8">
        <v>3405.4683051842999</v>
      </c>
      <c r="L131" s="8">
        <v>3403.7183051842999</v>
      </c>
      <c r="M131" s="8">
        <v>3458.5448196385</v>
      </c>
      <c r="N131" s="8">
        <v>3456.7948196385</v>
      </c>
      <c r="O131" s="8">
        <v>3455.0448196385</v>
      </c>
      <c r="P131" s="8">
        <v>3487.3589959362002</v>
      </c>
      <c r="Q131" s="8">
        <v>3427.2467847315684</v>
      </c>
    </row>
    <row r="132" spans="1:17" x14ac:dyDescent="0.3">
      <c r="A132" s="6">
        <f t="shared" si="8"/>
        <v>118</v>
      </c>
      <c r="B132" s="7" t="s">
        <v>140</v>
      </c>
      <c r="C132" s="7" t="s">
        <v>31</v>
      </c>
      <c r="D132" s="8">
        <f>+'B-8 2024'!P132</f>
        <v>11777.855641026699</v>
      </c>
      <c r="E132" s="8">
        <v>11776.9956410267</v>
      </c>
      <c r="F132" s="8">
        <v>11776.1356410267</v>
      </c>
      <c r="G132" s="8">
        <v>11775.275641026699</v>
      </c>
      <c r="H132" s="8">
        <v>11774.415641026701</v>
      </c>
      <c r="I132" s="8">
        <v>11773.5556410267</v>
      </c>
      <c r="J132" s="8">
        <v>11772.695641026699</v>
      </c>
      <c r="K132" s="8">
        <v>11771.835641026701</v>
      </c>
      <c r="L132" s="8">
        <v>11770.9756410267</v>
      </c>
      <c r="M132" s="8">
        <v>11942.946641425899</v>
      </c>
      <c r="N132" s="8">
        <v>11942.086641425898</v>
      </c>
      <c r="O132" s="8">
        <v>11941.226641425897</v>
      </c>
      <c r="P132" s="8">
        <v>12044.4265278311</v>
      </c>
      <c r="Q132" s="8">
        <v>11833.879017026853</v>
      </c>
    </row>
    <row r="133" spans="1:17" x14ac:dyDescent="0.3">
      <c r="A133" s="6">
        <f t="shared" si="8"/>
        <v>119</v>
      </c>
      <c r="B133" s="7" t="s">
        <v>141</v>
      </c>
      <c r="C133" s="7" t="s">
        <v>34</v>
      </c>
      <c r="D133" s="8">
        <f>+'B-8 2024'!P133</f>
        <v>298.83616637669996</v>
      </c>
      <c r="E133" s="8">
        <v>298.83616637669996</v>
      </c>
      <c r="F133" s="8">
        <v>298.83616637669996</v>
      </c>
      <c r="G133" s="8">
        <v>298.83616637669996</v>
      </c>
      <c r="H133" s="8">
        <v>298.83616637669996</v>
      </c>
      <c r="I133" s="8">
        <v>298.83616637669996</v>
      </c>
      <c r="J133" s="8">
        <v>298.83616637669996</v>
      </c>
      <c r="K133" s="8">
        <v>298.83616637669996</v>
      </c>
      <c r="L133" s="8">
        <v>298.83616637669996</v>
      </c>
      <c r="M133" s="8">
        <v>375.74668375649901</v>
      </c>
      <c r="N133" s="8">
        <v>375.74668375649901</v>
      </c>
      <c r="O133" s="8">
        <v>375.74668375649901</v>
      </c>
      <c r="P133" s="8">
        <v>422.05376803779995</v>
      </c>
      <c r="Q133" s="8">
        <v>326.06302436135354</v>
      </c>
    </row>
    <row r="134" spans="1:17" x14ac:dyDescent="0.3">
      <c r="A134" s="6">
        <f t="shared" si="8"/>
        <v>120</v>
      </c>
      <c r="B134" s="7" t="s">
        <v>142</v>
      </c>
      <c r="C134" s="7" t="s">
        <v>34</v>
      </c>
      <c r="D134" s="8">
        <f>+'B-8 2024'!P134</f>
        <v>4579.5200000000004</v>
      </c>
      <c r="E134" s="8">
        <v>4574.37</v>
      </c>
      <c r="F134" s="8">
        <v>4569.22</v>
      </c>
      <c r="G134" s="8">
        <v>4564.07</v>
      </c>
      <c r="H134" s="8">
        <v>4558.9200000000101</v>
      </c>
      <c r="I134" s="8">
        <v>4553.7700000000104</v>
      </c>
      <c r="J134" s="8">
        <v>4548.6200000000099</v>
      </c>
      <c r="K134" s="8">
        <v>4543.4700000000103</v>
      </c>
      <c r="L134" s="8">
        <v>4538.3200000000106</v>
      </c>
      <c r="M134" s="8">
        <v>4533.1700000000101</v>
      </c>
      <c r="N134" s="8">
        <v>4528.0200000000104</v>
      </c>
      <c r="O134" s="8">
        <v>4522.8700000000099</v>
      </c>
      <c r="P134" s="8">
        <v>4517.7200000000103</v>
      </c>
      <c r="Q134" s="8">
        <v>4548.6200000000081</v>
      </c>
    </row>
    <row r="135" spans="1:17" x14ac:dyDescent="0.3">
      <c r="A135" s="6">
        <f t="shared" si="8"/>
        <v>121</v>
      </c>
      <c r="B135" s="7" t="s">
        <v>143</v>
      </c>
      <c r="C135" s="7" t="s">
        <v>36</v>
      </c>
      <c r="D135" s="8">
        <f>+'B-8 2024'!P135</f>
        <v>3846.3988064271903</v>
      </c>
      <c r="E135" s="8">
        <v>3846.1888064271902</v>
      </c>
      <c r="F135" s="8">
        <v>3845.9788064271902</v>
      </c>
      <c r="G135" s="8">
        <v>3845.7688064271902</v>
      </c>
      <c r="H135" s="8">
        <v>3845.5588064271901</v>
      </c>
      <c r="I135" s="8">
        <v>3845.3488064271901</v>
      </c>
      <c r="J135" s="8">
        <v>3845.13880642719</v>
      </c>
      <c r="K135" s="8">
        <v>3844.92880642719</v>
      </c>
      <c r="L135" s="8">
        <v>3844.71880642719</v>
      </c>
      <c r="M135" s="8">
        <v>3903.5046981039904</v>
      </c>
      <c r="N135" s="8">
        <v>3903.2946981039904</v>
      </c>
      <c r="O135" s="8">
        <v>3903.0846981039904</v>
      </c>
      <c r="P135" s="8">
        <v>3938.3955582047902</v>
      </c>
      <c r="Q135" s="8">
        <v>3866.0237623354983</v>
      </c>
    </row>
    <row r="136" spans="1:17" x14ac:dyDescent="0.3">
      <c r="A136" s="6">
        <f t="shared" si="8"/>
        <v>122</v>
      </c>
      <c r="B136" s="7" t="s">
        <v>144</v>
      </c>
      <c r="C136" s="7" t="s">
        <v>38</v>
      </c>
      <c r="D136" s="8">
        <f>+'B-8 2024'!P136</f>
        <v>298.4758824356</v>
      </c>
      <c r="E136" s="8">
        <v>298.4758824356</v>
      </c>
      <c r="F136" s="8">
        <v>298.4758824356</v>
      </c>
      <c r="G136" s="8">
        <v>298.4758824356</v>
      </c>
      <c r="H136" s="8">
        <v>298.4758824356</v>
      </c>
      <c r="I136" s="8">
        <v>298.4758824356</v>
      </c>
      <c r="J136" s="8">
        <v>298.4758824356</v>
      </c>
      <c r="K136" s="8">
        <v>298.4758824356</v>
      </c>
      <c r="L136" s="8">
        <v>298.4758824356</v>
      </c>
      <c r="M136" s="8">
        <v>302.05479534199992</v>
      </c>
      <c r="N136" s="8">
        <v>302.05479534199992</v>
      </c>
      <c r="O136" s="8">
        <v>302.05479534199992</v>
      </c>
      <c r="P136" s="8">
        <v>304.20962445039999</v>
      </c>
      <c r="Q136" s="8">
        <v>299.74284249206153</v>
      </c>
    </row>
    <row r="137" spans="1:17" x14ac:dyDescent="0.3">
      <c r="A137" s="6">
        <f t="shared" si="8"/>
        <v>123</v>
      </c>
      <c r="B137" s="7" t="s">
        <v>145</v>
      </c>
      <c r="C137" s="7"/>
      <c r="D137" s="10">
        <f t="shared" ref="D137:Q137" si="15">SUM(D130:D136)</f>
        <v>26647.58542999989</v>
      </c>
      <c r="E137" s="10">
        <f t="shared" si="15"/>
        <v>26639.535429999887</v>
      </c>
      <c r="F137" s="10">
        <f t="shared" si="15"/>
        <v>26631.485429999888</v>
      </c>
      <c r="G137" s="10">
        <f t="shared" si="15"/>
        <v>26623.435429999885</v>
      </c>
      <c r="H137" s="10">
        <f t="shared" si="15"/>
        <v>26615.385429999897</v>
      </c>
      <c r="I137" s="10">
        <f t="shared" si="15"/>
        <v>26607.335429999901</v>
      </c>
      <c r="J137" s="10">
        <f t="shared" si="15"/>
        <v>26599.285429999894</v>
      </c>
      <c r="K137" s="10">
        <f t="shared" si="15"/>
        <v>26591.235429999895</v>
      </c>
      <c r="L137" s="10">
        <f t="shared" si="15"/>
        <v>26583.185429999899</v>
      </c>
      <c r="M137" s="10">
        <f t="shared" si="15"/>
        <v>26976.358849999899</v>
      </c>
      <c r="N137" s="10">
        <f t="shared" si="15"/>
        <v>26968.308849999899</v>
      </c>
      <c r="O137" s="10">
        <f t="shared" si="15"/>
        <v>26960.258849999896</v>
      </c>
      <c r="P137" s="10">
        <f t="shared" si="15"/>
        <v>27193.781619999896</v>
      </c>
      <c r="Q137" s="10">
        <f t="shared" si="15"/>
        <v>26741.321310769123</v>
      </c>
    </row>
    <row r="138" spans="1:17" x14ac:dyDescent="0.3">
      <c r="A138" s="6">
        <f t="shared" si="8"/>
        <v>124</v>
      </c>
      <c r="B138" s="7"/>
      <c r="C138" s="7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x14ac:dyDescent="0.3">
      <c r="A139" s="6">
        <f t="shared" si="8"/>
        <v>125</v>
      </c>
      <c r="B139" s="7" t="s">
        <v>146</v>
      </c>
      <c r="C139" s="7" t="s">
        <v>27</v>
      </c>
      <c r="D139" s="8">
        <f>+'B-8 2024'!P139</f>
        <v>202.0572798824999</v>
      </c>
      <c r="E139" s="8">
        <v>202.0572798824999</v>
      </c>
      <c r="F139" s="8">
        <v>202.0572798824999</v>
      </c>
      <c r="G139" s="8">
        <v>202.0572798824999</v>
      </c>
      <c r="H139" s="8">
        <v>202.0572798824999</v>
      </c>
      <c r="I139" s="8">
        <v>202.0572798824999</v>
      </c>
      <c r="J139" s="8">
        <v>202.0572798824999</v>
      </c>
      <c r="K139" s="8">
        <v>202.0572798824999</v>
      </c>
      <c r="L139" s="8">
        <v>202.0572798824999</v>
      </c>
      <c r="M139" s="8">
        <v>202.0572798824999</v>
      </c>
      <c r="N139" s="8">
        <v>202.0572798824999</v>
      </c>
      <c r="O139" s="8">
        <v>202.0572798824999</v>
      </c>
      <c r="P139" s="8">
        <v>202.0572798824999</v>
      </c>
      <c r="Q139" s="8">
        <v>202.05727988249993</v>
      </c>
    </row>
    <row r="140" spans="1:17" x14ac:dyDescent="0.3">
      <c r="A140" s="6">
        <f t="shared" si="8"/>
        <v>126</v>
      </c>
      <c r="B140" s="7" t="s">
        <v>147</v>
      </c>
      <c r="C140" s="7" t="s">
        <v>29</v>
      </c>
      <c r="D140" s="8">
        <f>+'B-8 2024'!P140</f>
        <v>167.14124220499991</v>
      </c>
      <c r="E140" s="8">
        <v>167.14124220499991</v>
      </c>
      <c r="F140" s="8">
        <v>167.14124220499991</v>
      </c>
      <c r="G140" s="8">
        <v>167.14124220499991</v>
      </c>
      <c r="H140" s="8">
        <v>167.14124220499991</v>
      </c>
      <c r="I140" s="8">
        <v>167.14124220499991</v>
      </c>
      <c r="J140" s="8">
        <v>167.14124220499991</v>
      </c>
      <c r="K140" s="8">
        <v>167.14124220499991</v>
      </c>
      <c r="L140" s="8">
        <v>167.14124220499991</v>
      </c>
      <c r="M140" s="8">
        <v>167.14124220499991</v>
      </c>
      <c r="N140" s="8">
        <v>167.14124220499991</v>
      </c>
      <c r="O140" s="8">
        <v>167.14124220499991</v>
      </c>
      <c r="P140" s="8">
        <v>167.14124220499991</v>
      </c>
      <c r="Q140" s="8">
        <v>167.14124220499986</v>
      </c>
    </row>
    <row r="141" spans="1:17" x14ac:dyDescent="0.3">
      <c r="A141" s="6">
        <f t="shared" si="8"/>
        <v>127</v>
      </c>
      <c r="B141" s="7" t="s">
        <v>148</v>
      </c>
      <c r="C141" s="7" t="s">
        <v>31</v>
      </c>
      <c r="D141" s="8">
        <f>+'B-8 2024'!P141</f>
        <v>13228.137449127498</v>
      </c>
      <c r="E141" s="8">
        <v>13228.137449127498</v>
      </c>
      <c r="F141" s="8">
        <v>13228.137449127498</v>
      </c>
      <c r="G141" s="8">
        <v>13228.137449127498</v>
      </c>
      <c r="H141" s="8">
        <v>13228.137449127498</v>
      </c>
      <c r="I141" s="8">
        <v>13228.137449127498</v>
      </c>
      <c r="J141" s="8">
        <v>13228.137449127498</v>
      </c>
      <c r="K141" s="8">
        <v>13228.137449127498</v>
      </c>
      <c r="L141" s="8">
        <v>13228.137449127498</v>
      </c>
      <c r="M141" s="8">
        <v>13228.137449127498</v>
      </c>
      <c r="N141" s="8">
        <v>13228.137449127498</v>
      </c>
      <c r="O141" s="8">
        <v>13228.137449127498</v>
      </c>
      <c r="P141" s="8">
        <v>13228.137449127498</v>
      </c>
      <c r="Q141" s="8">
        <v>13228.137449127504</v>
      </c>
    </row>
    <row r="142" spans="1:17" x14ac:dyDescent="0.3">
      <c r="A142" s="6">
        <f t="shared" si="8"/>
        <v>128</v>
      </c>
      <c r="B142" s="7" t="s">
        <v>149</v>
      </c>
      <c r="C142" s="7" t="s">
        <v>34</v>
      </c>
      <c r="D142" s="8">
        <f>+'B-8 2024'!P142</f>
        <v>2434.2322116075002</v>
      </c>
      <c r="E142" s="8">
        <v>2434.2322116075002</v>
      </c>
      <c r="F142" s="8">
        <v>2434.2322116075002</v>
      </c>
      <c r="G142" s="8">
        <v>2434.2322116075002</v>
      </c>
      <c r="H142" s="8">
        <v>2434.2322116075002</v>
      </c>
      <c r="I142" s="8">
        <v>2434.2322116075002</v>
      </c>
      <c r="J142" s="8">
        <v>2434.2322116075002</v>
      </c>
      <c r="K142" s="8">
        <v>2434.2322116075002</v>
      </c>
      <c r="L142" s="8">
        <v>2434.2322116075002</v>
      </c>
      <c r="M142" s="8">
        <v>2434.2322116075002</v>
      </c>
      <c r="N142" s="8">
        <v>2434.2322116075002</v>
      </c>
      <c r="O142" s="8">
        <v>2434.2322116075002</v>
      </c>
      <c r="P142" s="8">
        <v>2434.2322116075002</v>
      </c>
      <c r="Q142" s="8">
        <v>2434.2322116075006</v>
      </c>
    </row>
    <row r="143" spans="1:17" x14ac:dyDescent="0.3">
      <c r="A143" s="6">
        <f t="shared" si="8"/>
        <v>129</v>
      </c>
      <c r="B143" s="7" t="s">
        <v>150</v>
      </c>
      <c r="C143" s="7" t="s">
        <v>36</v>
      </c>
      <c r="D143" s="8">
        <f>+'B-8 2024'!P143</f>
        <v>288.01665206249891</v>
      </c>
      <c r="E143" s="8">
        <v>287.5866520624989</v>
      </c>
      <c r="F143" s="8">
        <v>287.15665206249889</v>
      </c>
      <c r="G143" s="8">
        <v>286.72665206249889</v>
      </c>
      <c r="H143" s="8">
        <v>286.29665206249888</v>
      </c>
      <c r="I143" s="8">
        <v>285.86665206249893</v>
      </c>
      <c r="J143" s="8">
        <v>285.43665206249892</v>
      </c>
      <c r="K143" s="8">
        <v>285.00665206249892</v>
      </c>
      <c r="L143" s="8">
        <v>284.57665206249891</v>
      </c>
      <c r="M143" s="8">
        <v>284.1466520624989</v>
      </c>
      <c r="N143" s="8">
        <v>283.71665206249889</v>
      </c>
      <c r="O143" s="8">
        <v>283.28665206249889</v>
      </c>
      <c r="P143" s="8">
        <v>282.85665206249888</v>
      </c>
      <c r="Q143" s="8">
        <v>285.43665206249892</v>
      </c>
    </row>
    <row r="144" spans="1:17" x14ac:dyDescent="0.3">
      <c r="A144" s="6">
        <f t="shared" si="8"/>
        <v>130</v>
      </c>
      <c r="B144" s="7" t="s">
        <v>151</v>
      </c>
      <c r="C144" s="7" t="s">
        <v>38</v>
      </c>
      <c r="D144" s="8">
        <f>+'B-8 2024'!P144</f>
        <v>4304.6522151149993</v>
      </c>
      <c r="E144" s="8">
        <v>4304.6522151149993</v>
      </c>
      <c r="F144" s="8">
        <v>4304.6522151149993</v>
      </c>
      <c r="G144" s="8">
        <v>4304.6522151149993</v>
      </c>
      <c r="H144" s="8">
        <v>4304.6522151149993</v>
      </c>
      <c r="I144" s="8">
        <v>4304.6522151149993</v>
      </c>
      <c r="J144" s="8">
        <v>4304.6522151149993</v>
      </c>
      <c r="K144" s="8">
        <v>4304.6522151149993</v>
      </c>
      <c r="L144" s="8">
        <v>4304.6522151149993</v>
      </c>
      <c r="M144" s="8">
        <v>4304.6522151149993</v>
      </c>
      <c r="N144" s="8">
        <v>4304.6522151149993</v>
      </c>
      <c r="O144" s="8">
        <v>4304.6522151149993</v>
      </c>
      <c r="P144" s="8">
        <v>4304.6522151149993</v>
      </c>
      <c r="Q144" s="8">
        <v>4304.6522151149993</v>
      </c>
    </row>
    <row r="145" spans="1:17" x14ac:dyDescent="0.3">
      <c r="A145" s="6">
        <f t="shared" si="8"/>
        <v>131</v>
      </c>
      <c r="B145" s="7" t="s">
        <v>152</v>
      </c>
      <c r="C145" s="7"/>
      <c r="D145" s="10">
        <f t="shared" ref="D145:Q145" si="16">SUM(D139:D144)</f>
        <v>20624.237049999996</v>
      </c>
      <c r="E145" s="10">
        <f t="shared" si="16"/>
        <v>20623.807049999996</v>
      </c>
      <c r="F145" s="10">
        <f t="shared" si="16"/>
        <v>20623.377049999996</v>
      </c>
      <c r="G145" s="10">
        <f t="shared" si="16"/>
        <v>20622.947049999995</v>
      </c>
      <c r="H145" s="10">
        <f t="shared" si="16"/>
        <v>20622.517049999999</v>
      </c>
      <c r="I145" s="10">
        <f t="shared" si="16"/>
        <v>20622.087049999998</v>
      </c>
      <c r="J145" s="10">
        <f t="shared" si="16"/>
        <v>20621.657049999998</v>
      </c>
      <c r="K145" s="10">
        <f t="shared" si="16"/>
        <v>20621.227049999998</v>
      </c>
      <c r="L145" s="10">
        <f t="shared" si="16"/>
        <v>20620.797049999997</v>
      </c>
      <c r="M145" s="10">
        <f t="shared" si="16"/>
        <v>20620.367049999997</v>
      </c>
      <c r="N145" s="10">
        <f t="shared" si="16"/>
        <v>20619.937049999997</v>
      </c>
      <c r="O145" s="10">
        <f t="shared" si="16"/>
        <v>20619.507049999997</v>
      </c>
      <c r="P145" s="10">
        <f t="shared" si="16"/>
        <v>20619.077049999996</v>
      </c>
      <c r="Q145" s="10">
        <f t="shared" si="16"/>
        <v>20621.657050000002</v>
      </c>
    </row>
    <row r="146" spans="1:17" x14ac:dyDescent="0.3">
      <c r="A146" s="6">
        <f t="shared" si="8"/>
        <v>132</v>
      </c>
      <c r="B146" s="7"/>
      <c r="C146" s="7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x14ac:dyDescent="0.3">
      <c r="A147" s="6">
        <f t="shared" si="8"/>
        <v>133</v>
      </c>
      <c r="B147" s="7" t="s">
        <v>153</v>
      </c>
      <c r="C147" s="7" t="s">
        <v>27</v>
      </c>
      <c r="D147" s="8">
        <f>+'B-8 2024'!P147</f>
        <v>2000.35</v>
      </c>
      <c r="E147" s="8">
        <v>2000.35</v>
      </c>
      <c r="F147" s="8">
        <v>2000.35</v>
      </c>
      <c r="G147" s="8">
        <v>2000.35</v>
      </c>
      <c r="H147" s="8">
        <v>2000.35</v>
      </c>
      <c r="I147" s="8">
        <v>2000.35</v>
      </c>
      <c r="J147" s="8">
        <v>2000.35</v>
      </c>
      <c r="K147" s="8">
        <v>2000.35</v>
      </c>
      <c r="L147" s="8">
        <v>2000.35</v>
      </c>
      <c r="M147" s="8">
        <v>2000.35</v>
      </c>
      <c r="N147" s="8">
        <v>2000.35</v>
      </c>
      <c r="O147" s="8">
        <v>2000.35</v>
      </c>
      <c r="P147" s="8">
        <v>2000.35</v>
      </c>
      <c r="Q147" s="8">
        <v>2000.3499999999997</v>
      </c>
    </row>
    <row r="148" spans="1:17" x14ac:dyDescent="0.3">
      <c r="A148" s="6">
        <f t="shared" ref="A148:A211" si="17">+A147+1</f>
        <v>134</v>
      </c>
      <c r="B148" s="7" t="s">
        <v>154</v>
      </c>
      <c r="C148" s="7" t="s">
        <v>29</v>
      </c>
      <c r="D148" s="8">
        <f>+'B-8 2024'!P148</f>
        <v>1918.7</v>
      </c>
      <c r="E148" s="8">
        <v>1918.7</v>
      </c>
      <c r="F148" s="8">
        <v>1918.7</v>
      </c>
      <c r="G148" s="8">
        <v>1918.7</v>
      </c>
      <c r="H148" s="8">
        <v>1918.7</v>
      </c>
      <c r="I148" s="8">
        <v>1918.7</v>
      </c>
      <c r="J148" s="8">
        <v>1918.7</v>
      </c>
      <c r="K148" s="8">
        <v>1918.7</v>
      </c>
      <c r="L148" s="8">
        <v>1918.7</v>
      </c>
      <c r="M148" s="8">
        <v>1918.7</v>
      </c>
      <c r="N148" s="8">
        <v>1918.7</v>
      </c>
      <c r="O148" s="8">
        <v>1918.7</v>
      </c>
      <c r="P148" s="8">
        <v>1918.7</v>
      </c>
      <c r="Q148" s="8">
        <v>1918.7000000000005</v>
      </c>
    </row>
    <row r="149" spans="1:17" x14ac:dyDescent="0.3">
      <c r="A149" s="6">
        <f t="shared" si="17"/>
        <v>135</v>
      </c>
      <c r="B149" s="7" t="s">
        <v>155</v>
      </c>
      <c r="C149" s="7" t="s">
        <v>31</v>
      </c>
      <c r="D149" s="8">
        <f>+'B-8 2024'!P149</f>
        <v>17747.82</v>
      </c>
      <c r="E149" s="8">
        <v>17747.82</v>
      </c>
      <c r="F149" s="8">
        <v>17747.82</v>
      </c>
      <c r="G149" s="8">
        <v>17747.82</v>
      </c>
      <c r="H149" s="8">
        <v>17747.82</v>
      </c>
      <c r="I149" s="8">
        <v>17747.82</v>
      </c>
      <c r="J149" s="8">
        <v>17747.82</v>
      </c>
      <c r="K149" s="8">
        <v>17747.82</v>
      </c>
      <c r="L149" s="8">
        <v>17747.82</v>
      </c>
      <c r="M149" s="8">
        <v>17747.82</v>
      </c>
      <c r="N149" s="8">
        <v>17747.82</v>
      </c>
      <c r="O149" s="8">
        <v>17747.82</v>
      </c>
      <c r="P149" s="8">
        <v>17747.82</v>
      </c>
      <c r="Q149" s="8">
        <v>17747.820000000003</v>
      </c>
    </row>
    <row r="150" spans="1:17" x14ac:dyDescent="0.3">
      <c r="A150" s="6">
        <f t="shared" si="17"/>
        <v>136</v>
      </c>
      <c r="B150" s="7" t="s">
        <v>156</v>
      </c>
      <c r="C150" s="7" t="s">
        <v>34</v>
      </c>
      <c r="D150" s="8">
        <f>+'B-8 2024'!P150</f>
        <v>3896</v>
      </c>
      <c r="E150" s="8">
        <v>3896</v>
      </c>
      <c r="F150" s="8">
        <v>3896</v>
      </c>
      <c r="G150" s="8">
        <v>3896</v>
      </c>
      <c r="H150" s="8">
        <v>3896</v>
      </c>
      <c r="I150" s="8">
        <v>3896</v>
      </c>
      <c r="J150" s="8">
        <v>3896</v>
      </c>
      <c r="K150" s="8">
        <v>3896</v>
      </c>
      <c r="L150" s="8">
        <v>3896</v>
      </c>
      <c r="M150" s="8">
        <v>3896</v>
      </c>
      <c r="N150" s="8">
        <v>3896</v>
      </c>
      <c r="O150" s="8">
        <v>3896</v>
      </c>
      <c r="P150" s="8">
        <v>3896</v>
      </c>
      <c r="Q150" s="8">
        <v>3896</v>
      </c>
    </row>
    <row r="151" spans="1:17" x14ac:dyDescent="0.3">
      <c r="A151" s="6">
        <f t="shared" si="17"/>
        <v>137</v>
      </c>
      <c r="B151" s="7" t="s">
        <v>157</v>
      </c>
      <c r="C151" s="7" t="s">
        <v>36</v>
      </c>
      <c r="D151" s="8">
        <f>+'B-8 2024'!P151</f>
        <v>1512.28</v>
      </c>
      <c r="E151" s="8">
        <v>1512.28</v>
      </c>
      <c r="F151" s="8">
        <v>1512.28</v>
      </c>
      <c r="G151" s="8">
        <v>1512.28</v>
      </c>
      <c r="H151" s="8">
        <v>1512.28</v>
      </c>
      <c r="I151" s="8">
        <v>1512.28</v>
      </c>
      <c r="J151" s="8">
        <v>1512.28</v>
      </c>
      <c r="K151" s="8">
        <v>1512.28</v>
      </c>
      <c r="L151" s="8">
        <v>1512.28</v>
      </c>
      <c r="M151" s="8">
        <v>1512.28</v>
      </c>
      <c r="N151" s="8">
        <v>1512.28</v>
      </c>
      <c r="O151" s="8">
        <v>1512.28</v>
      </c>
      <c r="P151" s="8">
        <v>1512.28</v>
      </c>
      <c r="Q151" s="8">
        <v>1512.28</v>
      </c>
    </row>
    <row r="152" spans="1:17" x14ac:dyDescent="0.3">
      <c r="A152" s="6">
        <f t="shared" si="17"/>
        <v>138</v>
      </c>
      <c r="B152" s="7" t="s">
        <v>158</v>
      </c>
      <c r="C152" s="7" t="s">
        <v>38</v>
      </c>
      <c r="D152" s="8">
        <f>+'B-8 2024'!P152</f>
        <v>577.280000000001</v>
      </c>
      <c r="E152" s="8">
        <v>577.11000000000104</v>
      </c>
      <c r="F152" s="8">
        <v>576.94000000000108</v>
      </c>
      <c r="G152" s="8">
        <v>576.770000000001</v>
      </c>
      <c r="H152" s="8">
        <v>576.60000000000105</v>
      </c>
      <c r="I152" s="8">
        <v>576.43000000000109</v>
      </c>
      <c r="J152" s="8">
        <v>576.26000000000101</v>
      </c>
      <c r="K152" s="8">
        <v>576.09000000000106</v>
      </c>
      <c r="L152" s="8">
        <v>575.9200000000011</v>
      </c>
      <c r="M152" s="8">
        <v>575.75000000000102</v>
      </c>
      <c r="N152" s="8">
        <v>575.58000000000106</v>
      </c>
      <c r="O152" s="8">
        <v>575.41000000000099</v>
      </c>
      <c r="P152" s="8">
        <v>575.24000000000103</v>
      </c>
      <c r="Q152" s="8">
        <v>576.26000000000101</v>
      </c>
    </row>
    <row r="153" spans="1:17" x14ac:dyDescent="0.3">
      <c r="A153" s="6">
        <f t="shared" si="17"/>
        <v>139</v>
      </c>
      <c r="B153" s="7" t="s">
        <v>159</v>
      </c>
      <c r="C153" s="7" t="s">
        <v>38</v>
      </c>
      <c r="D153" s="8">
        <f>+'B-8 2024'!P153</f>
        <v>19.87</v>
      </c>
      <c r="E153" s="8">
        <v>19.87</v>
      </c>
      <c r="F153" s="8">
        <v>19.87</v>
      </c>
      <c r="G153" s="8">
        <v>19.87</v>
      </c>
      <c r="H153" s="8">
        <v>19.87</v>
      </c>
      <c r="I153" s="8">
        <v>19.87</v>
      </c>
      <c r="J153" s="8">
        <v>19.87</v>
      </c>
      <c r="K153" s="8">
        <v>19.87</v>
      </c>
      <c r="L153" s="8">
        <v>19.87</v>
      </c>
      <c r="M153" s="8">
        <v>19.87</v>
      </c>
      <c r="N153" s="8">
        <v>19.87</v>
      </c>
      <c r="O153" s="8">
        <v>19.87</v>
      </c>
      <c r="P153" s="8">
        <v>19.87</v>
      </c>
      <c r="Q153" s="8">
        <v>19.87</v>
      </c>
    </row>
    <row r="154" spans="1:17" x14ac:dyDescent="0.3">
      <c r="A154" s="6">
        <f t="shared" si="17"/>
        <v>140</v>
      </c>
      <c r="B154" s="7" t="s">
        <v>160</v>
      </c>
      <c r="C154" s="7"/>
      <c r="D154" s="10">
        <f t="shared" ref="D154:Q154" si="18">SUM(D147:D153)</f>
        <v>27672.3</v>
      </c>
      <c r="E154" s="10">
        <f t="shared" si="18"/>
        <v>27672.129999999997</v>
      </c>
      <c r="F154" s="10">
        <f t="shared" si="18"/>
        <v>27671.96</v>
      </c>
      <c r="G154" s="10">
        <f t="shared" si="18"/>
        <v>27671.789999999997</v>
      </c>
      <c r="H154" s="10">
        <f t="shared" si="18"/>
        <v>27671.62</v>
      </c>
      <c r="I154" s="10">
        <f t="shared" si="18"/>
        <v>27671.449999999997</v>
      </c>
      <c r="J154" s="10">
        <f t="shared" si="18"/>
        <v>27671.279999999999</v>
      </c>
      <c r="K154" s="10">
        <f t="shared" si="18"/>
        <v>27671.109999999997</v>
      </c>
      <c r="L154" s="10">
        <f t="shared" si="18"/>
        <v>27670.94</v>
      </c>
      <c r="M154" s="10">
        <f t="shared" si="18"/>
        <v>27670.769999999997</v>
      </c>
      <c r="N154" s="10">
        <f t="shared" si="18"/>
        <v>27670.6</v>
      </c>
      <c r="O154" s="10">
        <f t="shared" si="18"/>
        <v>27670.429999999997</v>
      </c>
      <c r="P154" s="10">
        <f t="shared" si="18"/>
        <v>27670.26</v>
      </c>
      <c r="Q154" s="10">
        <f t="shared" si="18"/>
        <v>27671.280000000002</v>
      </c>
    </row>
    <row r="155" spans="1:17" x14ac:dyDescent="0.3">
      <c r="A155" s="6">
        <f t="shared" si="17"/>
        <v>141</v>
      </c>
      <c r="B155" s="7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3">
      <c r="A156" s="6">
        <f t="shared" si="17"/>
        <v>142</v>
      </c>
      <c r="B156" s="11" t="s">
        <v>161</v>
      </c>
      <c r="C156" s="11" t="s">
        <v>27</v>
      </c>
      <c r="D156" s="8">
        <f>+'B-8 2024'!P156</f>
        <v>7382.7252555067598</v>
      </c>
      <c r="E156" s="8">
        <v>7377.9852555067591</v>
      </c>
      <c r="F156" s="8">
        <v>7373.2452555067593</v>
      </c>
      <c r="G156" s="8">
        <v>7368.5052555067596</v>
      </c>
      <c r="H156" s="8">
        <v>7363.7652555067598</v>
      </c>
      <c r="I156" s="8">
        <v>7359.0252555067591</v>
      </c>
      <c r="J156" s="8">
        <v>7354.2852555067593</v>
      </c>
      <c r="K156" s="8">
        <v>7349.5452555067595</v>
      </c>
      <c r="L156" s="8">
        <v>7344.8052555067597</v>
      </c>
      <c r="M156" s="8">
        <v>7340.0652555067591</v>
      </c>
      <c r="N156" s="8">
        <v>7335.3252555067593</v>
      </c>
      <c r="O156" s="8">
        <v>7330.5852555067595</v>
      </c>
      <c r="P156" s="8">
        <v>7518.6172136438008</v>
      </c>
      <c r="Q156" s="8">
        <v>7369.1138676711471</v>
      </c>
    </row>
    <row r="157" spans="1:17" x14ac:dyDescent="0.3">
      <c r="A157" s="6">
        <f t="shared" si="17"/>
        <v>143</v>
      </c>
      <c r="B157" s="11" t="s">
        <v>162</v>
      </c>
      <c r="C157" s="11" t="s">
        <v>29</v>
      </c>
      <c r="D157" s="8">
        <f>+'B-8 2024'!P157</f>
        <v>567.60337886416096</v>
      </c>
      <c r="E157" s="8">
        <v>567.60337886416096</v>
      </c>
      <c r="F157" s="8">
        <v>567.60337886416096</v>
      </c>
      <c r="G157" s="8">
        <v>567.60337886416096</v>
      </c>
      <c r="H157" s="8">
        <v>567.60337886416096</v>
      </c>
      <c r="I157" s="8">
        <v>567.60337886416096</v>
      </c>
      <c r="J157" s="8">
        <v>567.60337886416096</v>
      </c>
      <c r="K157" s="8">
        <v>567.60337886416096</v>
      </c>
      <c r="L157" s="8">
        <v>567.60337886416096</v>
      </c>
      <c r="M157" s="8">
        <v>567.60337886416096</v>
      </c>
      <c r="N157" s="8">
        <v>567.60337886416096</v>
      </c>
      <c r="O157" s="8">
        <v>567.60337886416096</v>
      </c>
      <c r="P157" s="8">
        <v>576.31234142956691</v>
      </c>
      <c r="Q157" s="8">
        <v>568.27329906149976</v>
      </c>
    </row>
    <row r="158" spans="1:17" x14ac:dyDescent="0.3">
      <c r="A158" s="6">
        <f t="shared" si="17"/>
        <v>144</v>
      </c>
      <c r="B158" s="11" t="s">
        <v>163</v>
      </c>
      <c r="C158" s="11" t="s">
        <v>29</v>
      </c>
      <c r="D158" s="8">
        <f>+'B-8 2024'!P158</f>
        <v>6106.3199999999897</v>
      </c>
      <c r="E158" s="8">
        <v>6091.8899999999894</v>
      </c>
      <c r="F158" s="8">
        <v>6077.45999999999</v>
      </c>
      <c r="G158" s="8">
        <v>6063.0299999999897</v>
      </c>
      <c r="H158" s="8">
        <v>6048.5999999999894</v>
      </c>
      <c r="I158" s="8">
        <v>6034.1699999999901</v>
      </c>
      <c r="J158" s="8">
        <v>6019.7399999999898</v>
      </c>
      <c r="K158" s="8">
        <v>6005.3099999999895</v>
      </c>
      <c r="L158" s="8">
        <v>5990.8799999999901</v>
      </c>
      <c r="M158" s="8">
        <v>5976.4499999999898</v>
      </c>
      <c r="N158" s="8">
        <v>5962.0199999999895</v>
      </c>
      <c r="O158" s="8">
        <v>5947.5899999999901</v>
      </c>
      <c r="P158" s="8">
        <v>5933.1599999999899</v>
      </c>
      <c r="Q158" s="8">
        <v>6019.7399999999907</v>
      </c>
    </row>
    <row r="159" spans="1:17" x14ac:dyDescent="0.3">
      <c r="A159" s="6">
        <f t="shared" si="17"/>
        <v>145</v>
      </c>
      <c r="B159" s="11" t="s">
        <v>164</v>
      </c>
      <c r="C159" s="11" t="s">
        <v>31</v>
      </c>
      <c r="D159" s="8">
        <f>+'B-8 2024'!P159</f>
        <v>77093.329036114417</v>
      </c>
      <c r="E159" s="8">
        <v>77091.729036114426</v>
      </c>
      <c r="F159" s="8">
        <v>77090.12903611442</v>
      </c>
      <c r="G159" s="8">
        <v>77088.529036114429</v>
      </c>
      <c r="H159" s="8">
        <v>77086.929036114423</v>
      </c>
      <c r="I159" s="8">
        <v>77085.329036114417</v>
      </c>
      <c r="J159" s="8">
        <v>77083.729036114426</v>
      </c>
      <c r="K159" s="8">
        <v>77082.12903611442</v>
      </c>
      <c r="L159" s="8">
        <v>77080.529036114429</v>
      </c>
      <c r="M159" s="8">
        <v>77078.929036114423</v>
      </c>
      <c r="N159" s="8">
        <v>77077.329036114417</v>
      </c>
      <c r="O159" s="8">
        <v>77075.729036114426</v>
      </c>
      <c r="P159" s="8">
        <v>77096.392327686786</v>
      </c>
      <c r="Q159" s="8">
        <v>77085.44159700461</v>
      </c>
    </row>
    <row r="160" spans="1:17" x14ac:dyDescent="0.3">
      <c r="A160" s="6">
        <f t="shared" si="17"/>
        <v>146</v>
      </c>
      <c r="B160" s="11" t="s">
        <v>165</v>
      </c>
      <c r="C160" s="11" t="s">
        <v>31</v>
      </c>
      <c r="D160" s="8">
        <f>+'B-8 2024'!P160</f>
        <v>3349.4945200000002</v>
      </c>
      <c r="E160" s="8">
        <v>3349.4945200000002</v>
      </c>
      <c r="F160" s="8">
        <v>3349.4945200000002</v>
      </c>
      <c r="G160" s="8">
        <v>3349.4945200000002</v>
      </c>
      <c r="H160" s="8">
        <v>3349.4945200000002</v>
      </c>
      <c r="I160" s="8">
        <v>3349.4945200000002</v>
      </c>
      <c r="J160" s="8">
        <v>3349.4945200000002</v>
      </c>
      <c r="K160" s="8">
        <v>3349.4945200000002</v>
      </c>
      <c r="L160" s="8">
        <v>3349.4945200000002</v>
      </c>
      <c r="M160" s="8">
        <v>3349.4945200000002</v>
      </c>
      <c r="N160" s="8">
        <v>3349.4945200000002</v>
      </c>
      <c r="O160" s="8">
        <v>3349.4945200000002</v>
      </c>
      <c r="P160" s="8">
        <v>3349.4945200000002</v>
      </c>
      <c r="Q160" s="8">
        <v>3349.4945200000002</v>
      </c>
    </row>
    <row r="161" spans="1:17" x14ac:dyDescent="0.3">
      <c r="A161" s="6">
        <f t="shared" si="17"/>
        <v>147</v>
      </c>
      <c r="B161" s="11" t="s">
        <v>166</v>
      </c>
      <c r="C161" s="11" t="s">
        <v>34</v>
      </c>
      <c r="D161" s="8">
        <f>+'B-8 2024'!P161</f>
        <v>19827.029264061759</v>
      </c>
      <c r="E161" s="8">
        <v>19827.029264061759</v>
      </c>
      <c r="F161" s="8">
        <v>19827.029264061759</v>
      </c>
      <c r="G161" s="8">
        <v>19827.029264061759</v>
      </c>
      <c r="H161" s="8">
        <v>19827.029264061759</v>
      </c>
      <c r="I161" s="8">
        <v>19827.029264061759</v>
      </c>
      <c r="J161" s="8">
        <v>19827.029264061759</v>
      </c>
      <c r="K161" s="8">
        <v>19827.029264061759</v>
      </c>
      <c r="L161" s="8">
        <v>19827.029264061759</v>
      </c>
      <c r="M161" s="8">
        <v>19827.029264061759</v>
      </c>
      <c r="N161" s="8">
        <v>19827.029264061759</v>
      </c>
      <c r="O161" s="8">
        <v>19827.029264061759</v>
      </c>
      <c r="P161" s="8">
        <v>19833.674209497531</v>
      </c>
      <c r="Q161" s="8">
        <v>19827.540413710667</v>
      </c>
    </row>
    <row r="162" spans="1:17" x14ac:dyDescent="0.3">
      <c r="A162" s="6">
        <f t="shared" si="17"/>
        <v>148</v>
      </c>
      <c r="B162" s="11" t="s">
        <v>167</v>
      </c>
      <c r="C162" s="11" t="s">
        <v>36</v>
      </c>
      <c r="D162" s="8">
        <f>+'B-8 2024'!P162</f>
        <v>7731.1895723493362</v>
      </c>
      <c r="E162" s="8">
        <v>7729.4495723493364</v>
      </c>
      <c r="F162" s="8">
        <v>7727.7095723493358</v>
      </c>
      <c r="G162" s="8">
        <v>7725.969572349336</v>
      </c>
      <c r="H162" s="8">
        <v>7724.2295723493362</v>
      </c>
      <c r="I162" s="8">
        <v>7722.4895723493364</v>
      </c>
      <c r="J162" s="8">
        <v>7720.7495723493357</v>
      </c>
      <c r="K162" s="8">
        <v>7719.0095723493359</v>
      </c>
      <c r="L162" s="8">
        <v>7717.2695723493362</v>
      </c>
      <c r="M162" s="8">
        <v>7715.5295723493364</v>
      </c>
      <c r="N162" s="8">
        <v>7713.7895723493357</v>
      </c>
      <c r="O162" s="8">
        <v>7712.0495723493359</v>
      </c>
      <c r="P162" s="8">
        <v>7716.2146908653003</v>
      </c>
      <c r="Q162" s="8">
        <v>7721.2038122351796</v>
      </c>
    </row>
    <row r="163" spans="1:17" x14ac:dyDescent="0.3">
      <c r="A163" s="6">
        <f t="shared" si="17"/>
        <v>149</v>
      </c>
      <c r="B163" s="11" t="s">
        <v>168</v>
      </c>
      <c r="C163" s="11" t="s">
        <v>38</v>
      </c>
      <c r="D163" s="8">
        <f>+'B-8 2024'!P163</f>
        <v>1136.8775331033303</v>
      </c>
      <c r="E163" s="8">
        <v>1136.7475331033304</v>
      </c>
      <c r="F163" s="8">
        <v>1136.6175331033303</v>
      </c>
      <c r="G163" s="8">
        <v>1136.4875331033304</v>
      </c>
      <c r="H163" s="8">
        <v>1136.3575331033303</v>
      </c>
      <c r="I163" s="8">
        <v>1136.2275331033302</v>
      </c>
      <c r="J163" s="8">
        <v>1136.0975331033303</v>
      </c>
      <c r="K163" s="8">
        <v>1135.9675331033302</v>
      </c>
      <c r="L163" s="8">
        <v>1135.8375331033303</v>
      </c>
      <c r="M163" s="8">
        <v>1135.7075331033302</v>
      </c>
      <c r="N163" s="8">
        <v>1135.5775331033303</v>
      </c>
      <c r="O163" s="8">
        <v>1135.4475331033302</v>
      </c>
      <c r="P163" s="8">
        <v>1136.4982568766909</v>
      </c>
      <c r="Q163" s="8">
        <v>1136.1883580089732</v>
      </c>
    </row>
    <row r="164" spans="1:17" x14ac:dyDescent="0.3">
      <c r="A164" s="6">
        <f t="shared" si="17"/>
        <v>150</v>
      </c>
      <c r="B164" s="7" t="s">
        <v>169</v>
      </c>
      <c r="C164" s="7"/>
      <c r="D164" s="10">
        <f t="shared" ref="D164:Q164" si="19">SUM(D156:D163)</f>
        <v>123194.56855999975</v>
      </c>
      <c r="E164" s="10">
        <f t="shared" si="19"/>
        <v>123171.92855999977</v>
      </c>
      <c r="F164" s="10">
        <f t="shared" si="19"/>
        <v>123149.28855999975</v>
      </c>
      <c r="G164" s="10">
        <f t="shared" si="19"/>
        <v>123126.64855999975</v>
      </c>
      <c r="H164" s="10">
        <f t="shared" si="19"/>
        <v>123104.00855999977</v>
      </c>
      <c r="I164" s="10">
        <f t="shared" si="19"/>
        <v>123081.36855999976</v>
      </c>
      <c r="J164" s="10">
        <f t="shared" si="19"/>
        <v>123058.72855999976</v>
      </c>
      <c r="K164" s="10">
        <f t="shared" si="19"/>
        <v>123036.08855999974</v>
      </c>
      <c r="L164" s="10">
        <f t="shared" si="19"/>
        <v>123013.44855999976</v>
      </c>
      <c r="M164" s="10">
        <f t="shared" si="19"/>
        <v>122990.80855999976</v>
      </c>
      <c r="N164" s="10">
        <f t="shared" si="19"/>
        <v>122968.16855999976</v>
      </c>
      <c r="O164" s="10">
        <f t="shared" si="19"/>
        <v>122945.52855999976</v>
      </c>
      <c r="P164" s="10">
        <f t="shared" si="19"/>
        <v>123160.36355999965</v>
      </c>
      <c r="Q164" s="10">
        <f t="shared" si="19"/>
        <v>123076.99586769208</v>
      </c>
    </row>
    <row r="165" spans="1:17" x14ac:dyDescent="0.3">
      <c r="A165" s="6">
        <f t="shared" si="17"/>
        <v>151</v>
      </c>
      <c r="B165" s="7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3">
      <c r="A166" s="6">
        <f t="shared" si="17"/>
        <v>152</v>
      </c>
      <c r="B166" s="11" t="s">
        <v>170</v>
      </c>
      <c r="C166" s="11" t="s">
        <v>27</v>
      </c>
      <c r="D166" s="8">
        <f>+'B-8 2024'!P166</f>
        <v>6210.2599999999893</v>
      </c>
      <c r="E166" s="8">
        <v>6208.2399999999807</v>
      </c>
      <c r="F166" s="8">
        <v>6206.2199999999802</v>
      </c>
      <c r="G166" s="8">
        <v>6204.1999999999807</v>
      </c>
      <c r="H166" s="8">
        <v>6202.1799999999803</v>
      </c>
      <c r="I166" s="8">
        <v>6200.1599999999808</v>
      </c>
      <c r="J166" s="8">
        <v>6198.1399999999803</v>
      </c>
      <c r="K166" s="8">
        <v>6196.1199999999808</v>
      </c>
      <c r="L166" s="8">
        <v>6194.0999999999804</v>
      </c>
      <c r="M166" s="8">
        <v>6192.0799999999808</v>
      </c>
      <c r="N166" s="8">
        <v>6190.0599999999804</v>
      </c>
      <c r="O166" s="8">
        <v>6188.0399999999809</v>
      </c>
      <c r="P166" s="8">
        <v>6186.0199999999804</v>
      </c>
      <c r="Q166" s="8">
        <v>6198.1399999999803</v>
      </c>
    </row>
    <row r="167" spans="1:17" x14ac:dyDescent="0.3">
      <c r="A167" s="6">
        <f t="shared" si="17"/>
        <v>153</v>
      </c>
      <c r="B167" s="11" t="s">
        <v>171</v>
      </c>
      <c r="C167" s="11" t="s">
        <v>29</v>
      </c>
      <c r="D167" s="8">
        <f>+'B-8 2024'!P167</f>
        <v>10282.9</v>
      </c>
      <c r="E167" s="8">
        <v>10281.16</v>
      </c>
      <c r="F167" s="8">
        <v>10279.42</v>
      </c>
      <c r="G167" s="8">
        <v>10277.68</v>
      </c>
      <c r="H167" s="8">
        <v>10275.94</v>
      </c>
      <c r="I167" s="8">
        <v>10274.200000000001</v>
      </c>
      <c r="J167" s="8">
        <v>10272.459999999999</v>
      </c>
      <c r="K167" s="8">
        <v>10270.719999999999</v>
      </c>
      <c r="L167" s="8">
        <v>10268.98</v>
      </c>
      <c r="M167" s="8">
        <v>10267.24</v>
      </c>
      <c r="N167" s="8">
        <v>10265.5</v>
      </c>
      <c r="O167" s="8">
        <v>10263.76</v>
      </c>
      <c r="P167" s="8">
        <v>10262.02</v>
      </c>
      <c r="Q167" s="8">
        <v>10272.460000000001</v>
      </c>
    </row>
    <row r="168" spans="1:17" x14ac:dyDescent="0.3">
      <c r="A168" s="6">
        <f t="shared" si="17"/>
        <v>154</v>
      </c>
      <c r="B168" s="11" t="s">
        <v>172</v>
      </c>
      <c r="C168" s="11" t="s">
        <v>31</v>
      </c>
      <c r="D168" s="8">
        <f>+'B-8 2024'!P168</f>
        <v>26653.74</v>
      </c>
      <c r="E168" s="8">
        <v>26652.639999999999</v>
      </c>
      <c r="F168" s="8">
        <v>26651.54</v>
      </c>
      <c r="G168" s="8">
        <v>26650.44</v>
      </c>
      <c r="H168" s="8">
        <v>26649.34</v>
      </c>
      <c r="I168" s="8">
        <v>26648.240000000002</v>
      </c>
      <c r="J168" s="8">
        <v>26647.14</v>
      </c>
      <c r="K168" s="8">
        <v>26646.04</v>
      </c>
      <c r="L168" s="8">
        <v>26644.94</v>
      </c>
      <c r="M168" s="8">
        <v>26643.84</v>
      </c>
      <c r="N168" s="8">
        <v>26642.74</v>
      </c>
      <c r="O168" s="8">
        <v>26641.64</v>
      </c>
      <c r="P168" s="8">
        <v>26640.54</v>
      </c>
      <c r="Q168" s="8">
        <v>26647.14</v>
      </c>
    </row>
    <row r="169" spans="1:17" x14ac:dyDescent="0.3">
      <c r="A169" s="6">
        <f t="shared" si="17"/>
        <v>155</v>
      </c>
      <c r="B169" s="11" t="s">
        <v>173</v>
      </c>
      <c r="C169" s="11" t="s">
        <v>34</v>
      </c>
      <c r="D169" s="8">
        <f>+'B-8 2024'!P169</f>
        <v>7868.74</v>
      </c>
      <c r="E169" s="8">
        <v>7868.74</v>
      </c>
      <c r="F169" s="8">
        <v>7868.74</v>
      </c>
      <c r="G169" s="8">
        <v>7868.74</v>
      </c>
      <c r="H169" s="8">
        <v>7868.74</v>
      </c>
      <c r="I169" s="8">
        <v>7868.74</v>
      </c>
      <c r="J169" s="8">
        <v>7868.74</v>
      </c>
      <c r="K169" s="8">
        <v>7868.74</v>
      </c>
      <c r="L169" s="8">
        <v>7868.74</v>
      </c>
      <c r="M169" s="8">
        <v>7868.74</v>
      </c>
      <c r="N169" s="8">
        <v>7868.74</v>
      </c>
      <c r="O169" s="8">
        <v>7868.74</v>
      </c>
      <c r="P169" s="8">
        <v>7868.74</v>
      </c>
      <c r="Q169" s="8">
        <v>7868.7400000000007</v>
      </c>
    </row>
    <row r="170" spans="1:17" x14ac:dyDescent="0.3">
      <c r="A170" s="6">
        <f t="shared" si="17"/>
        <v>156</v>
      </c>
      <c r="B170" s="11" t="s">
        <v>174</v>
      </c>
      <c r="C170" s="11" t="s">
        <v>36</v>
      </c>
      <c r="D170" s="8">
        <f>+'B-8 2024'!P170</f>
        <v>7007.92</v>
      </c>
      <c r="E170" s="8">
        <v>7006.1</v>
      </c>
      <c r="F170" s="8">
        <v>7004.28</v>
      </c>
      <c r="G170" s="8">
        <v>7002.46</v>
      </c>
      <c r="H170" s="8">
        <v>7000.64</v>
      </c>
      <c r="I170" s="8">
        <v>6998.82</v>
      </c>
      <c r="J170" s="8">
        <v>6997</v>
      </c>
      <c r="K170" s="8">
        <v>6995.18</v>
      </c>
      <c r="L170" s="8">
        <v>6993.36</v>
      </c>
      <c r="M170" s="8">
        <v>6991.54000000001</v>
      </c>
      <c r="N170" s="8">
        <v>6989.7200000000103</v>
      </c>
      <c r="O170" s="8">
        <v>6987.9000000000106</v>
      </c>
      <c r="P170" s="8">
        <v>6986.0800000000099</v>
      </c>
      <c r="Q170" s="8">
        <v>6997.0000000000045</v>
      </c>
    </row>
    <row r="171" spans="1:17" x14ac:dyDescent="0.3">
      <c r="A171" s="6">
        <f t="shared" si="17"/>
        <v>157</v>
      </c>
      <c r="B171" s="11" t="s">
        <v>175</v>
      </c>
      <c r="C171" s="11" t="s">
        <v>38</v>
      </c>
      <c r="D171" s="8">
        <f>+'B-8 2024'!P171</f>
        <v>1508.81</v>
      </c>
      <c r="E171" s="8">
        <v>1508.44</v>
      </c>
      <c r="F171" s="8">
        <v>1508.07</v>
      </c>
      <c r="G171" s="8">
        <v>1507.7</v>
      </c>
      <c r="H171" s="8">
        <v>1507.33</v>
      </c>
      <c r="I171" s="8">
        <v>1506.96</v>
      </c>
      <c r="J171" s="8">
        <v>1506.59</v>
      </c>
      <c r="K171" s="8">
        <v>1506.22</v>
      </c>
      <c r="L171" s="8">
        <v>1505.85</v>
      </c>
      <c r="M171" s="8">
        <v>1505.48</v>
      </c>
      <c r="N171" s="8">
        <v>1505.11</v>
      </c>
      <c r="O171" s="8">
        <v>1504.74</v>
      </c>
      <c r="P171" s="8">
        <v>1504.37</v>
      </c>
      <c r="Q171" s="8">
        <v>1506.59</v>
      </c>
    </row>
    <row r="172" spans="1:17" x14ac:dyDescent="0.3">
      <c r="A172" s="6">
        <f t="shared" si="17"/>
        <v>158</v>
      </c>
      <c r="B172" s="7" t="s">
        <v>176</v>
      </c>
      <c r="C172" s="7"/>
      <c r="D172" s="10">
        <f t="shared" ref="D172:Q172" si="20">SUM(D166:D171)</f>
        <v>59532.369999999988</v>
      </c>
      <c r="E172" s="10">
        <f t="shared" si="20"/>
        <v>59525.319999999978</v>
      </c>
      <c r="F172" s="10">
        <f t="shared" si="20"/>
        <v>59518.269999999975</v>
      </c>
      <c r="G172" s="10">
        <f t="shared" si="20"/>
        <v>59511.219999999972</v>
      </c>
      <c r="H172" s="10">
        <f t="shared" si="20"/>
        <v>59504.169999999976</v>
      </c>
      <c r="I172" s="10">
        <f t="shared" si="20"/>
        <v>59497.119999999981</v>
      </c>
      <c r="J172" s="10">
        <f t="shared" si="20"/>
        <v>59490.069999999971</v>
      </c>
      <c r="K172" s="10">
        <f t="shared" si="20"/>
        <v>59483.019999999982</v>
      </c>
      <c r="L172" s="10">
        <f t="shared" si="20"/>
        <v>59475.969999999972</v>
      </c>
      <c r="M172" s="10">
        <f t="shared" si="20"/>
        <v>59468.919999999991</v>
      </c>
      <c r="N172" s="10">
        <f t="shared" si="20"/>
        <v>59461.869999999988</v>
      </c>
      <c r="O172" s="10">
        <f t="shared" si="20"/>
        <v>59454.819999999985</v>
      </c>
      <c r="P172" s="10">
        <f t="shared" si="20"/>
        <v>59447.76999999999</v>
      </c>
      <c r="Q172" s="10">
        <f t="shared" si="20"/>
        <v>59490.069999999978</v>
      </c>
    </row>
    <row r="173" spans="1:17" x14ac:dyDescent="0.3">
      <c r="A173" s="6">
        <f t="shared" si="17"/>
        <v>159</v>
      </c>
      <c r="B173" s="7"/>
      <c r="C173" s="7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3">
      <c r="A174" s="6">
        <f t="shared" si="17"/>
        <v>160</v>
      </c>
      <c r="B174" s="11" t="s">
        <v>177</v>
      </c>
      <c r="C174" s="11" t="s">
        <v>27</v>
      </c>
      <c r="D174" s="8">
        <f>+'B-8 2024'!P174</f>
        <v>2.9999999999290499E-3</v>
      </c>
      <c r="E174" s="8">
        <v>2.9999999999290499E-3</v>
      </c>
      <c r="F174" s="8">
        <v>2.9999999999290499E-3</v>
      </c>
      <c r="G174" s="8">
        <v>2.9999999999290499E-3</v>
      </c>
      <c r="H174" s="8">
        <v>2.9999999999290499E-3</v>
      </c>
      <c r="I174" s="8">
        <v>2.9999999999290499E-3</v>
      </c>
      <c r="J174" s="8">
        <v>2.9999999999290499E-3</v>
      </c>
      <c r="K174" s="8">
        <v>2.9999999999290499E-3</v>
      </c>
      <c r="L174" s="8">
        <v>2.9999999999290499E-3</v>
      </c>
      <c r="M174" s="8">
        <v>2.9999999999290499E-3</v>
      </c>
      <c r="N174" s="8">
        <v>2.9999999999290499E-3</v>
      </c>
      <c r="O174" s="8">
        <v>2.9999999999290499E-3</v>
      </c>
      <c r="P174" s="8">
        <v>2.9999999999290499E-3</v>
      </c>
      <c r="Q174" s="8">
        <v>2.9999999999290499E-3</v>
      </c>
    </row>
    <row r="175" spans="1:17" x14ac:dyDescent="0.3">
      <c r="A175" s="6">
        <f t="shared" si="17"/>
        <v>161</v>
      </c>
      <c r="B175" s="11" t="s">
        <v>178</v>
      </c>
      <c r="C175" s="11" t="s">
        <v>38</v>
      </c>
      <c r="D175" s="8">
        <f>+'B-8 2024'!P175</f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</row>
    <row r="176" spans="1:17" x14ac:dyDescent="0.3">
      <c r="A176" s="6">
        <f t="shared" si="17"/>
        <v>162</v>
      </c>
      <c r="B176" s="7" t="s">
        <v>179</v>
      </c>
      <c r="C176" s="7"/>
      <c r="D176" s="10">
        <f t="shared" ref="D176:Q176" si="21">SUM(D174:D175)</f>
        <v>2.9999999999290499E-3</v>
      </c>
      <c r="E176" s="10">
        <f t="shared" si="21"/>
        <v>2.9999999999290499E-3</v>
      </c>
      <c r="F176" s="10">
        <f t="shared" si="21"/>
        <v>2.9999999999290499E-3</v>
      </c>
      <c r="G176" s="10">
        <f t="shared" si="21"/>
        <v>2.9999999999290499E-3</v>
      </c>
      <c r="H176" s="10">
        <f t="shared" si="21"/>
        <v>2.9999999999290499E-3</v>
      </c>
      <c r="I176" s="10">
        <f t="shared" si="21"/>
        <v>2.9999999999290499E-3</v>
      </c>
      <c r="J176" s="10">
        <f t="shared" si="21"/>
        <v>2.9999999999290499E-3</v>
      </c>
      <c r="K176" s="10">
        <f t="shared" si="21"/>
        <v>2.9999999999290499E-3</v>
      </c>
      <c r="L176" s="10">
        <f t="shared" si="21"/>
        <v>2.9999999999290499E-3</v>
      </c>
      <c r="M176" s="10">
        <f t="shared" si="21"/>
        <v>2.9999999999290499E-3</v>
      </c>
      <c r="N176" s="10">
        <f t="shared" si="21"/>
        <v>2.9999999999290499E-3</v>
      </c>
      <c r="O176" s="10">
        <f t="shared" si="21"/>
        <v>2.9999999999290499E-3</v>
      </c>
      <c r="P176" s="10">
        <f t="shared" si="21"/>
        <v>2.9999999999290499E-3</v>
      </c>
      <c r="Q176" s="10">
        <f t="shared" si="21"/>
        <v>2.9999999999290499E-3</v>
      </c>
    </row>
    <row r="177" spans="1:17" x14ac:dyDescent="0.3">
      <c r="A177" s="6">
        <f t="shared" si="17"/>
        <v>163</v>
      </c>
      <c r="B177" s="7"/>
      <c r="C177" s="7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3">
      <c r="A178" s="6">
        <f t="shared" si="17"/>
        <v>164</v>
      </c>
      <c r="B178" s="11" t="s">
        <v>180</v>
      </c>
      <c r="C178" s="11" t="s">
        <v>27</v>
      </c>
      <c r="D178" s="8">
        <f>+'B-8 2024'!P178</f>
        <v>6460.2078151502792</v>
      </c>
      <c r="E178" s="8">
        <v>6459.4578151502792</v>
      </c>
      <c r="F178" s="8">
        <v>6458.7078151502792</v>
      </c>
      <c r="G178" s="8">
        <v>6477.9186136358803</v>
      </c>
      <c r="H178" s="8">
        <v>6638.1852562682898</v>
      </c>
      <c r="I178" s="8">
        <v>6637.4352562682898</v>
      </c>
      <c r="J178" s="8">
        <v>6636.6852562682898</v>
      </c>
      <c r="K178" s="8">
        <v>6635.9352562682898</v>
      </c>
      <c r="L178" s="8">
        <v>6635.1852562682898</v>
      </c>
      <c r="M178" s="8">
        <v>6634.4352562682898</v>
      </c>
      <c r="N178" s="8">
        <v>6633.6852562682898</v>
      </c>
      <c r="O178" s="8">
        <v>6632.9352562682898</v>
      </c>
      <c r="P178" s="8">
        <v>6856.6768645969096</v>
      </c>
      <c r="Q178" s="8">
        <v>6599.8039210638426</v>
      </c>
    </row>
    <row r="179" spans="1:17" x14ac:dyDescent="0.3">
      <c r="A179" s="6">
        <f t="shared" si="17"/>
        <v>165</v>
      </c>
      <c r="B179" s="11" t="s">
        <v>181</v>
      </c>
      <c r="C179" s="11" t="s">
        <v>29</v>
      </c>
      <c r="D179" s="8">
        <f>+'B-8 2024'!P179</f>
        <v>920.31</v>
      </c>
      <c r="E179" s="8">
        <v>920.31</v>
      </c>
      <c r="F179" s="8">
        <v>920.31</v>
      </c>
      <c r="G179" s="8">
        <v>920.31</v>
      </c>
      <c r="H179" s="8">
        <v>920.31</v>
      </c>
      <c r="I179" s="8">
        <v>920.31</v>
      </c>
      <c r="J179" s="8">
        <v>920.31</v>
      </c>
      <c r="K179" s="8">
        <v>920.31</v>
      </c>
      <c r="L179" s="8">
        <v>920.31</v>
      </c>
      <c r="M179" s="8">
        <v>920.31</v>
      </c>
      <c r="N179" s="8">
        <v>920.31</v>
      </c>
      <c r="O179" s="8">
        <v>920.31</v>
      </c>
      <c r="P179" s="8">
        <v>920.31</v>
      </c>
      <c r="Q179" s="8">
        <v>920.3099999999996</v>
      </c>
    </row>
    <row r="180" spans="1:17" x14ac:dyDescent="0.3">
      <c r="A180" s="6">
        <f t="shared" si="17"/>
        <v>166</v>
      </c>
      <c r="B180" s="11" t="s">
        <v>182</v>
      </c>
      <c r="C180" s="11" t="s">
        <v>29</v>
      </c>
      <c r="D180" s="8">
        <f>+'B-8 2024'!P180</f>
        <v>5298.5771706924215</v>
      </c>
      <c r="E180" s="8">
        <v>5292.3671706924215</v>
      </c>
      <c r="F180" s="8">
        <v>5286.1571706924215</v>
      </c>
      <c r="G180" s="8">
        <v>5303.8894122933216</v>
      </c>
      <c r="H180" s="8">
        <v>5333.3424363731483</v>
      </c>
      <c r="I180" s="8">
        <v>5327.1324363731483</v>
      </c>
      <c r="J180" s="8">
        <v>5320.9224363731482</v>
      </c>
      <c r="K180" s="8">
        <v>5314.7124363731482</v>
      </c>
      <c r="L180" s="8">
        <v>5308.5024363731482</v>
      </c>
      <c r="M180" s="8">
        <v>5302.2924363731481</v>
      </c>
      <c r="N180" s="8">
        <v>5296.0824363731481</v>
      </c>
      <c r="O180" s="8">
        <v>5289.872436373148</v>
      </c>
      <c r="P180" s="8">
        <v>5333.1928973293434</v>
      </c>
      <c r="Q180" s="8">
        <v>5308.2341009757783</v>
      </c>
    </row>
    <row r="181" spans="1:17" x14ac:dyDescent="0.3">
      <c r="A181" s="6">
        <f t="shared" si="17"/>
        <v>167</v>
      </c>
      <c r="B181" s="11" t="s">
        <v>183</v>
      </c>
      <c r="C181" s="11" t="s">
        <v>31</v>
      </c>
      <c r="D181" s="8">
        <f>+'B-8 2024'!P181</f>
        <v>30598.070375496387</v>
      </c>
      <c r="E181" s="8">
        <v>30543.120375496386</v>
      </c>
      <c r="F181" s="8">
        <v>30488.170375496389</v>
      </c>
      <c r="G181" s="8">
        <v>30566.210826190891</v>
      </c>
      <c r="H181" s="8">
        <v>30709.355963837759</v>
      </c>
      <c r="I181" s="8">
        <v>30654.405963837758</v>
      </c>
      <c r="J181" s="8">
        <v>30599.455963837758</v>
      </c>
      <c r="K181" s="8">
        <v>30544.505963837757</v>
      </c>
      <c r="L181" s="8">
        <v>30489.555963837756</v>
      </c>
      <c r="M181" s="8">
        <v>30434.605963837759</v>
      </c>
      <c r="N181" s="8">
        <v>30379.655963837758</v>
      </c>
      <c r="O181" s="8">
        <v>30324.705963837758</v>
      </c>
      <c r="P181" s="8">
        <v>30544.879673449948</v>
      </c>
      <c r="Q181" s="8">
        <v>30528.976872064002</v>
      </c>
    </row>
    <row r="182" spans="1:17" x14ac:dyDescent="0.3">
      <c r="A182" s="6">
        <f t="shared" si="17"/>
        <v>168</v>
      </c>
      <c r="B182" s="11" t="s">
        <v>184</v>
      </c>
      <c r="C182" s="11" t="s">
        <v>34</v>
      </c>
      <c r="D182" s="8">
        <f>+'B-8 2024'!P182</f>
        <v>6033.6176182272684</v>
      </c>
      <c r="E182" s="8">
        <v>6012.5176182272689</v>
      </c>
      <c r="F182" s="8">
        <v>5991.4176182272686</v>
      </c>
      <c r="G182" s="8">
        <v>5991.4525813296686</v>
      </c>
      <c r="H182" s="8">
        <v>6001.834040359754</v>
      </c>
      <c r="I182" s="8">
        <v>5980.7340403597445</v>
      </c>
      <c r="J182" s="8">
        <v>5959.6340403597451</v>
      </c>
      <c r="K182" s="8">
        <v>5938.5340403597447</v>
      </c>
      <c r="L182" s="8">
        <v>5917.4340403597444</v>
      </c>
      <c r="M182" s="8">
        <v>5896.3340403597449</v>
      </c>
      <c r="N182" s="8">
        <v>5875.2340403597445</v>
      </c>
      <c r="O182" s="8">
        <v>5854.1340403597451</v>
      </c>
      <c r="P182" s="8">
        <v>5876.7569499437286</v>
      </c>
      <c r="Q182" s="8">
        <v>5948.433439141013</v>
      </c>
    </row>
    <row r="183" spans="1:17" x14ac:dyDescent="0.3">
      <c r="A183" s="6">
        <f t="shared" si="17"/>
        <v>169</v>
      </c>
      <c r="B183" s="11" t="s">
        <v>185</v>
      </c>
      <c r="C183" s="11" t="s">
        <v>36</v>
      </c>
      <c r="D183" s="8">
        <f>+'B-8 2024'!P183</f>
        <v>6260.2479793562034</v>
      </c>
      <c r="E183" s="8">
        <v>6257.1579793562032</v>
      </c>
      <c r="F183" s="8">
        <v>6254.0679793562031</v>
      </c>
      <c r="G183" s="8">
        <v>6277.6040257955028</v>
      </c>
      <c r="H183" s="8">
        <v>6314.1746954664513</v>
      </c>
      <c r="I183" s="8">
        <v>6311.0846954664512</v>
      </c>
      <c r="J183" s="8">
        <v>6307.994695466451</v>
      </c>
      <c r="K183" s="8">
        <v>6304.9046954664509</v>
      </c>
      <c r="L183" s="8">
        <v>6301.8146954664517</v>
      </c>
      <c r="M183" s="8">
        <v>6298.7246954664515</v>
      </c>
      <c r="N183" s="8">
        <v>6295.6346954664514</v>
      </c>
      <c r="O183" s="8">
        <v>6292.5446954664512</v>
      </c>
      <c r="P183" s="8">
        <v>6344.5372719253746</v>
      </c>
      <c r="Q183" s="8">
        <v>6293.8840615016234</v>
      </c>
    </row>
    <row r="184" spans="1:17" x14ac:dyDescent="0.3">
      <c r="A184" s="6">
        <f t="shared" si="17"/>
        <v>170</v>
      </c>
      <c r="B184" s="11" t="s">
        <v>186</v>
      </c>
      <c r="C184" s="11" t="s">
        <v>38</v>
      </c>
      <c r="D184" s="8">
        <f>+'B-8 2024'!P184</f>
        <v>1918.3006910772883</v>
      </c>
      <c r="E184" s="8">
        <v>1916.2006910772882</v>
      </c>
      <c r="F184" s="8">
        <v>1914.1006910772883</v>
      </c>
      <c r="G184" s="8">
        <v>1920.315360754588</v>
      </c>
      <c r="H184" s="8">
        <v>1930.6004276944441</v>
      </c>
      <c r="I184" s="8">
        <v>1928.5004276944442</v>
      </c>
      <c r="J184" s="8">
        <v>1926.400427694444</v>
      </c>
      <c r="K184" s="8">
        <v>1924.3004276944441</v>
      </c>
      <c r="L184" s="8">
        <v>1922.200427694444</v>
      </c>
      <c r="M184" s="8">
        <v>1920.1004276944441</v>
      </c>
      <c r="N184" s="8">
        <v>1918.0004276944442</v>
      </c>
      <c r="O184" s="8">
        <v>1915.900427694444</v>
      </c>
      <c r="P184" s="8">
        <v>1931.0013827545449</v>
      </c>
      <c r="Q184" s="8">
        <v>1921.9940183305039</v>
      </c>
    </row>
    <row r="185" spans="1:17" x14ac:dyDescent="0.3">
      <c r="A185" s="6">
        <f t="shared" si="17"/>
        <v>171</v>
      </c>
      <c r="B185" s="7" t="s">
        <v>187</v>
      </c>
      <c r="C185" s="7"/>
      <c r="D185" s="10">
        <f t="shared" ref="D185:Q185" si="22">SUM(D178:D184)</f>
        <v>57489.331649999847</v>
      </c>
      <c r="E185" s="10">
        <f t="shared" si="22"/>
        <v>57401.13164999985</v>
      </c>
      <c r="F185" s="10">
        <f t="shared" si="22"/>
        <v>57312.931649999846</v>
      </c>
      <c r="G185" s="10">
        <f t="shared" si="22"/>
        <v>57457.700819999853</v>
      </c>
      <c r="H185" s="10">
        <f t="shared" si="22"/>
        <v>57847.802819999844</v>
      </c>
      <c r="I185" s="10">
        <f t="shared" si="22"/>
        <v>57759.60281999984</v>
      </c>
      <c r="J185" s="10">
        <f t="shared" si="22"/>
        <v>57671.402819999836</v>
      </c>
      <c r="K185" s="10">
        <f t="shared" si="22"/>
        <v>57583.202819999831</v>
      </c>
      <c r="L185" s="10">
        <f t="shared" si="22"/>
        <v>57495.002819999841</v>
      </c>
      <c r="M185" s="10">
        <f t="shared" si="22"/>
        <v>57406.802819999837</v>
      </c>
      <c r="N185" s="10">
        <f t="shared" si="22"/>
        <v>57318.602819999833</v>
      </c>
      <c r="O185" s="10">
        <f t="shared" si="22"/>
        <v>57230.402819999836</v>
      </c>
      <c r="P185" s="10">
        <f t="shared" si="22"/>
        <v>57807.355039999849</v>
      </c>
      <c r="Q185" s="10">
        <f t="shared" si="22"/>
        <v>57521.636413076762</v>
      </c>
    </row>
    <row r="186" spans="1:17" x14ac:dyDescent="0.3">
      <c r="A186" s="6">
        <f t="shared" si="17"/>
        <v>172</v>
      </c>
      <c r="B186" s="7"/>
      <c r="C186" s="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3">
      <c r="A187" s="6">
        <f t="shared" si="17"/>
        <v>173</v>
      </c>
      <c r="B187" s="11" t="s">
        <v>188</v>
      </c>
      <c r="C187" s="11" t="s">
        <v>27</v>
      </c>
      <c r="D187" s="8">
        <f>+'B-8 2024'!P187</f>
        <v>10458.624180019755</v>
      </c>
      <c r="E187" s="8">
        <v>10458.424180019754</v>
      </c>
      <c r="F187" s="8">
        <v>10458.224180019755</v>
      </c>
      <c r="G187" s="8">
        <v>10458.024180019755</v>
      </c>
      <c r="H187" s="8">
        <v>10457.824180019756</v>
      </c>
      <c r="I187" s="8">
        <v>10457.624180019746</v>
      </c>
      <c r="J187" s="8">
        <v>10457.424180019745</v>
      </c>
      <c r="K187" s="8">
        <v>10457.224180019746</v>
      </c>
      <c r="L187" s="8">
        <v>10457.024180019745</v>
      </c>
      <c r="M187" s="8">
        <v>10456.824180019745</v>
      </c>
      <c r="N187" s="8">
        <v>10456.624180019746</v>
      </c>
      <c r="O187" s="8">
        <v>10456.424180019745</v>
      </c>
      <c r="P187" s="8">
        <v>10456.54020042907</v>
      </c>
      <c r="Q187" s="8">
        <v>10457.448489282006</v>
      </c>
    </row>
    <row r="188" spans="1:17" x14ac:dyDescent="0.3">
      <c r="A188" s="6">
        <f t="shared" si="17"/>
        <v>174</v>
      </c>
      <c r="B188" s="11" t="s">
        <v>189</v>
      </c>
      <c r="C188" s="11" t="s">
        <v>29</v>
      </c>
      <c r="D188" s="8">
        <f>+'B-8 2024'!P188</f>
        <v>8230.0726205453084</v>
      </c>
      <c r="E188" s="8">
        <v>8230.0426205453077</v>
      </c>
      <c r="F188" s="8">
        <v>8230.0126205453089</v>
      </c>
      <c r="G188" s="8">
        <v>8229.9826205453082</v>
      </c>
      <c r="H188" s="8">
        <v>8229.9526205453076</v>
      </c>
      <c r="I188" s="8">
        <v>8229.9226205453087</v>
      </c>
      <c r="J188" s="8">
        <v>8229.8926205453081</v>
      </c>
      <c r="K188" s="8">
        <v>8229.8626205453074</v>
      </c>
      <c r="L188" s="8">
        <v>8229.8326205453086</v>
      </c>
      <c r="M188" s="8">
        <v>8229.8026205453079</v>
      </c>
      <c r="N188" s="8">
        <v>8229.7726205453073</v>
      </c>
      <c r="O188" s="8">
        <v>8229.7426205453085</v>
      </c>
      <c r="P188" s="8">
        <v>8229.9614934417987</v>
      </c>
      <c r="Q188" s="8">
        <v>8229.9117646142677</v>
      </c>
    </row>
    <row r="189" spans="1:17" x14ac:dyDescent="0.3">
      <c r="A189" s="6">
        <f t="shared" si="17"/>
        <v>175</v>
      </c>
      <c r="B189" s="11" t="s">
        <v>190</v>
      </c>
      <c r="C189" s="11" t="s">
        <v>31</v>
      </c>
      <c r="D189" s="8">
        <f>+'B-8 2024'!P189</f>
        <v>79743.186738763441</v>
      </c>
      <c r="E189" s="8">
        <v>79713.842016541239</v>
      </c>
      <c r="F189" s="8">
        <v>79684.497294319037</v>
      </c>
      <c r="G189" s="8">
        <v>79655.152572096835</v>
      </c>
      <c r="H189" s="8">
        <v>79625.807849874633</v>
      </c>
      <c r="I189" s="8">
        <v>79596.463127652431</v>
      </c>
      <c r="J189" s="8">
        <v>79567.118405430141</v>
      </c>
      <c r="K189" s="8">
        <v>79537.773683207924</v>
      </c>
      <c r="L189" s="8">
        <v>79508.428960985737</v>
      </c>
      <c r="M189" s="8">
        <v>79479.084238763535</v>
      </c>
      <c r="N189" s="8">
        <v>79449.739516541333</v>
      </c>
      <c r="O189" s="8">
        <v>79420.394794319145</v>
      </c>
      <c r="P189" s="8">
        <v>79393.501611837084</v>
      </c>
      <c r="Q189" s="8">
        <v>79567.306985410192</v>
      </c>
    </row>
    <row r="190" spans="1:17" x14ac:dyDescent="0.3">
      <c r="A190" s="6">
        <f t="shared" si="17"/>
        <v>176</v>
      </c>
      <c r="B190" s="11" t="s">
        <v>191</v>
      </c>
      <c r="C190" s="11" t="s">
        <v>31</v>
      </c>
      <c r="D190" s="8">
        <f>+'B-8 2024'!P190</f>
        <v>6316.1071109999993</v>
      </c>
      <c r="E190" s="8">
        <v>6316.1071109999993</v>
      </c>
      <c r="F190" s="8">
        <v>6316.1071109999993</v>
      </c>
      <c r="G190" s="8">
        <v>6316.1071109999993</v>
      </c>
      <c r="H190" s="8">
        <v>6316.1071109999993</v>
      </c>
      <c r="I190" s="8">
        <v>6316.1071109999993</v>
      </c>
      <c r="J190" s="8">
        <v>6316.1071109999993</v>
      </c>
      <c r="K190" s="8">
        <v>6316.1071109999993</v>
      </c>
      <c r="L190" s="8">
        <v>6316.1071109999993</v>
      </c>
      <c r="M190" s="8">
        <v>6316.1071109999993</v>
      </c>
      <c r="N190" s="8">
        <v>6316.1071109999993</v>
      </c>
      <c r="O190" s="8">
        <v>6316.1071109999993</v>
      </c>
      <c r="P190" s="8">
        <v>8296.8371109999989</v>
      </c>
      <c r="Q190" s="8">
        <v>6468.4709571538451</v>
      </c>
    </row>
    <row r="191" spans="1:17" x14ac:dyDescent="0.3">
      <c r="A191" s="6">
        <f t="shared" si="17"/>
        <v>177</v>
      </c>
      <c r="B191" s="11" t="s">
        <v>192</v>
      </c>
      <c r="C191" s="11" t="s">
        <v>34</v>
      </c>
      <c r="D191" s="8">
        <f>+'B-8 2024'!P191</f>
        <v>18478.191923036997</v>
      </c>
      <c r="E191" s="8">
        <v>18478.191923036997</v>
      </c>
      <c r="F191" s="8">
        <v>18478.191923036997</v>
      </c>
      <c r="G191" s="8">
        <v>18478.191923036997</v>
      </c>
      <c r="H191" s="8">
        <v>18478.191923036997</v>
      </c>
      <c r="I191" s="8">
        <v>18478.191923036997</v>
      </c>
      <c r="J191" s="8">
        <v>18478.191923036997</v>
      </c>
      <c r="K191" s="8">
        <v>18478.191923036997</v>
      </c>
      <c r="L191" s="8">
        <v>18478.191923036997</v>
      </c>
      <c r="M191" s="8">
        <v>18478.191923036997</v>
      </c>
      <c r="N191" s="8">
        <v>18478.191923036997</v>
      </c>
      <c r="O191" s="8">
        <v>18478.191923036997</v>
      </c>
      <c r="P191" s="8">
        <v>18478.750604006702</v>
      </c>
      <c r="Q191" s="8">
        <v>18478.234898496205</v>
      </c>
    </row>
    <row r="192" spans="1:17" x14ac:dyDescent="0.3">
      <c r="A192" s="6">
        <f t="shared" si="17"/>
        <v>178</v>
      </c>
      <c r="B192" s="11" t="s">
        <v>193</v>
      </c>
      <c r="C192" s="11" t="s">
        <v>36</v>
      </c>
      <c r="D192" s="8">
        <f>+'B-8 2024'!P192</f>
        <v>7326.2451717124522</v>
      </c>
      <c r="E192" s="8">
        <v>7326.1251717124524</v>
      </c>
      <c r="F192" s="8">
        <v>7326.0051717124525</v>
      </c>
      <c r="G192" s="8">
        <v>7325.8851717124526</v>
      </c>
      <c r="H192" s="8">
        <v>7325.7651717124527</v>
      </c>
      <c r="I192" s="8">
        <v>7325.6451717124528</v>
      </c>
      <c r="J192" s="8">
        <v>7325.5251717124529</v>
      </c>
      <c r="K192" s="8">
        <v>7325.4051717124521</v>
      </c>
      <c r="L192" s="8">
        <v>7325.2851717124522</v>
      </c>
      <c r="M192" s="8">
        <v>7325.1651717124523</v>
      </c>
      <c r="N192" s="8">
        <v>7325.0451717124524</v>
      </c>
      <c r="O192" s="8">
        <v>7324.9251717124525</v>
      </c>
      <c r="P192" s="8">
        <v>7325.0262388651981</v>
      </c>
      <c r="Q192" s="8">
        <v>7325.5421768780488</v>
      </c>
    </row>
    <row r="193" spans="1:17" x14ac:dyDescent="0.3">
      <c r="A193" s="6">
        <f t="shared" si="17"/>
        <v>179</v>
      </c>
      <c r="B193" s="11" t="s">
        <v>194</v>
      </c>
      <c r="C193" s="11" t="s">
        <v>38</v>
      </c>
      <c r="D193" s="8">
        <f>+'B-8 2024'!P193</f>
        <v>1091.8664425887107</v>
      </c>
      <c r="E193" s="8">
        <v>1091.8664425887107</v>
      </c>
      <c r="F193" s="8">
        <v>1091.8664425887107</v>
      </c>
      <c r="G193" s="8">
        <v>1091.8664425887107</v>
      </c>
      <c r="H193" s="8">
        <v>1091.8664425887107</v>
      </c>
      <c r="I193" s="8">
        <v>1091.8664425887107</v>
      </c>
      <c r="J193" s="8">
        <v>1091.8664425887107</v>
      </c>
      <c r="K193" s="8">
        <v>1091.8664425887107</v>
      </c>
      <c r="L193" s="8">
        <v>1091.8664425887107</v>
      </c>
      <c r="M193" s="8">
        <v>1091.8664425887107</v>
      </c>
      <c r="N193" s="8">
        <v>1091.8664425887107</v>
      </c>
      <c r="O193" s="8">
        <v>1091.8664425887107</v>
      </c>
      <c r="P193" s="8">
        <v>1091.90026142029</v>
      </c>
      <c r="Q193" s="8">
        <v>1091.8690440372936</v>
      </c>
    </row>
    <row r="194" spans="1:17" x14ac:dyDescent="0.3">
      <c r="A194" s="6">
        <f t="shared" si="17"/>
        <v>180</v>
      </c>
      <c r="B194" s="7" t="s">
        <v>195</v>
      </c>
      <c r="C194" s="7"/>
      <c r="D194" s="10">
        <f t="shared" ref="D194:Q194" si="23">SUM(D187:D193)</f>
        <v>131644.29418766664</v>
      </c>
      <c r="E194" s="10">
        <f t="shared" si="23"/>
        <v>131614.59946544445</v>
      </c>
      <c r="F194" s="10">
        <f t="shared" si="23"/>
        <v>131584.90474322226</v>
      </c>
      <c r="G194" s="10">
        <f t="shared" si="23"/>
        <v>131555.21002100006</v>
      </c>
      <c r="H194" s="10">
        <f t="shared" si="23"/>
        <v>131525.51529877787</v>
      </c>
      <c r="I194" s="10">
        <f t="shared" si="23"/>
        <v>131495.82057655565</v>
      </c>
      <c r="J194" s="10">
        <f t="shared" si="23"/>
        <v>131466.12585433334</v>
      </c>
      <c r="K194" s="10">
        <f t="shared" si="23"/>
        <v>131436.43113211115</v>
      </c>
      <c r="L194" s="10">
        <f t="shared" si="23"/>
        <v>131406.73640988895</v>
      </c>
      <c r="M194" s="10">
        <f t="shared" si="23"/>
        <v>131377.04168766673</v>
      </c>
      <c r="N194" s="10">
        <f t="shared" si="23"/>
        <v>131347.34696544454</v>
      </c>
      <c r="O194" s="10">
        <f t="shared" si="23"/>
        <v>131317.65224322237</v>
      </c>
      <c r="P194" s="10">
        <f t="shared" si="23"/>
        <v>133272.51752100015</v>
      </c>
      <c r="Q194" s="10">
        <f t="shared" si="23"/>
        <v>131618.78431587186</v>
      </c>
    </row>
    <row r="195" spans="1:17" x14ac:dyDescent="0.3">
      <c r="A195" s="6">
        <f t="shared" si="17"/>
        <v>181</v>
      </c>
      <c r="B195" s="7"/>
      <c r="C195" s="7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3">
      <c r="A196" s="6">
        <f t="shared" si="17"/>
        <v>182</v>
      </c>
      <c r="B196" s="11" t="s">
        <v>196</v>
      </c>
      <c r="C196" s="11" t="s">
        <v>27</v>
      </c>
      <c r="D196" s="8">
        <f>+'B-8 2024'!P196</f>
        <v>2123.40041791359</v>
      </c>
      <c r="E196" s="8">
        <v>2123.2304179135899</v>
      </c>
      <c r="F196" s="8">
        <v>2123.0604179135903</v>
      </c>
      <c r="G196" s="8">
        <v>2122.8904179135902</v>
      </c>
      <c r="H196" s="8">
        <v>2122.7204179135902</v>
      </c>
      <c r="I196" s="8">
        <v>2122.5504179135901</v>
      </c>
      <c r="J196" s="8">
        <v>2122.38041791359</v>
      </c>
      <c r="K196" s="8">
        <v>2122.2104179135899</v>
      </c>
      <c r="L196" s="8">
        <v>2122.0404179135903</v>
      </c>
      <c r="M196" s="8">
        <v>2121.8704179135902</v>
      </c>
      <c r="N196" s="8">
        <v>2121.7004179135902</v>
      </c>
      <c r="O196" s="8">
        <v>2121.5304179135901</v>
      </c>
      <c r="P196" s="8">
        <v>2121.36041791359</v>
      </c>
      <c r="Q196" s="8">
        <v>2122.38041791359</v>
      </c>
    </row>
    <row r="197" spans="1:17" x14ac:dyDescent="0.3">
      <c r="A197" s="6">
        <f t="shared" si="17"/>
        <v>183</v>
      </c>
      <c r="B197" s="11" t="s">
        <v>197</v>
      </c>
      <c r="C197" s="11" t="s">
        <v>29</v>
      </c>
      <c r="D197" s="8">
        <f>+'B-8 2024'!P197</f>
        <v>1930.6268788303901</v>
      </c>
      <c r="E197" s="8">
        <v>1926.71687883039</v>
      </c>
      <c r="F197" s="8">
        <v>1922.8068788303901</v>
      </c>
      <c r="G197" s="8">
        <v>1918.8968788303901</v>
      </c>
      <c r="H197" s="8">
        <v>1914.98687883039</v>
      </c>
      <c r="I197" s="8">
        <v>1911.0768788303901</v>
      </c>
      <c r="J197" s="8">
        <v>1907.16687883039</v>
      </c>
      <c r="K197" s="8">
        <v>1903.25687883039</v>
      </c>
      <c r="L197" s="8">
        <v>1899.3468788303901</v>
      </c>
      <c r="M197" s="8">
        <v>1895.43687883039</v>
      </c>
      <c r="N197" s="8">
        <v>1891.5268788303902</v>
      </c>
      <c r="O197" s="8">
        <v>1887.6168788303901</v>
      </c>
      <c r="P197" s="8">
        <v>1883.70687883039</v>
      </c>
      <c r="Q197" s="8">
        <v>1907.1668788303905</v>
      </c>
    </row>
    <row r="198" spans="1:17" x14ac:dyDescent="0.3">
      <c r="A198" s="6">
        <f t="shared" si="17"/>
        <v>184</v>
      </c>
      <c r="B198" s="11" t="s">
        <v>198</v>
      </c>
      <c r="C198" s="11" t="s">
        <v>31</v>
      </c>
      <c r="D198" s="8">
        <f>+'B-8 2024'!P198</f>
        <v>25196.412703537597</v>
      </c>
      <c r="E198" s="8">
        <v>25196.342703537597</v>
      </c>
      <c r="F198" s="8">
        <v>25196.272703537597</v>
      </c>
      <c r="G198" s="8">
        <v>25196.202703537598</v>
      </c>
      <c r="H198" s="8">
        <v>25196.132703537598</v>
      </c>
      <c r="I198" s="8">
        <v>25196.062703537598</v>
      </c>
      <c r="J198" s="8">
        <v>25195.992703537599</v>
      </c>
      <c r="K198" s="8">
        <v>25195.922703537599</v>
      </c>
      <c r="L198" s="8">
        <v>25195.852703537599</v>
      </c>
      <c r="M198" s="8">
        <v>25195.782703537599</v>
      </c>
      <c r="N198" s="8">
        <v>25195.7127035376</v>
      </c>
      <c r="O198" s="8">
        <v>25195.6427035376</v>
      </c>
      <c r="P198" s="8">
        <v>25195.572703537597</v>
      </c>
      <c r="Q198" s="8">
        <v>25195.992703537595</v>
      </c>
    </row>
    <row r="199" spans="1:17" x14ac:dyDescent="0.3">
      <c r="A199" s="6">
        <f t="shared" si="17"/>
        <v>185</v>
      </c>
      <c r="B199" s="11" t="s">
        <v>199</v>
      </c>
      <c r="C199" s="11" t="s">
        <v>34</v>
      </c>
      <c r="D199" s="8">
        <f>+'B-8 2024'!P199</f>
        <v>4183.1875838815995</v>
      </c>
      <c r="E199" s="8">
        <v>4183.1875838815995</v>
      </c>
      <c r="F199" s="8">
        <v>4183.1875838815995</v>
      </c>
      <c r="G199" s="8">
        <v>4183.1875838815995</v>
      </c>
      <c r="H199" s="8">
        <v>4183.1875838815995</v>
      </c>
      <c r="I199" s="8">
        <v>4183.1875838815995</v>
      </c>
      <c r="J199" s="8">
        <v>4183.1875838815995</v>
      </c>
      <c r="K199" s="8">
        <v>4183.1875838815995</v>
      </c>
      <c r="L199" s="8">
        <v>4183.1875838815995</v>
      </c>
      <c r="M199" s="8">
        <v>4183.1875838815995</v>
      </c>
      <c r="N199" s="8">
        <v>4183.1875838815995</v>
      </c>
      <c r="O199" s="8">
        <v>4183.1875838815995</v>
      </c>
      <c r="P199" s="8">
        <v>4183.1875838815995</v>
      </c>
      <c r="Q199" s="8">
        <v>4183.1875838815986</v>
      </c>
    </row>
    <row r="200" spans="1:17" x14ac:dyDescent="0.3">
      <c r="A200" s="6">
        <f t="shared" si="17"/>
        <v>186</v>
      </c>
      <c r="B200" s="11" t="s">
        <v>200</v>
      </c>
      <c r="C200" s="11" t="s">
        <v>36</v>
      </c>
      <c r="D200" s="8">
        <f>+'B-8 2024'!P200</f>
        <v>4785.3998473439897</v>
      </c>
      <c r="E200" s="8">
        <v>4785.2598473439893</v>
      </c>
      <c r="F200" s="8">
        <v>4785.1198473439899</v>
      </c>
      <c r="G200" s="8">
        <v>4784.9798473439896</v>
      </c>
      <c r="H200" s="8">
        <v>4784.8398473439893</v>
      </c>
      <c r="I200" s="8">
        <v>4784.6998473439899</v>
      </c>
      <c r="J200" s="8">
        <v>4784.5598473439895</v>
      </c>
      <c r="K200" s="8">
        <v>4784.4198473439892</v>
      </c>
      <c r="L200" s="8">
        <v>4784.2798473439898</v>
      </c>
      <c r="M200" s="8">
        <v>4784.1398473439895</v>
      </c>
      <c r="N200" s="8">
        <v>4783.99984734398</v>
      </c>
      <c r="O200" s="8">
        <v>4783.8598473439806</v>
      </c>
      <c r="P200" s="8">
        <v>4783.7198473439803</v>
      </c>
      <c r="Q200" s="8">
        <v>4784.5598473439877</v>
      </c>
    </row>
    <row r="201" spans="1:17" x14ac:dyDescent="0.3">
      <c r="A201" s="6">
        <f t="shared" si="17"/>
        <v>187</v>
      </c>
      <c r="B201" s="11" t="s">
        <v>201</v>
      </c>
      <c r="C201" s="11" t="s">
        <v>38</v>
      </c>
      <c r="D201" s="8">
        <f>+'B-8 2024'!P201</f>
        <v>257.48952849279902</v>
      </c>
      <c r="E201" s="8">
        <v>257.48952849279902</v>
      </c>
      <c r="F201" s="8">
        <v>257.48952849279902</v>
      </c>
      <c r="G201" s="8">
        <v>257.48952849279902</v>
      </c>
      <c r="H201" s="8">
        <v>257.48952849279902</v>
      </c>
      <c r="I201" s="8">
        <v>257.48952849279902</v>
      </c>
      <c r="J201" s="8">
        <v>257.48952849279902</v>
      </c>
      <c r="K201" s="8">
        <v>257.48952849279902</v>
      </c>
      <c r="L201" s="8">
        <v>257.48952849279902</v>
      </c>
      <c r="M201" s="8">
        <v>257.48952849279902</v>
      </c>
      <c r="N201" s="8">
        <v>257.48952849279902</v>
      </c>
      <c r="O201" s="8">
        <v>257.48952849279902</v>
      </c>
      <c r="P201" s="8">
        <v>257.48952849279902</v>
      </c>
      <c r="Q201" s="8">
        <v>257.48952849279897</v>
      </c>
    </row>
    <row r="202" spans="1:17" x14ac:dyDescent="0.3">
      <c r="A202" s="6">
        <f t="shared" si="17"/>
        <v>188</v>
      </c>
      <c r="B202" s="7" t="s">
        <v>202</v>
      </c>
      <c r="C202" s="7"/>
      <c r="D202" s="10">
        <f t="shared" ref="D202:Q202" si="24">SUM(D196:D201)</f>
        <v>38476.516959999972</v>
      </c>
      <c r="E202" s="10">
        <f t="shared" si="24"/>
        <v>38472.226959999964</v>
      </c>
      <c r="F202" s="10">
        <f t="shared" si="24"/>
        <v>38467.936959999963</v>
      </c>
      <c r="G202" s="10">
        <f t="shared" si="24"/>
        <v>38463.646959999962</v>
      </c>
      <c r="H202" s="10">
        <f t="shared" si="24"/>
        <v>38459.356959999961</v>
      </c>
      <c r="I202" s="10">
        <f t="shared" si="24"/>
        <v>38455.066959999967</v>
      </c>
      <c r="J202" s="10">
        <f t="shared" si="24"/>
        <v>38450.776959999966</v>
      </c>
      <c r="K202" s="10">
        <f t="shared" si="24"/>
        <v>38446.486959999966</v>
      </c>
      <c r="L202" s="10">
        <f t="shared" si="24"/>
        <v>38442.196959999965</v>
      </c>
      <c r="M202" s="10">
        <f t="shared" si="24"/>
        <v>38437.906959999971</v>
      </c>
      <c r="N202" s="10">
        <f t="shared" si="24"/>
        <v>38433.616959999956</v>
      </c>
      <c r="O202" s="10">
        <f t="shared" si="24"/>
        <v>38429.326959999955</v>
      </c>
      <c r="P202" s="10">
        <f t="shared" si="24"/>
        <v>38425.036959999954</v>
      </c>
      <c r="Q202" s="10">
        <f t="shared" si="24"/>
        <v>38450.776959999966</v>
      </c>
    </row>
    <row r="203" spans="1:17" x14ac:dyDescent="0.3">
      <c r="A203" s="6">
        <f t="shared" si="17"/>
        <v>189</v>
      </c>
      <c r="B203" s="7"/>
      <c r="C203" s="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3">
      <c r="A204" s="6">
        <f t="shared" si="17"/>
        <v>190</v>
      </c>
      <c r="B204" s="11" t="s">
        <v>203</v>
      </c>
      <c r="C204" s="11" t="s">
        <v>27</v>
      </c>
      <c r="D204" s="8">
        <f>+'B-8 2024'!P204</f>
        <v>1569.8210567962581</v>
      </c>
      <c r="E204" s="8">
        <v>1569.8210567962581</v>
      </c>
      <c r="F204" s="8">
        <v>1569.8210567962581</v>
      </c>
      <c r="G204" s="8">
        <v>1571.65745430268</v>
      </c>
      <c r="H204" s="8">
        <v>1575.488485042217</v>
      </c>
      <c r="I204" s="8">
        <v>1621.009648957066</v>
      </c>
      <c r="J204" s="8">
        <v>1621.009648957066</v>
      </c>
      <c r="K204" s="8">
        <v>1621.009648957066</v>
      </c>
      <c r="L204" s="8">
        <v>1621.009648957066</v>
      </c>
      <c r="M204" s="8">
        <v>1621.009648957066</v>
      </c>
      <c r="N204" s="8">
        <v>1621.009648957066</v>
      </c>
      <c r="O204" s="8">
        <v>1621.009648957066</v>
      </c>
      <c r="P204" s="8">
        <v>1967.4584869966941</v>
      </c>
      <c r="Q204" s="8">
        <v>1628.5488568792173</v>
      </c>
    </row>
    <row r="205" spans="1:17" x14ac:dyDescent="0.3">
      <c r="A205" s="6">
        <f t="shared" si="17"/>
        <v>191</v>
      </c>
      <c r="B205" s="11" t="s">
        <v>204</v>
      </c>
      <c r="C205" s="11" t="s">
        <v>29</v>
      </c>
      <c r="D205" s="8">
        <f>+'B-8 2024'!P205</f>
        <v>5206.2086101850946</v>
      </c>
      <c r="E205" s="8">
        <v>5205.888610185094</v>
      </c>
      <c r="F205" s="8">
        <v>5205.5686101850943</v>
      </c>
      <c r="G205" s="8">
        <v>5212.1404850180916</v>
      </c>
      <c r="H205" s="8">
        <v>5226.198013680164</v>
      </c>
      <c r="I205" s="8">
        <v>5268.6739970962517</v>
      </c>
      <c r="J205" s="8">
        <v>5268.353997096252</v>
      </c>
      <c r="K205" s="8">
        <v>5268.0339970962514</v>
      </c>
      <c r="L205" s="8">
        <v>5267.7139970962517</v>
      </c>
      <c r="M205" s="8">
        <v>5267.393997096252</v>
      </c>
      <c r="N205" s="8">
        <v>5267.0739970962622</v>
      </c>
      <c r="O205" s="8">
        <v>5266.7539970962616</v>
      </c>
      <c r="P205" s="8">
        <v>5559.8447805233654</v>
      </c>
      <c r="Q205" s="8">
        <v>5268.4497761115917</v>
      </c>
    </row>
    <row r="206" spans="1:17" x14ac:dyDescent="0.3">
      <c r="A206" s="6">
        <f t="shared" si="17"/>
        <v>192</v>
      </c>
      <c r="B206" s="11" t="s">
        <v>205</v>
      </c>
      <c r="C206" s="11" t="s">
        <v>31</v>
      </c>
      <c r="D206" s="8">
        <f>+'B-8 2024'!P206</f>
        <v>68040.649932012719</v>
      </c>
      <c r="E206" s="8">
        <v>68040.649932012719</v>
      </c>
      <c r="F206" s="8">
        <v>68040.649932012719</v>
      </c>
      <c r="G206" s="8">
        <v>68130.608405981722</v>
      </c>
      <c r="H206" s="8">
        <v>68318.275850505379</v>
      </c>
      <c r="I206" s="8">
        <v>68876.884473937534</v>
      </c>
      <c r="J206" s="8">
        <v>68876.884473937534</v>
      </c>
      <c r="K206" s="8">
        <v>68876.884473937534</v>
      </c>
      <c r="L206" s="8">
        <v>68876.884473937534</v>
      </c>
      <c r="M206" s="8">
        <v>68876.884473937534</v>
      </c>
      <c r="N206" s="8">
        <v>68876.884473937534</v>
      </c>
      <c r="O206" s="8">
        <v>68876.884473937534</v>
      </c>
      <c r="P206" s="8">
        <v>72706.724957326238</v>
      </c>
      <c r="Q206" s="8">
        <v>68878.134640570337</v>
      </c>
    </row>
    <row r="207" spans="1:17" x14ac:dyDescent="0.3">
      <c r="A207" s="6">
        <f t="shared" si="17"/>
        <v>193</v>
      </c>
      <c r="B207" s="11" t="s">
        <v>206</v>
      </c>
      <c r="C207" s="11" t="s">
        <v>31</v>
      </c>
      <c r="D207" s="8">
        <f>+'B-8 2024'!P207</f>
        <v>-1604.5099580000001</v>
      </c>
      <c r="E207" s="8">
        <v>-1604.5099580000001</v>
      </c>
      <c r="F207" s="8">
        <v>-1604.5099580000001</v>
      </c>
      <c r="G207" s="8">
        <v>-1604.5099580000001</v>
      </c>
      <c r="H207" s="8">
        <v>-1604.5099580000001</v>
      </c>
      <c r="I207" s="8">
        <v>-1604.5099580000001</v>
      </c>
      <c r="J207" s="8">
        <v>-1604.5099580000001</v>
      </c>
      <c r="K207" s="8">
        <v>-1604.5099580000001</v>
      </c>
      <c r="L207" s="8">
        <v>-1604.5099580000001</v>
      </c>
      <c r="M207" s="8">
        <v>-1604.5099580000001</v>
      </c>
      <c r="N207" s="8">
        <v>-1604.5099580000001</v>
      </c>
      <c r="O207" s="8">
        <v>-1604.5099580000001</v>
      </c>
      <c r="P207" s="8">
        <v>-1604.5099580000001</v>
      </c>
      <c r="Q207" s="8">
        <v>-1604.5099580000001</v>
      </c>
    </row>
    <row r="208" spans="1:17" x14ac:dyDescent="0.3">
      <c r="A208" s="6">
        <f t="shared" si="17"/>
        <v>194</v>
      </c>
      <c r="B208" s="11" t="s">
        <v>207</v>
      </c>
      <c r="C208" s="11" t="s">
        <v>34</v>
      </c>
      <c r="D208" s="8">
        <f>+'B-8 2024'!P208</f>
        <v>17766.61956376319</v>
      </c>
      <c r="E208" s="8">
        <v>17756.93956376319</v>
      </c>
      <c r="F208" s="8">
        <v>17747.259563763189</v>
      </c>
      <c r="G208" s="8">
        <v>17760.182097943289</v>
      </c>
      <c r="H208" s="8">
        <v>17797.654518856958</v>
      </c>
      <c r="I208" s="8">
        <v>17928.327837687535</v>
      </c>
      <c r="J208" s="8">
        <v>17918.647837687535</v>
      </c>
      <c r="K208" s="8">
        <v>17908.967837687534</v>
      </c>
      <c r="L208" s="8">
        <v>17899.287837687534</v>
      </c>
      <c r="M208" s="8">
        <v>17889.607837687534</v>
      </c>
      <c r="N208" s="8">
        <v>17879.927837687534</v>
      </c>
      <c r="O208" s="8">
        <v>17870.247837687533</v>
      </c>
      <c r="P208" s="8">
        <v>18822.835155292811</v>
      </c>
      <c r="Q208" s="8">
        <v>17918.961948245797</v>
      </c>
    </row>
    <row r="209" spans="1:17" x14ac:dyDescent="0.3">
      <c r="A209" s="6">
        <f t="shared" si="17"/>
        <v>195</v>
      </c>
      <c r="B209" s="11" t="s">
        <v>208</v>
      </c>
      <c r="C209" s="11" t="s">
        <v>36</v>
      </c>
      <c r="D209" s="8">
        <f>+'B-8 2024'!P209</f>
        <v>9840.891104528604</v>
      </c>
      <c r="E209" s="8">
        <v>9840.4311045286049</v>
      </c>
      <c r="F209" s="8">
        <v>9839.971104528604</v>
      </c>
      <c r="G209" s="8">
        <v>9851.6274889580563</v>
      </c>
      <c r="H209" s="8">
        <v>9876.4441616540098</v>
      </c>
      <c r="I209" s="8">
        <v>9951.2223880169022</v>
      </c>
      <c r="J209" s="8">
        <v>9950.7623880169012</v>
      </c>
      <c r="K209" s="8">
        <v>9950.3023880169021</v>
      </c>
      <c r="L209" s="8">
        <v>9949.8423880169012</v>
      </c>
      <c r="M209" s="8">
        <v>9949.382388016902</v>
      </c>
      <c r="N209" s="8">
        <v>9948.922388016912</v>
      </c>
      <c r="O209" s="8">
        <v>9948.4623880169111</v>
      </c>
      <c r="P209" s="8">
        <v>10463.838320689199</v>
      </c>
      <c r="Q209" s="8">
        <v>9950.93076930811</v>
      </c>
    </row>
    <row r="210" spans="1:17" x14ac:dyDescent="0.3">
      <c r="A210" s="6">
        <f t="shared" si="17"/>
        <v>196</v>
      </c>
      <c r="B210" s="11" t="s">
        <v>209</v>
      </c>
      <c r="C210" s="11" t="s">
        <v>38</v>
      </c>
      <c r="D210" s="8">
        <f>+'B-8 2024'!P210</f>
        <v>158.57410271404802</v>
      </c>
      <c r="E210" s="8">
        <v>158.57410271404802</v>
      </c>
      <c r="F210" s="8">
        <v>158.57410271404802</v>
      </c>
      <c r="G210" s="8">
        <v>158.78395501945954</v>
      </c>
      <c r="H210" s="8">
        <v>159.22173974552712</v>
      </c>
      <c r="I210" s="8">
        <v>160.52483390059484</v>
      </c>
      <c r="J210" s="8">
        <v>160.52483390059484</v>
      </c>
      <c r="K210" s="8">
        <v>160.52483390059484</v>
      </c>
      <c r="L210" s="8">
        <v>160.52483390059484</v>
      </c>
      <c r="M210" s="8">
        <v>160.52483390059484</v>
      </c>
      <c r="N210" s="8">
        <v>160.52483390059484</v>
      </c>
      <c r="O210" s="8">
        <v>160.52483390059484</v>
      </c>
      <c r="P210" s="8">
        <v>169.45888301575218</v>
      </c>
      <c r="Q210" s="8">
        <v>160.52774794054204</v>
      </c>
    </row>
    <row r="211" spans="1:17" x14ac:dyDescent="0.3">
      <c r="A211" s="6">
        <f t="shared" si="17"/>
        <v>197</v>
      </c>
      <c r="B211" s="7" t="s">
        <v>210</v>
      </c>
      <c r="C211" s="7"/>
      <c r="D211" s="10">
        <f t="shared" ref="D211:Q211" si="25">SUM(D204:D210)</f>
        <v>100978.25441199992</v>
      </c>
      <c r="E211" s="10">
        <f t="shared" si="25"/>
        <v>100967.7944119999</v>
      </c>
      <c r="F211" s="10">
        <f t="shared" si="25"/>
        <v>100957.33441199992</v>
      </c>
      <c r="G211" s="10">
        <f t="shared" si="25"/>
        <v>101080.4899292233</v>
      </c>
      <c r="H211" s="10">
        <f t="shared" si="25"/>
        <v>101348.77281148426</v>
      </c>
      <c r="I211" s="10">
        <f t="shared" si="25"/>
        <v>102202.1332215959</v>
      </c>
      <c r="J211" s="10">
        <f t="shared" si="25"/>
        <v>102191.67322159588</v>
      </c>
      <c r="K211" s="10">
        <f t="shared" si="25"/>
        <v>102181.2132215959</v>
      </c>
      <c r="L211" s="10">
        <f t="shared" si="25"/>
        <v>102170.75322159588</v>
      </c>
      <c r="M211" s="10">
        <f t="shared" si="25"/>
        <v>102160.2932215959</v>
      </c>
      <c r="N211" s="10">
        <f t="shared" si="25"/>
        <v>102149.83322159591</v>
      </c>
      <c r="O211" s="10">
        <f t="shared" si="25"/>
        <v>102139.3732215959</v>
      </c>
      <c r="P211" s="10">
        <f t="shared" si="25"/>
        <v>108085.65062584406</v>
      </c>
      <c r="Q211" s="10">
        <f t="shared" si="25"/>
        <v>102201.0437810556</v>
      </c>
    </row>
    <row r="212" spans="1:17" x14ac:dyDescent="0.3">
      <c r="A212" s="6">
        <f t="shared" ref="A212:A275" si="26">+A211+1</f>
        <v>198</v>
      </c>
      <c r="B212" s="7"/>
      <c r="C212" s="7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3">
      <c r="A213" s="6">
        <f t="shared" si="26"/>
        <v>199</v>
      </c>
      <c r="B213" s="11" t="s">
        <v>211</v>
      </c>
      <c r="C213" s="11" t="s">
        <v>38</v>
      </c>
      <c r="D213" s="8">
        <f>+'B-8 2024'!P213</f>
        <v>44.86</v>
      </c>
      <c r="E213" s="8">
        <v>44.86</v>
      </c>
      <c r="F213" s="8">
        <v>44.86</v>
      </c>
      <c r="G213" s="8">
        <v>44.86</v>
      </c>
      <c r="H213" s="8">
        <v>44.86</v>
      </c>
      <c r="I213" s="8">
        <v>44.86</v>
      </c>
      <c r="J213" s="8">
        <v>44.86</v>
      </c>
      <c r="K213" s="8">
        <v>44.86</v>
      </c>
      <c r="L213" s="8">
        <v>44.86</v>
      </c>
      <c r="M213" s="8">
        <v>44.86</v>
      </c>
      <c r="N213" s="8">
        <v>44.86</v>
      </c>
      <c r="O213" s="8">
        <v>44.86</v>
      </c>
      <c r="P213" s="8">
        <v>44.86</v>
      </c>
      <c r="Q213" s="8">
        <v>44.860000000000007</v>
      </c>
    </row>
    <row r="214" spans="1:17" x14ac:dyDescent="0.3">
      <c r="A214" s="6">
        <f t="shared" si="26"/>
        <v>200</v>
      </c>
      <c r="B214" s="7"/>
      <c r="C214" s="7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3">
      <c r="A215" s="6">
        <f t="shared" si="26"/>
        <v>201</v>
      </c>
      <c r="B215" s="11" t="s">
        <v>212</v>
      </c>
      <c r="C215" s="11" t="s">
        <v>27</v>
      </c>
      <c r="D215" s="8">
        <f>+'B-8 2024'!P215</f>
        <v>7469.3868956961596</v>
      </c>
      <c r="E215" s="8">
        <v>7468.3368956961594</v>
      </c>
      <c r="F215" s="8">
        <v>7467.2868956961593</v>
      </c>
      <c r="G215" s="8">
        <v>7466.2368956961591</v>
      </c>
      <c r="H215" s="8">
        <v>7465.1868956961598</v>
      </c>
      <c r="I215" s="8">
        <v>7464.1368956961596</v>
      </c>
      <c r="J215" s="8">
        <v>7463.0868956961594</v>
      </c>
      <c r="K215" s="8">
        <v>7462.0368956961593</v>
      </c>
      <c r="L215" s="8">
        <v>7460.9868956961591</v>
      </c>
      <c r="M215" s="8">
        <v>7459.9368956961598</v>
      </c>
      <c r="N215" s="8">
        <v>7458.8868956961596</v>
      </c>
      <c r="O215" s="8">
        <v>7457.8368956961594</v>
      </c>
      <c r="P215" s="8">
        <v>7593.0018101312999</v>
      </c>
      <c r="Q215" s="8">
        <v>7473.5649660373247</v>
      </c>
    </row>
    <row r="216" spans="1:17" x14ac:dyDescent="0.3">
      <c r="A216" s="6">
        <f t="shared" si="26"/>
        <v>202</v>
      </c>
      <c r="B216" s="11" t="s">
        <v>213</v>
      </c>
      <c r="C216" s="11" t="s">
        <v>29</v>
      </c>
      <c r="D216" s="8">
        <f>+'B-8 2024'!P216</f>
        <v>7575.7336579728462</v>
      </c>
      <c r="E216" s="8">
        <v>7575.7336579728462</v>
      </c>
      <c r="F216" s="8">
        <v>7575.7336579728462</v>
      </c>
      <c r="G216" s="8">
        <v>7575.7336579728462</v>
      </c>
      <c r="H216" s="8">
        <v>7575.7336579728462</v>
      </c>
      <c r="I216" s="8">
        <v>7575.7336579728462</v>
      </c>
      <c r="J216" s="8">
        <v>7575.7336579728462</v>
      </c>
      <c r="K216" s="8">
        <v>7575.7336579728462</v>
      </c>
      <c r="L216" s="8">
        <v>7575.7336579728462</v>
      </c>
      <c r="M216" s="8">
        <v>7575.7336579728462</v>
      </c>
      <c r="N216" s="8">
        <v>7575.7336579728462</v>
      </c>
      <c r="O216" s="8">
        <v>7575.7336579728462</v>
      </c>
      <c r="P216" s="8">
        <v>7583.2535407675223</v>
      </c>
      <c r="Q216" s="8">
        <v>7576.3121104955117</v>
      </c>
    </row>
    <row r="217" spans="1:17" x14ac:dyDescent="0.3">
      <c r="A217" s="6">
        <f t="shared" si="26"/>
        <v>203</v>
      </c>
      <c r="B217" s="11" t="s">
        <v>214</v>
      </c>
      <c r="C217" s="11" t="s">
        <v>31</v>
      </c>
      <c r="D217" s="8">
        <f>+'B-8 2024'!P217</f>
        <v>29049.010695877911</v>
      </c>
      <c r="E217" s="8">
        <v>29022.350695877911</v>
      </c>
      <c r="F217" s="8">
        <v>28995.690695877911</v>
      </c>
      <c r="G217" s="8">
        <v>28969.030695877911</v>
      </c>
      <c r="H217" s="8">
        <v>28942.370695877911</v>
      </c>
      <c r="I217" s="8">
        <v>28915.710695877911</v>
      </c>
      <c r="J217" s="8">
        <v>28889.050695877908</v>
      </c>
      <c r="K217" s="8">
        <v>28862.390695877908</v>
      </c>
      <c r="L217" s="8">
        <v>28835.730695877908</v>
      </c>
      <c r="M217" s="8">
        <v>28809.070695877908</v>
      </c>
      <c r="N217" s="8">
        <v>28782.410695877908</v>
      </c>
      <c r="O217" s="8">
        <v>28755.750695877909</v>
      </c>
      <c r="P217" s="8">
        <v>28762.999221255312</v>
      </c>
      <c r="Q217" s="8">
        <v>28891.659043983862</v>
      </c>
    </row>
    <row r="218" spans="1:17" x14ac:dyDescent="0.3">
      <c r="A218" s="6">
        <f t="shared" si="26"/>
        <v>204</v>
      </c>
      <c r="B218" s="11" t="s">
        <v>215</v>
      </c>
      <c r="C218" s="11" t="s">
        <v>34</v>
      </c>
      <c r="D218" s="8">
        <f>+'B-8 2024'!P218</f>
        <v>7189.8712382112726</v>
      </c>
      <c r="E218" s="8">
        <v>7178.9012382112724</v>
      </c>
      <c r="F218" s="8">
        <v>7167.9312382112721</v>
      </c>
      <c r="G218" s="8">
        <v>7156.9612382112718</v>
      </c>
      <c r="H218" s="8">
        <v>7145.9912382112725</v>
      </c>
      <c r="I218" s="8">
        <v>7135.0212382112722</v>
      </c>
      <c r="J218" s="8">
        <v>7124.051238211272</v>
      </c>
      <c r="K218" s="8">
        <v>7113.0812382112726</v>
      </c>
      <c r="L218" s="8">
        <v>7102.1112382112724</v>
      </c>
      <c r="M218" s="8">
        <v>7091.1412382112721</v>
      </c>
      <c r="N218" s="8">
        <v>7080.1712382112719</v>
      </c>
      <c r="O218" s="8">
        <v>7069.2012382112725</v>
      </c>
      <c r="P218" s="8">
        <v>7066.7780768859075</v>
      </c>
      <c r="Q218" s="8">
        <v>7124.7086873400904</v>
      </c>
    </row>
    <row r="219" spans="1:17" x14ac:dyDescent="0.3">
      <c r="A219" s="6">
        <f t="shared" si="26"/>
        <v>205</v>
      </c>
      <c r="B219" s="11" t="s">
        <v>216</v>
      </c>
      <c r="C219" s="11" t="s">
        <v>36</v>
      </c>
      <c r="D219" s="8">
        <f>+'B-8 2024'!P219</f>
        <v>6570.0282305321098</v>
      </c>
      <c r="E219" s="8">
        <v>6569.99823053211</v>
      </c>
      <c r="F219" s="8">
        <v>6569.9682305321094</v>
      </c>
      <c r="G219" s="8">
        <v>6569.9382305321096</v>
      </c>
      <c r="H219" s="8">
        <v>6569.9082305321099</v>
      </c>
      <c r="I219" s="8">
        <v>6569.8782305321101</v>
      </c>
      <c r="J219" s="8">
        <v>6569.8482305321095</v>
      </c>
      <c r="K219" s="8">
        <v>6569.8182305321097</v>
      </c>
      <c r="L219" s="8">
        <v>6569.78823053211</v>
      </c>
      <c r="M219" s="8">
        <v>6569.7582305321093</v>
      </c>
      <c r="N219" s="8">
        <v>6569.7282305321096</v>
      </c>
      <c r="O219" s="8">
        <v>6569.6982305321098</v>
      </c>
      <c r="P219" s="8">
        <v>6577.2031674920108</v>
      </c>
      <c r="Q219" s="8">
        <v>6570.4278410674879</v>
      </c>
    </row>
    <row r="220" spans="1:17" x14ac:dyDescent="0.3">
      <c r="A220" s="6">
        <f t="shared" si="26"/>
        <v>206</v>
      </c>
      <c r="B220" s="11" t="s">
        <v>217</v>
      </c>
      <c r="C220" s="11" t="s">
        <v>38</v>
      </c>
      <c r="D220" s="8">
        <f>+'B-8 2024'!P220</f>
        <v>2247.6393517096672</v>
      </c>
      <c r="E220" s="8">
        <v>2247.3893517096672</v>
      </c>
      <c r="F220" s="8">
        <v>2247.1393517096672</v>
      </c>
      <c r="G220" s="8">
        <v>2246.8893517096672</v>
      </c>
      <c r="H220" s="8">
        <v>2246.6393517096672</v>
      </c>
      <c r="I220" s="8">
        <v>2246.3893517096672</v>
      </c>
      <c r="J220" s="8">
        <v>2246.1393517096672</v>
      </c>
      <c r="K220" s="8">
        <v>2245.8893517096672</v>
      </c>
      <c r="L220" s="8">
        <v>2245.6393517096672</v>
      </c>
      <c r="M220" s="8">
        <v>2245.3893517096672</v>
      </c>
      <c r="N220" s="8">
        <v>2245.1393517096672</v>
      </c>
      <c r="O220" s="8">
        <v>2244.8893517096672</v>
      </c>
      <c r="P220" s="8">
        <v>2247.0892534679119</v>
      </c>
      <c r="Q220" s="8">
        <v>2246.3278056910704</v>
      </c>
    </row>
    <row r="221" spans="1:17" x14ac:dyDescent="0.3">
      <c r="A221" s="6">
        <f t="shared" si="26"/>
        <v>207</v>
      </c>
      <c r="B221" s="7" t="s">
        <v>218</v>
      </c>
      <c r="C221" s="7"/>
      <c r="D221" s="10">
        <f t="shared" ref="D221:Q221" si="27">SUM(D215:D220)</f>
        <v>60101.670069999964</v>
      </c>
      <c r="E221" s="10">
        <f t="shared" si="27"/>
        <v>60062.710069999965</v>
      </c>
      <c r="F221" s="10">
        <f t="shared" si="27"/>
        <v>60023.750069999965</v>
      </c>
      <c r="G221" s="10">
        <f t="shared" si="27"/>
        <v>59984.790069999959</v>
      </c>
      <c r="H221" s="10">
        <f t="shared" si="27"/>
        <v>59945.830069999975</v>
      </c>
      <c r="I221" s="10">
        <f t="shared" si="27"/>
        <v>59906.870069999961</v>
      </c>
      <c r="J221" s="10">
        <f t="shared" si="27"/>
        <v>59867.910069999962</v>
      </c>
      <c r="K221" s="10">
        <f t="shared" si="27"/>
        <v>59828.950069999963</v>
      </c>
      <c r="L221" s="10">
        <f t="shared" si="27"/>
        <v>59789.990069999956</v>
      </c>
      <c r="M221" s="10">
        <f t="shared" si="27"/>
        <v>59751.030069999972</v>
      </c>
      <c r="N221" s="10">
        <f t="shared" si="27"/>
        <v>59712.070069999965</v>
      </c>
      <c r="O221" s="10">
        <f t="shared" si="27"/>
        <v>59673.110069999959</v>
      </c>
      <c r="P221" s="10">
        <f t="shared" si="27"/>
        <v>59830.325069999963</v>
      </c>
      <c r="Q221" s="10">
        <f t="shared" si="27"/>
        <v>59883.00045461535</v>
      </c>
    </row>
    <row r="222" spans="1:17" x14ac:dyDescent="0.3">
      <c r="A222" s="6">
        <f t="shared" si="26"/>
        <v>208</v>
      </c>
      <c r="B222" s="7"/>
      <c r="C222" s="7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3">
      <c r="A223" s="6">
        <f t="shared" si="26"/>
        <v>209</v>
      </c>
      <c r="B223" s="15" t="s">
        <v>219</v>
      </c>
      <c r="C223" s="15"/>
      <c r="D223" s="4">
        <f>SUM(D128,D137,D145,D154,D164,D172,D176,D185,D194,D202,D211,D221,D213)</f>
        <v>646428.68131966598</v>
      </c>
      <c r="E223" s="4">
        <f t="shared" ref="E223:O223" si="28">SUM(E128,E137,E145,E154,E164,E172,E176,E185,E194,E202,E211,E221,E213)</f>
        <v>646218.7365974437</v>
      </c>
      <c r="F223" s="4">
        <f t="shared" si="28"/>
        <v>646008.79187522153</v>
      </c>
      <c r="G223" s="4">
        <f t="shared" si="28"/>
        <v>646165.43184022279</v>
      </c>
      <c r="H223" s="4">
        <f t="shared" si="28"/>
        <v>646712.53200026159</v>
      </c>
      <c r="I223" s="4">
        <f t="shared" si="28"/>
        <v>647366.40768815088</v>
      </c>
      <c r="J223" s="4">
        <f t="shared" si="28"/>
        <v>647156.4629659286</v>
      </c>
      <c r="K223" s="4">
        <f t="shared" si="28"/>
        <v>646946.51824370644</v>
      </c>
      <c r="L223" s="4">
        <f t="shared" si="28"/>
        <v>646736.57352148416</v>
      </c>
      <c r="M223" s="4">
        <f t="shared" si="28"/>
        <v>646927.85221926204</v>
      </c>
      <c r="N223" s="4">
        <f t="shared" si="28"/>
        <v>646717.90749703988</v>
      </c>
      <c r="O223" s="4">
        <f t="shared" si="28"/>
        <v>646507.9627748176</v>
      </c>
      <c r="P223" s="4">
        <f>SUM(P128,P137,P145,P154,P164,P172,P176,P185,P194,P202,P211,P221,P213)</f>
        <v>655579.69044684351</v>
      </c>
      <c r="Q223" s="4">
        <f>SUM(Q128,Q137,Q145,Q154,Q164,Q172,Q176,Q185,Q194,Q202,Q211,Q221,Q213)</f>
        <v>647344.11915308062</v>
      </c>
    </row>
    <row r="224" spans="1:17" x14ac:dyDescent="0.3">
      <c r="A224" s="6">
        <f t="shared" si="26"/>
        <v>210</v>
      </c>
      <c r="B224" s="11"/>
      <c r="C224" s="1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3">
      <c r="A225" s="6">
        <f t="shared" si="26"/>
        <v>211</v>
      </c>
      <c r="B225" s="11" t="s">
        <v>220</v>
      </c>
      <c r="C225" s="11" t="s">
        <v>27</v>
      </c>
      <c r="D225" s="8">
        <f>+'B-8 2024'!P225</f>
        <v>8690.7000000000007</v>
      </c>
      <c r="E225" s="8">
        <v>8690.7000000000007</v>
      </c>
      <c r="F225" s="8">
        <v>8690.7000000000007</v>
      </c>
      <c r="G225" s="8">
        <v>8690.7000000000007</v>
      </c>
      <c r="H225" s="8">
        <v>8690.7000000000007</v>
      </c>
      <c r="I225" s="8">
        <v>8690.7000000000007</v>
      </c>
      <c r="J225" s="8">
        <v>8690.7000000000007</v>
      </c>
      <c r="K225" s="8">
        <v>8690.7000000000007</v>
      </c>
      <c r="L225" s="8">
        <v>8690.7000000000007</v>
      </c>
      <c r="M225" s="8">
        <v>8690.7000000000007</v>
      </c>
      <c r="N225" s="8">
        <v>8690.7000000000007</v>
      </c>
      <c r="O225" s="8">
        <v>8690.7000000000007</v>
      </c>
      <c r="P225" s="8">
        <v>8690.7000000000007</v>
      </c>
      <c r="Q225" s="8">
        <v>8690.6999999999989</v>
      </c>
    </row>
    <row r="226" spans="1:17" x14ac:dyDescent="0.3">
      <c r="A226" s="6">
        <f t="shared" si="26"/>
        <v>212</v>
      </c>
      <c r="B226" s="11" t="s">
        <v>221</v>
      </c>
      <c r="C226" s="11" t="s">
        <v>34</v>
      </c>
      <c r="D226" s="8">
        <f>+'B-8 2024'!P226</f>
        <v>87196.88</v>
      </c>
      <c r="E226" s="8">
        <v>87196.88</v>
      </c>
      <c r="F226" s="8">
        <v>87196.88</v>
      </c>
      <c r="G226" s="8">
        <v>87196.88</v>
      </c>
      <c r="H226" s="8">
        <v>87196.88</v>
      </c>
      <c r="I226" s="8">
        <v>87196.88</v>
      </c>
      <c r="J226" s="8">
        <v>87196.88</v>
      </c>
      <c r="K226" s="8">
        <v>87196.88</v>
      </c>
      <c r="L226" s="8">
        <v>87196.88</v>
      </c>
      <c r="M226" s="8">
        <v>87196.88</v>
      </c>
      <c r="N226" s="8">
        <v>87196.88</v>
      </c>
      <c r="O226" s="8">
        <v>87196.88</v>
      </c>
      <c r="P226" s="8">
        <v>87196.88</v>
      </c>
      <c r="Q226" s="8">
        <v>87196.87999999999</v>
      </c>
    </row>
    <row r="227" spans="1:17" x14ac:dyDescent="0.3">
      <c r="A227" s="6">
        <f t="shared" si="26"/>
        <v>213</v>
      </c>
      <c r="B227" s="11" t="s">
        <v>222</v>
      </c>
      <c r="C227" s="11" t="s">
        <v>36</v>
      </c>
      <c r="D227" s="8">
        <f>+'B-8 2024'!P227</f>
        <v>8985.1200000000008</v>
      </c>
      <c r="E227" s="8">
        <v>8985.1200000000008</v>
      </c>
      <c r="F227" s="8">
        <v>8985.1200000000008</v>
      </c>
      <c r="G227" s="8">
        <v>8985.1200000000008</v>
      </c>
      <c r="H227" s="8">
        <v>8985.1200000000008</v>
      </c>
      <c r="I227" s="8">
        <v>8985.1200000000008</v>
      </c>
      <c r="J227" s="8">
        <v>8985.1200000000008</v>
      </c>
      <c r="K227" s="8">
        <v>8985.1200000000008</v>
      </c>
      <c r="L227" s="8">
        <v>8985.1200000000008</v>
      </c>
      <c r="M227" s="8">
        <v>8985.1200000000008</v>
      </c>
      <c r="N227" s="8">
        <v>8985.1200000000008</v>
      </c>
      <c r="O227" s="8">
        <v>8985.1200000000008</v>
      </c>
      <c r="P227" s="8">
        <v>8985.1200000000008</v>
      </c>
      <c r="Q227" s="8">
        <v>8985.119999999999</v>
      </c>
    </row>
    <row r="228" spans="1:17" x14ac:dyDescent="0.3">
      <c r="A228" s="6">
        <f t="shared" si="26"/>
        <v>214</v>
      </c>
      <c r="B228" s="11" t="s">
        <v>223</v>
      </c>
      <c r="C228" s="11" t="s">
        <v>38</v>
      </c>
      <c r="D228" s="8">
        <f>+'B-8 2024'!P228</f>
        <v>10.57</v>
      </c>
      <c r="E228" s="8">
        <v>10.57</v>
      </c>
      <c r="F228" s="8">
        <v>10.57</v>
      </c>
      <c r="G228" s="8">
        <v>10.57</v>
      </c>
      <c r="H228" s="8">
        <v>10.57</v>
      </c>
      <c r="I228" s="8">
        <v>10.57</v>
      </c>
      <c r="J228" s="8">
        <v>10.57</v>
      </c>
      <c r="K228" s="8">
        <v>10.57</v>
      </c>
      <c r="L228" s="8">
        <v>10.57</v>
      </c>
      <c r="M228" s="8">
        <v>10.57</v>
      </c>
      <c r="N228" s="8">
        <v>10.57</v>
      </c>
      <c r="O228" s="8">
        <v>10.57</v>
      </c>
      <c r="P228" s="8">
        <v>10.57</v>
      </c>
      <c r="Q228" s="8">
        <v>10.569999999999997</v>
      </c>
    </row>
    <row r="229" spans="1:17" x14ac:dyDescent="0.3">
      <c r="A229" s="6">
        <f t="shared" si="26"/>
        <v>215</v>
      </c>
      <c r="B229" s="7" t="s">
        <v>224</v>
      </c>
      <c r="C229" s="7"/>
      <c r="D229" s="10">
        <f t="shared" ref="D229:Q229" si="29">SUM(D225:D228)</f>
        <v>104883.27</v>
      </c>
      <c r="E229" s="10">
        <f t="shared" si="29"/>
        <v>104883.27</v>
      </c>
      <c r="F229" s="10">
        <f t="shared" si="29"/>
        <v>104883.27</v>
      </c>
      <c r="G229" s="10">
        <f t="shared" si="29"/>
        <v>104883.27</v>
      </c>
      <c r="H229" s="10">
        <f t="shared" si="29"/>
        <v>104883.27</v>
      </c>
      <c r="I229" s="10">
        <f t="shared" si="29"/>
        <v>104883.27</v>
      </c>
      <c r="J229" s="10">
        <f t="shared" si="29"/>
        <v>104883.27</v>
      </c>
      <c r="K229" s="10">
        <f t="shared" si="29"/>
        <v>104883.27</v>
      </c>
      <c r="L229" s="10">
        <f t="shared" si="29"/>
        <v>104883.27</v>
      </c>
      <c r="M229" s="10">
        <f t="shared" si="29"/>
        <v>104883.27</v>
      </c>
      <c r="N229" s="10">
        <f t="shared" si="29"/>
        <v>104883.27</v>
      </c>
      <c r="O229" s="10">
        <f t="shared" si="29"/>
        <v>104883.27</v>
      </c>
      <c r="P229" s="10">
        <f t="shared" si="29"/>
        <v>104883.27</v>
      </c>
      <c r="Q229" s="10">
        <f t="shared" si="29"/>
        <v>104883.26999999999</v>
      </c>
    </row>
    <row r="230" spans="1:17" x14ac:dyDescent="0.3">
      <c r="A230" s="6">
        <f t="shared" si="26"/>
        <v>216</v>
      </c>
      <c r="B230" s="11"/>
      <c r="C230" s="1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3">
      <c r="A231" s="6">
        <f t="shared" si="26"/>
        <v>217</v>
      </c>
      <c r="B231" s="11" t="s">
        <v>225</v>
      </c>
      <c r="C231" s="11" t="s">
        <v>27</v>
      </c>
      <c r="D231" s="8">
        <f>+'B-8 2024'!P231</f>
        <v>2569.9299999999998</v>
      </c>
      <c r="E231" s="8">
        <v>2569.9299999999998</v>
      </c>
      <c r="F231" s="8">
        <v>2569.9299999999998</v>
      </c>
      <c r="G231" s="8">
        <v>2569.9299999999998</v>
      </c>
      <c r="H231" s="8">
        <v>2569.9299999999998</v>
      </c>
      <c r="I231" s="8">
        <v>2569.9299999999998</v>
      </c>
      <c r="J231" s="8">
        <v>2569.9299999999998</v>
      </c>
      <c r="K231" s="8">
        <v>2569.9299999999998</v>
      </c>
      <c r="L231" s="8">
        <v>2569.9299999999998</v>
      </c>
      <c r="M231" s="8">
        <v>2569.9299999999998</v>
      </c>
      <c r="N231" s="8">
        <v>2569.9299999999998</v>
      </c>
      <c r="O231" s="8">
        <v>2569.9299999999998</v>
      </c>
      <c r="P231" s="8">
        <v>2569.9299999999998</v>
      </c>
      <c r="Q231" s="8">
        <v>2569.9299999999998</v>
      </c>
    </row>
    <row r="232" spans="1:17" x14ac:dyDescent="0.3">
      <c r="A232" s="6">
        <f t="shared" si="26"/>
        <v>218</v>
      </c>
      <c r="B232" s="11" t="s">
        <v>226</v>
      </c>
      <c r="C232" s="11" t="s">
        <v>34</v>
      </c>
      <c r="D232" s="8">
        <f>+'B-8 2024'!P232</f>
        <v>96885.37</v>
      </c>
      <c r="E232" s="8">
        <v>96885.37</v>
      </c>
      <c r="F232" s="8">
        <v>96885.37</v>
      </c>
      <c r="G232" s="8">
        <v>96885.37</v>
      </c>
      <c r="H232" s="8">
        <v>96885.37</v>
      </c>
      <c r="I232" s="8">
        <v>96885.37</v>
      </c>
      <c r="J232" s="8">
        <v>96885.37</v>
      </c>
      <c r="K232" s="8">
        <v>96885.37</v>
      </c>
      <c r="L232" s="8">
        <v>96885.37</v>
      </c>
      <c r="M232" s="8">
        <v>96885.37</v>
      </c>
      <c r="N232" s="8">
        <v>96885.37</v>
      </c>
      <c r="O232" s="8">
        <v>96885.37</v>
      </c>
      <c r="P232" s="8">
        <v>96885.37</v>
      </c>
      <c r="Q232" s="8">
        <v>96885.37000000001</v>
      </c>
    </row>
    <row r="233" spans="1:17" x14ac:dyDescent="0.3">
      <c r="A233" s="6">
        <f t="shared" si="26"/>
        <v>219</v>
      </c>
      <c r="B233" s="11" t="s">
        <v>227</v>
      </c>
      <c r="C233" s="11" t="s">
        <v>36</v>
      </c>
      <c r="D233" s="8">
        <f>+'B-8 2024'!P233</f>
        <v>10731.81</v>
      </c>
      <c r="E233" s="8">
        <v>10731.81</v>
      </c>
      <c r="F233" s="8">
        <v>10731.81</v>
      </c>
      <c r="G233" s="8">
        <v>10731.81</v>
      </c>
      <c r="H233" s="8">
        <v>10731.81</v>
      </c>
      <c r="I233" s="8">
        <v>10731.81</v>
      </c>
      <c r="J233" s="8">
        <v>10731.81</v>
      </c>
      <c r="K233" s="8">
        <v>10731.81</v>
      </c>
      <c r="L233" s="8">
        <v>10731.81</v>
      </c>
      <c r="M233" s="8">
        <v>10731.81</v>
      </c>
      <c r="N233" s="8">
        <v>10731.81</v>
      </c>
      <c r="O233" s="8">
        <v>10731.81</v>
      </c>
      <c r="P233" s="8">
        <v>10731.81</v>
      </c>
      <c r="Q233" s="8">
        <v>10731.81</v>
      </c>
    </row>
    <row r="234" spans="1:17" x14ac:dyDescent="0.3">
      <c r="A234" s="6">
        <f t="shared" si="26"/>
        <v>220</v>
      </c>
      <c r="B234" s="11" t="s">
        <v>228</v>
      </c>
      <c r="C234" s="11" t="s">
        <v>38</v>
      </c>
      <c r="D234" s="8">
        <f>+'B-8 2024'!P234</f>
        <v>488.501499999999</v>
      </c>
      <c r="E234" s="8">
        <v>488.501499999999</v>
      </c>
      <c r="F234" s="8">
        <v>488.501499999999</v>
      </c>
      <c r="G234" s="8">
        <v>488.501499999999</v>
      </c>
      <c r="H234" s="8">
        <v>488.501499999999</v>
      </c>
      <c r="I234" s="8">
        <v>488.501499999999</v>
      </c>
      <c r="J234" s="8">
        <v>488.501499999999</v>
      </c>
      <c r="K234" s="8">
        <v>488.501499999999</v>
      </c>
      <c r="L234" s="8">
        <v>488.501499999999</v>
      </c>
      <c r="M234" s="8">
        <v>488.501499999999</v>
      </c>
      <c r="N234" s="8">
        <v>488.501499999999</v>
      </c>
      <c r="O234" s="8">
        <v>488.501499999999</v>
      </c>
      <c r="P234" s="8">
        <v>799.38724999999999</v>
      </c>
      <c r="Q234" s="8">
        <v>512.41578846153766</v>
      </c>
    </row>
    <row r="235" spans="1:17" x14ac:dyDescent="0.3">
      <c r="A235" s="6">
        <f t="shared" si="26"/>
        <v>221</v>
      </c>
      <c r="B235" s="7" t="s">
        <v>229</v>
      </c>
      <c r="C235" s="7"/>
      <c r="D235" s="10">
        <f t="shared" ref="D235:Q235" si="30">SUM(D231:D234)</f>
        <v>110675.61149999998</v>
      </c>
      <c r="E235" s="10">
        <f t="shared" si="30"/>
        <v>110675.61149999998</v>
      </c>
      <c r="F235" s="10">
        <f t="shared" si="30"/>
        <v>110675.61149999998</v>
      </c>
      <c r="G235" s="10">
        <f t="shared" si="30"/>
        <v>110675.61149999998</v>
      </c>
      <c r="H235" s="10">
        <f t="shared" si="30"/>
        <v>110675.61149999998</v>
      </c>
      <c r="I235" s="10">
        <f t="shared" si="30"/>
        <v>110675.61149999998</v>
      </c>
      <c r="J235" s="10">
        <f t="shared" si="30"/>
        <v>110675.61149999998</v>
      </c>
      <c r="K235" s="10">
        <f t="shared" si="30"/>
        <v>110675.61149999998</v>
      </c>
      <c r="L235" s="10">
        <f t="shared" si="30"/>
        <v>110675.61149999998</v>
      </c>
      <c r="M235" s="10">
        <f t="shared" si="30"/>
        <v>110675.61149999998</v>
      </c>
      <c r="N235" s="10">
        <f t="shared" si="30"/>
        <v>110675.61149999998</v>
      </c>
      <c r="O235" s="10">
        <f t="shared" si="30"/>
        <v>110675.61149999998</v>
      </c>
      <c r="P235" s="10">
        <f t="shared" si="30"/>
        <v>110986.49724999999</v>
      </c>
      <c r="Q235" s="10">
        <f t="shared" si="30"/>
        <v>110699.52578846154</v>
      </c>
    </row>
    <row r="236" spans="1:17" x14ac:dyDescent="0.3">
      <c r="A236" s="6">
        <f t="shared" si="26"/>
        <v>222</v>
      </c>
      <c r="B236" s="11"/>
      <c r="C236" s="1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3">
      <c r="A237" s="6">
        <f t="shared" si="26"/>
        <v>223</v>
      </c>
      <c r="B237" s="11" t="s">
        <v>230</v>
      </c>
      <c r="C237" s="11" t="s">
        <v>27</v>
      </c>
      <c r="D237" s="8">
        <f>+'B-8 2024'!P237</f>
        <v>2406.6</v>
      </c>
      <c r="E237" s="8">
        <v>2406.6</v>
      </c>
      <c r="F237" s="8">
        <v>2406.6</v>
      </c>
      <c r="G237" s="8">
        <v>2406.6</v>
      </c>
      <c r="H237" s="8">
        <v>2406.6</v>
      </c>
      <c r="I237" s="8">
        <v>2406.6</v>
      </c>
      <c r="J237" s="8">
        <v>2406.6</v>
      </c>
      <c r="K237" s="8">
        <v>2406.6</v>
      </c>
      <c r="L237" s="8">
        <v>2406.6</v>
      </c>
      <c r="M237" s="8">
        <v>2406.6</v>
      </c>
      <c r="N237" s="8">
        <v>2406.6</v>
      </c>
      <c r="O237" s="8">
        <v>2406.6</v>
      </c>
      <c r="P237" s="8">
        <v>2406.6</v>
      </c>
      <c r="Q237" s="8">
        <v>2406.5999999999995</v>
      </c>
    </row>
    <row r="238" spans="1:17" x14ac:dyDescent="0.3">
      <c r="A238" s="6">
        <f t="shared" si="26"/>
        <v>224</v>
      </c>
      <c r="B238" s="11" t="s">
        <v>231</v>
      </c>
      <c r="C238" s="11" t="s">
        <v>34</v>
      </c>
      <c r="D238" s="8">
        <f>+'B-8 2024'!P238</f>
        <v>74033.929999999993</v>
      </c>
      <c r="E238" s="8">
        <v>74033.929999999993</v>
      </c>
      <c r="F238" s="8">
        <v>74033.929999999993</v>
      </c>
      <c r="G238" s="8">
        <v>74033.929999999993</v>
      </c>
      <c r="H238" s="8">
        <v>74033.929999999993</v>
      </c>
      <c r="I238" s="8">
        <v>74033.929999999993</v>
      </c>
      <c r="J238" s="8">
        <v>74033.929999999993</v>
      </c>
      <c r="K238" s="8">
        <v>74033.929999999993</v>
      </c>
      <c r="L238" s="8">
        <v>74033.929999999993</v>
      </c>
      <c r="M238" s="8">
        <v>74033.929999999993</v>
      </c>
      <c r="N238" s="8">
        <v>74033.929999999993</v>
      </c>
      <c r="O238" s="8">
        <v>74033.929999999993</v>
      </c>
      <c r="P238" s="8">
        <v>74033.929999999993</v>
      </c>
      <c r="Q238" s="8">
        <v>74033.929999999964</v>
      </c>
    </row>
    <row r="239" spans="1:17" x14ac:dyDescent="0.3">
      <c r="A239" s="6">
        <f t="shared" si="26"/>
        <v>225</v>
      </c>
      <c r="B239" s="11" t="s">
        <v>232</v>
      </c>
      <c r="C239" s="11" t="s">
        <v>36</v>
      </c>
      <c r="D239" s="8">
        <f>+'B-8 2024'!P239</f>
        <v>10721.27</v>
      </c>
      <c r="E239" s="8">
        <v>10721.27</v>
      </c>
      <c r="F239" s="8">
        <v>10721.27</v>
      </c>
      <c r="G239" s="8">
        <v>10721.27</v>
      </c>
      <c r="H239" s="8">
        <v>10721.27</v>
      </c>
      <c r="I239" s="8">
        <v>10721.27</v>
      </c>
      <c r="J239" s="8">
        <v>10721.27</v>
      </c>
      <c r="K239" s="8">
        <v>10721.27</v>
      </c>
      <c r="L239" s="8">
        <v>10721.27</v>
      </c>
      <c r="M239" s="8">
        <v>10721.27</v>
      </c>
      <c r="N239" s="8">
        <v>10721.27</v>
      </c>
      <c r="O239" s="8">
        <v>10721.27</v>
      </c>
      <c r="P239" s="8">
        <v>10721.27</v>
      </c>
      <c r="Q239" s="8">
        <v>10721.270000000002</v>
      </c>
    </row>
    <row r="240" spans="1:17" x14ac:dyDescent="0.3">
      <c r="A240" s="6">
        <f t="shared" si="26"/>
        <v>226</v>
      </c>
      <c r="B240" s="7" t="s">
        <v>233</v>
      </c>
      <c r="C240" s="7"/>
      <c r="D240" s="10">
        <f t="shared" ref="D240:Q240" si="31">SUM(D237:D239)</f>
        <v>87161.8</v>
      </c>
      <c r="E240" s="10">
        <f t="shared" si="31"/>
        <v>87161.8</v>
      </c>
      <c r="F240" s="10">
        <f t="shared" si="31"/>
        <v>87161.8</v>
      </c>
      <c r="G240" s="10">
        <f t="shared" si="31"/>
        <v>87161.8</v>
      </c>
      <c r="H240" s="10">
        <f t="shared" si="31"/>
        <v>87161.8</v>
      </c>
      <c r="I240" s="10">
        <f t="shared" si="31"/>
        <v>87161.8</v>
      </c>
      <c r="J240" s="10">
        <f t="shared" si="31"/>
        <v>87161.8</v>
      </c>
      <c r="K240" s="10">
        <f t="shared" si="31"/>
        <v>87161.8</v>
      </c>
      <c r="L240" s="10">
        <f t="shared" si="31"/>
        <v>87161.8</v>
      </c>
      <c r="M240" s="10">
        <f t="shared" si="31"/>
        <v>87161.8</v>
      </c>
      <c r="N240" s="10">
        <f t="shared" si="31"/>
        <v>87161.8</v>
      </c>
      <c r="O240" s="10">
        <f t="shared" si="31"/>
        <v>87161.8</v>
      </c>
      <c r="P240" s="10">
        <f t="shared" si="31"/>
        <v>87161.8</v>
      </c>
      <c r="Q240" s="10">
        <f t="shared" si="31"/>
        <v>87161.799999999974</v>
      </c>
    </row>
    <row r="241" spans="1:17" x14ac:dyDescent="0.3">
      <c r="A241" s="6">
        <f t="shared" si="26"/>
        <v>227</v>
      </c>
      <c r="B241" s="11"/>
      <c r="C241" s="1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3">
      <c r="A242" s="6">
        <f t="shared" si="26"/>
        <v>228</v>
      </c>
      <c r="B242" s="11" t="s">
        <v>234</v>
      </c>
      <c r="C242" s="11" t="s">
        <v>27</v>
      </c>
      <c r="D242" s="8">
        <f>+'B-8 2024'!P242</f>
        <v>6242.04</v>
      </c>
      <c r="E242" s="8">
        <v>6242.04</v>
      </c>
      <c r="F242" s="8">
        <v>6242.04</v>
      </c>
      <c r="G242" s="8">
        <v>6242.04</v>
      </c>
      <c r="H242" s="8">
        <v>6242.04</v>
      </c>
      <c r="I242" s="8">
        <v>6242.04</v>
      </c>
      <c r="J242" s="8">
        <v>6242.04</v>
      </c>
      <c r="K242" s="8">
        <v>6242.04</v>
      </c>
      <c r="L242" s="8">
        <v>6242.04</v>
      </c>
      <c r="M242" s="8">
        <v>6242.04</v>
      </c>
      <c r="N242" s="8">
        <v>6242.04</v>
      </c>
      <c r="O242" s="8">
        <v>6242.04</v>
      </c>
      <c r="P242" s="8">
        <v>6242.04</v>
      </c>
      <c r="Q242" s="8">
        <v>6242.0399999999991</v>
      </c>
    </row>
    <row r="243" spans="1:17" x14ac:dyDescent="0.3">
      <c r="A243" s="6">
        <f t="shared" si="26"/>
        <v>229</v>
      </c>
      <c r="B243" s="11" t="s">
        <v>235</v>
      </c>
      <c r="C243" s="11" t="s">
        <v>34</v>
      </c>
      <c r="D243" s="8">
        <f>+'B-8 2024'!P243</f>
        <v>75345.22</v>
      </c>
      <c r="E243" s="8">
        <v>75345.22</v>
      </c>
      <c r="F243" s="8">
        <v>75345.22</v>
      </c>
      <c r="G243" s="8">
        <v>75345.22</v>
      </c>
      <c r="H243" s="8">
        <v>75345.22</v>
      </c>
      <c r="I243" s="8">
        <v>75345.22</v>
      </c>
      <c r="J243" s="8">
        <v>75345.22</v>
      </c>
      <c r="K243" s="8">
        <v>75345.22</v>
      </c>
      <c r="L243" s="8">
        <v>75345.22</v>
      </c>
      <c r="M243" s="8">
        <v>75345.22</v>
      </c>
      <c r="N243" s="8">
        <v>75345.22</v>
      </c>
      <c r="O243" s="8">
        <v>75345.22</v>
      </c>
      <c r="P243" s="8">
        <v>75345.22</v>
      </c>
      <c r="Q243" s="8">
        <v>75345.219999999987</v>
      </c>
    </row>
    <row r="244" spans="1:17" x14ac:dyDescent="0.3">
      <c r="A244" s="6">
        <f t="shared" si="26"/>
        <v>230</v>
      </c>
      <c r="B244" s="11" t="s">
        <v>236</v>
      </c>
      <c r="C244" s="11" t="s">
        <v>36</v>
      </c>
      <c r="D244" s="8">
        <f>+'B-8 2024'!P244</f>
        <v>15840.88</v>
      </c>
      <c r="E244" s="8">
        <v>15840.88</v>
      </c>
      <c r="F244" s="8">
        <v>15840.88</v>
      </c>
      <c r="G244" s="8">
        <v>15840.88</v>
      </c>
      <c r="H244" s="8">
        <v>15840.88</v>
      </c>
      <c r="I244" s="8">
        <v>15840.88</v>
      </c>
      <c r="J244" s="8">
        <v>15840.88</v>
      </c>
      <c r="K244" s="8">
        <v>15840.88</v>
      </c>
      <c r="L244" s="8">
        <v>15840.88</v>
      </c>
      <c r="M244" s="8">
        <v>15840.88</v>
      </c>
      <c r="N244" s="8">
        <v>15840.88</v>
      </c>
      <c r="O244" s="8">
        <v>15840.88</v>
      </c>
      <c r="P244" s="8">
        <v>15840.88</v>
      </c>
      <c r="Q244" s="8">
        <v>15840.880000000003</v>
      </c>
    </row>
    <row r="245" spans="1:17" x14ac:dyDescent="0.3">
      <c r="A245" s="6">
        <f t="shared" si="26"/>
        <v>231</v>
      </c>
      <c r="B245" s="11" t="s">
        <v>237</v>
      </c>
      <c r="C245" s="11" t="s">
        <v>38</v>
      </c>
      <c r="D245" s="8">
        <f>+'B-8 2024'!P245</f>
        <v>64.879999999999896</v>
      </c>
      <c r="E245" s="8">
        <v>64.879999999999896</v>
      </c>
      <c r="F245" s="8">
        <v>64.879999999999896</v>
      </c>
      <c r="G245" s="8">
        <v>64.879999999999896</v>
      </c>
      <c r="H245" s="8">
        <v>64.879999999999896</v>
      </c>
      <c r="I245" s="8">
        <v>64.879999999999896</v>
      </c>
      <c r="J245" s="8">
        <v>64.879999999999896</v>
      </c>
      <c r="K245" s="8">
        <v>64.879999999999896</v>
      </c>
      <c r="L245" s="8">
        <v>64.879999999999896</v>
      </c>
      <c r="M245" s="8">
        <v>64.879999999999896</v>
      </c>
      <c r="N245" s="8">
        <v>64.879999999999896</v>
      </c>
      <c r="O245" s="8">
        <v>64.879999999999896</v>
      </c>
      <c r="P245" s="8">
        <v>64.879999999999896</v>
      </c>
      <c r="Q245" s="8">
        <v>64.879999999999896</v>
      </c>
    </row>
    <row r="246" spans="1:17" x14ac:dyDescent="0.3">
      <c r="A246" s="6">
        <f t="shared" si="26"/>
        <v>232</v>
      </c>
      <c r="B246" s="7" t="s">
        <v>238</v>
      </c>
      <c r="C246" s="7"/>
      <c r="D246" s="10">
        <f t="shared" ref="D246:Q246" si="32">SUM(D242:D245)</f>
        <v>97493.02</v>
      </c>
      <c r="E246" s="10">
        <f t="shared" si="32"/>
        <v>97493.02</v>
      </c>
      <c r="F246" s="10">
        <f t="shared" si="32"/>
        <v>97493.02</v>
      </c>
      <c r="G246" s="10">
        <f t="shared" si="32"/>
        <v>97493.02</v>
      </c>
      <c r="H246" s="10">
        <f t="shared" si="32"/>
        <v>97493.02</v>
      </c>
      <c r="I246" s="10">
        <f t="shared" si="32"/>
        <v>97493.02</v>
      </c>
      <c r="J246" s="10">
        <f t="shared" si="32"/>
        <v>97493.02</v>
      </c>
      <c r="K246" s="10">
        <f t="shared" si="32"/>
        <v>97493.02</v>
      </c>
      <c r="L246" s="10">
        <f t="shared" si="32"/>
        <v>97493.02</v>
      </c>
      <c r="M246" s="10">
        <f t="shared" si="32"/>
        <v>97493.02</v>
      </c>
      <c r="N246" s="10">
        <f t="shared" si="32"/>
        <v>97493.02</v>
      </c>
      <c r="O246" s="10">
        <f t="shared" si="32"/>
        <v>97493.02</v>
      </c>
      <c r="P246" s="10">
        <f t="shared" si="32"/>
        <v>97493.02</v>
      </c>
      <c r="Q246" s="10">
        <f t="shared" si="32"/>
        <v>97493.01999999999</v>
      </c>
    </row>
    <row r="247" spans="1:17" x14ac:dyDescent="0.3">
      <c r="A247" s="6">
        <f t="shared" si="26"/>
        <v>233</v>
      </c>
      <c r="B247" s="11"/>
      <c r="C247" s="1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3">
      <c r="A248" s="6">
        <f t="shared" si="26"/>
        <v>234</v>
      </c>
      <c r="B248" s="11" t="s">
        <v>239</v>
      </c>
      <c r="C248" s="11" t="s">
        <v>27</v>
      </c>
      <c r="D248" s="8">
        <f>+'B-8 2024'!P248</f>
        <v>2613.4</v>
      </c>
      <c r="E248" s="8">
        <v>2613.4</v>
      </c>
      <c r="F248" s="8">
        <v>2613.4</v>
      </c>
      <c r="G248" s="8">
        <v>2613.4</v>
      </c>
      <c r="H248" s="8">
        <v>2613.4</v>
      </c>
      <c r="I248" s="8">
        <v>2613.4</v>
      </c>
      <c r="J248" s="8">
        <v>2613.4</v>
      </c>
      <c r="K248" s="8">
        <v>2613.4</v>
      </c>
      <c r="L248" s="8">
        <v>2613.4</v>
      </c>
      <c r="M248" s="8">
        <v>2613.4</v>
      </c>
      <c r="N248" s="8">
        <v>2613.4</v>
      </c>
      <c r="O248" s="8">
        <v>2613.4</v>
      </c>
      <c r="P248" s="8">
        <v>2613.4</v>
      </c>
      <c r="Q248" s="8">
        <v>2613.4000000000005</v>
      </c>
    </row>
    <row r="249" spans="1:17" x14ac:dyDescent="0.3">
      <c r="A249" s="6">
        <f t="shared" si="26"/>
        <v>235</v>
      </c>
      <c r="B249" s="11" t="s">
        <v>240</v>
      </c>
      <c r="C249" s="11" t="s">
        <v>34</v>
      </c>
      <c r="D249" s="8">
        <f>+'B-8 2024'!P249</f>
        <v>45157.99</v>
      </c>
      <c r="E249" s="8">
        <v>45157.99</v>
      </c>
      <c r="F249" s="8">
        <v>45157.99</v>
      </c>
      <c r="G249" s="8">
        <v>45157.99</v>
      </c>
      <c r="H249" s="8">
        <v>45157.99</v>
      </c>
      <c r="I249" s="8">
        <v>45157.99</v>
      </c>
      <c r="J249" s="8">
        <v>45157.99</v>
      </c>
      <c r="K249" s="8">
        <v>45157.99</v>
      </c>
      <c r="L249" s="8">
        <v>45157.99</v>
      </c>
      <c r="M249" s="8">
        <v>45157.99</v>
      </c>
      <c r="N249" s="8">
        <v>45157.99</v>
      </c>
      <c r="O249" s="8">
        <v>45157.99</v>
      </c>
      <c r="P249" s="8">
        <v>45157.99</v>
      </c>
      <c r="Q249" s="8">
        <v>45157.99</v>
      </c>
    </row>
    <row r="250" spans="1:17" x14ac:dyDescent="0.3">
      <c r="A250" s="6">
        <f t="shared" si="26"/>
        <v>236</v>
      </c>
      <c r="B250" s="11" t="s">
        <v>241</v>
      </c>
      <c r="C250" s="11" t="s">
        <v>36</v>
      </c>
      <c r="D250" s="8">
        <f>+'B-8 2024'!P250</f>
        <v>11603.52</v>
      </c>
      <c r="E250" s="8">
        <v>11603.52</v>
      </c>
      <c r="F250" s="8">
        <v>11603.52</v>
      </c>
      <c r="G250" s="8">
        <v>11603.52</v>
      </c>
      <c r="H250" s="8">
        <v>11603.52</v>
      </c>
      <c r="I250" s="8">
        <v>11603.52</v>
      </c>
      <c r="J250" s="8">
        <v>11603.52</v>
      </c>
      <c r="K250" s="8">
        <v>11603.52</v>
      </c>
      <c r="L250" s="8">
        <v>11603.52</v>
      </c>
      <c r="M250" s="8">
        <v>11603.52</v>
      </c>
      <c r="N250" s="8">
        <v>11603.52</v>
      </c>
      <c r="O250" s="8">
        <v>11603.52</v>
      </c>
      <c r="P250" s="8">
        <v>11603.52</v>
      </c>
      <c r="Q250" s="8">
        <v>11603.52</v>
      </c>
    </row>
    <row r="251" spans="1:17" x14ac:dyDescent="0.3">
      <c r="A251" s="6">
        <f t="shared" si="26"/>
        <v>237</v>
      </c>
      <c r="B251" s="7" t="s">
        <v>242</v>
      </c>
      <c r="C251" s="7"/>
      <c r="D251" s="10">
        <f t="shared" ref="D251:Q251" si="33">SUM(D248:D250)</f>
        <v>59374.91</v>
      </c>
      <c r="E251" s="10">
        <f t="shared" si="33"/>
        <v>59374.91</v>
      </c>
      <c r="F251" s="10">
        <f t="shared" si="33"/>
        <v>59374.91</v>
      </c>
      <c r="G251" s="10">
        <f t="shared" si="33"/>
        <v>59374.91</v>
      </c>
      <c r="H251" s="10">
        <f t="shared" si="33"/>
        <v>59374.91</v>
      </c>
      <c r="I251" s="10">
        <f t="shared" si="33"/>
        <v>59374.91</v>
      </c>
      <c r="J251" s="10">
        <f t="shared" si="33"/>
        <v>59374.91</v>
      </c>
      <c r="K251" s="10">
        <f t="shared" si="33"/>
        <v>59374.91</v>
      </c>
      <c r="L251" s="10">
        <f t="shared" si="33"/>
        <v>59374.91</v>
      </c>
      <c r="M251" s="10">
        <f t="shared" si="33"/>
        <v>59374.91</v>
      </c>
      <c r="N251" s="10">
        <f t="shared" si="33"/>
        <v>59374.91</v>
      </c>
      <c r="O251" s="10">
        <f t="shared" si="33"/>
        <v>59374.91</v>
      </c>
      <c r="P251" s="10">
        <f t="shared" si="33"/>
        <v>59374.91</v>
      </c>
      <c r="Q251" s="10">
        <f t="shared" si="33"/>
        <v>59374.91</v>
      </c>
    </row>
    <row r="252" spans="1:17" x14ac:dyDescent="0.3">
      <c r="A252" s="6">
        <f t="shared" si="26"/>
        <v>238</v>
      </c>
      <c r="B252" s="11"/>
      <c r="C252" s="1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3">
      <c r="A253" s="6">
        <f t="shared" si="26"/>
        <v>239</v>
      </c>
      <c r="B253" s="11" t="s">
        <v>243</v>
      </c>
      <c r="C253" s="11" t="s">
        <v>27</v>
      </c>
      <c r="D253" s="8">
        <f>+'B-8 2024'!P253</f>
        <v>8908.52</v>
      </c>
      <c r="E253" s="8">
        <v>8908.52</v>
      </c>
      <c r="F253" s="8">
        <v>8908.52</v>
      </c>
      <c r="G253" s="8">
        <v>8908.52</v>
      </c>
      <c r="H253" s="8">
        <v>8908.52</v>
      </c>
      <c r="I253" s="8">
        <v>8908.52</v>
      </c>
      <c r="J253" s="8">
        <v>8908.52</v>
      </c>
      <c r="K253" s="8">
        <v>8908.52</v>
      </c>
      <c r="L253" s="8">
        <v>8908.52</v>
      </c>
      <c r="M253" s="8">
        <v>8908.52</v>
      </c>
      <c r="N253" s="8">
        <v>8908.52</v>
      </c>
      <c r="O253" s="8">
        <v>8908.52</v>
      </c>
      <c r="P253" s="8">
        <v>8908.52</v>
      </c>
      <c r="Q253" s="8">
        <v>8908.5200000000023</v>
      </c>
    </row>
    <row r="254" spans="1:17" x14ac:dyDescent="0.3">
      <c r="A254" s="6">
        <f t="shared" si="26"/>
        <v>240</v>
      </c>
      <c r="B254" s="11" t="s">
        <v>244</v>
      </c>
      <c r="C254" s="11" t="s">
        <v>34</v>
      </c>
      <c r="D254" s="8">
        <f>+'B-8 2024'!P254</f>
        <v>73197.119999999995</v>
      </c>
      <c r="E254" s="8">
        <v>73197.119999999995</v>
      </c>
      <c r="F254" s="8">
        <v>73197.119999999995</v>
      </c>
      <c r="G254" s="8">
        <v>73197.119999999995</v>
      </c>
      <c r="H254" s="8">
        <v>73197.119999999995</v>
      </c>
      <c r="I254" s="8">
        <v>73197.119999999995</v>
      </c>
      <c r="J254" s="8">
        <v>73197.119999999995</v>
      </c>
      <c r="K254" s="8">
        <v>73197.119999999995</v>
      </c>
      <c r="L254" s="8">
        <v>73197.119999999995</v>
      </c>
      <c r="M254" s="8">
        <v>73197.119999999995</v>
      </c>
      <c r="N254" s="8">
        <v>73197.119999999995</v>
      </c>
      <c r="O254" s="8">
        <v>73197.119999999995</v>
      </c>
      <c r="P254" s="8">
        <v>73197.119999999995</v>
      </c>
      <c r="Q254" s="8">
        <v>73197.119999999995</v>
      </c>
    </row>
    <row r="255" spans="1:17" x14ac:dyDescent="0.3">
      <c r="A255" s="6">
        <f t="shared" si="26"/>
        <v>241</v>
      </c>
      <c r="B255" s="11" t="s">
        <v>245</v>
      </c>
      <c r="C255" s="11" t="s">
        <v>36</v>
      </c>
      <c r="D255" s="8">
        <f>+'B-8 2024'!P255</f>
        <v>15970.194845716869</v>
      </c>
      <c r="E255" s="8">
        <v>15970.194845716869</v>
      </c>
      <c r="F255" s="8">
        <v>15970.194845716869</v>
      </c>
      <c r="G255" s="8">
        <v>15970.194845716869</v>
      </c>
      <c r="H255" s="8">
        <v>15970.194845716869</v>
      </c>
      <c r="I255" s="8">
        <v>15970.194845716869</v>
      </c>
      <c r="J255" s="8">
        <v>15970.194845716869</v>
      </c>
      <c r="K255" s="8">
        <v>15970.194845716869</v>
      </c>
      <c r="L255" s="8">
        <v>15970.194845716869</v>
      </c>
      <c r="M255" s="8">
        <v>15970.194845716869</v>
      </c>
      <c r="N255" s="8">
        <v>15970.194845716869</v>
      </c>
      <c r="O255" s="8">
        <v>15970.194845716869</v>
      </c>
      <c r="P255" s="8">
        <v>15970.194845716869</v>
      </c>
      <c r="Q255" s="8">
        <v>15970.194845716875</v>
      </c>
    </row>
    <row r="256" spans="1:17" x14ac:dyDescent="0.3">
      <c r="A256" s="6">
        <f t="shared" si="26"/>
        <v>242</v>
      </c>
      <c r="B256" s="7" t="s">
        <v>246</v>
      </c>
      <c r="C256" s="7"/>
      <c r="D256" s="10">
        <f t="shared" ref="D256:Q256" si="34">SUM(D253:D255)</f>
        <v>98075.834845716861</v>
      </c>
      <c r="E256" s="10">
        <f t="shared" si="34"/>
        <v>98075.834845716861</v>
      </c>
      <c r="F256" s="10">
        <f t="shared" si="34"/>
        <v>98075.834845716861</v>
      </c>
      <c r="G256" s="10">
        <f t="shared" si="34"/>
        <v>98075.834845716861</v>
      </c>
      <c r="H256" s="10">
        <f t="shared" si="34"/>
        <v>98075.834845716861</v>
      </c>
      <c r="I256" s="10">
        <f t="shared" si="34"/>
        <v>98075.834845716861</v>
      </c>
      <c r="J256" s="10">
        <f t="shared" si="34"/>
        <v>98075.834845716861</v>
      </c>
      <c r="K256" s="10">
        <f t="shared" si="34"/>
        <v>98075.834845716861</v>
      </c>
      <c r="L256" s="10">
        <f t="shared" si="34"/>
        <v>98075.834845716861</v>
      </c>
      <c r="M256" s="10">
        <f t="shared" si="34"/>
        <v>98075.834845716861</v>
      </c>
      <c r="N256" s="10">
        <f t="shared" si="34"/>
        <v>98075.834845716861</v>
      </c>
      <c r="O256" s="10">
        <f t="shared" si="34"/>
        <v>98075.834845716861</v>
      </c>
      <c r="P256" s="10">
        <f t="shared" si="34"/>
        <v>98075.834845716861</v>
      </c>
      <c r="Q256" s="10">
        <f t="shared" si="34"/>
        <v>98075.834845716876</v>
      </c>
    </row>
    <row r="257" spans="1:17" x14ac:dyDescent="0.3">
      <c r="A257" s="6">
        <f t="shared" si="26"/>
        <v>243</v>
      </c>
      <c r="B257" s="11"/>
      <c r="C257" s="1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3">
      <c r="A258" s="6">
        <f t="shared" si="26"/>
        <v>244</v>
      </c>
      <c r="B258" s="11" t="s">
        <v>247</v>
      </c>
      <c r="C258" s="11" t="s">
        <v>27</v>
      </c>
      <c r="D258" s="8">
        <f>+'B-8 2024'!P258</f>
        <v>6931.89</v>
      </c>
      <c r="E258" s="8">
        <v>6931.89</v>
      </c>
      <c r="F258" s="8">
        <v>6931.89</v>
      </c>
      <c r="G258" s="8">
        <v>6931.89</v>
      </c>
      <c r="H258" s="8">
        <v>6931.89</v>
      </c>
      <c r="I258" s="8">
        <v>6931.89</v>
      </c>
      <c r="J258" s="8">
        <v>6931.89</v>
      </c>
      <c r="K258" s="8">
        <v>6931.89</v>
      </c>
      <c r="L258" s="8">
        <v>6931.89</v>
      </c>
      <c r="M258" s="8">
        <v>6931.89</v>
      </c>
      <c r="N258" s="8">
        <v>6931.89</v>
      </c>
      <c r="O258" s="8">
        <v>6931.89</v>
      </c>
      <c r="P258" s="8">
        <v>6931.89</v>
      </c>
      <c r="Q258" s="8">
        <v>6931.89</v>
      </c>
    </row>
    <row r="259" spans="1:17" x14ac:dyDescent="0.3">
      <c r="A259" s="6">
        <f t="shared" si="26"/>
        <v>245</v>
      </c>
      <c r="B259" s="11" t="s">
        <v>248</v>
      </c>
      <c r="C259" s="11" t="s">
        <v>34</v>
      </c>
      <c r="D259" s="8">
        <f>+'B-8 2024'!P259</f>
        <v>83728.38</v>
      </c>
      <c r="E259" s="8">
        <v>83728.38</v>
      </c>
      <c r="F259" s="8">
        <v>83728.38</v>
      </c>
      <c r="G259" s="8">
        <v>83728.38</v>
      </c>
      <c r="H259" s="8">
        <v>83728.38</v>
      </c>
      <c r="I259" s="8">
        <v>83728.38</v>
      </c>
      <c r="J259" s="8">
        <v>83728.38</v>
      </c>
      <c r="K259" s="8">
        <v>83728.38</v>
      </c>
      <c r="L259" s="8">
        <v>83728.38</v>
      </c>
      <c r="M259" s="8">
        <v>83728.38</v>
      </c>
      <c r="N259" s="8">
        <v>83728.38</v>
      </c>
      <c r="O259" s="8">
        <v>83728.38</v>
      </c>
      <c r="P259" s="8">
        <v>83728.38</v>
      </c>
      <c r="Q259" s="8">
        <v>83728.37999999999</v>
      </c>
    </row>
    <row r="260" spans="1:17" x14ac:dyDescent="0.3">
      <c r="A260" s="6">
        <f t="shared" si="26"/>
        <v>246</v>
      </c>
      <c r="B260" s="11" t="s">
        <v>249</v>
      </c>
      <c r="C260" s="11" t="s">
        <v>36</v>
      </c>
      <c r="D260" s="8">
        <f>+'B-8 2024'!P260</f>
        <v>7251.59</v>
      </c>
      <c r="E260" s="8">
        <v>7251.59</v>
      </c>
      <c r="F260" s="8">
        <v>7251.59</v>
      </c>
      <c r="G260" s="8">
        <v>7251.59</v>
      </c>
      <c r="H260" s="8">
        <v>7251.59</v>
      </c>
      <c r="I260" s="8">
        <v>7251.59</v>
      </c>
      <c r="J260" s="8">
        <v>7251.59</v>
      </c>
      <c r="K260" s="8">
        <v>7251.59</v>
      </c>
      <c r="L260" s="8">
        <v>7251.59</v>
      </c>
      <c r="M260" s="8">
        <v>7251.59</v>
      </c>
      <c r="N260" s="8">
        <v>7251.59</v>
      </c>
      <c r="O260" s="8">
        <v>7251.59</v>
      </c>
      <c r="P260" s="8">
        <v>7251.59</v>
      </c>
      <c r="Q260" s="8">
        <v>7251.5899999999974</v>
      </c>
    </row>
    <row r="261" spans="1:17" x14ac:dyDescent="0.3">
      <c r="A261" s="6">
        <f t="shared" si="26"/>
        <v>247</v>
      </c>
      <c r="B261" s="7" t="s">
        <v>250</v>
      </c>
      <c r="C261" s="7"/>
      <c r="D261" s="10">
        <f t="shared" ref="D261:Q261" si="35">SUM(D258:D260)</f>
        <v>97911.86</v>
      </c>
      <c r="E261" s="10">
        <f t="shared" si="35"/>
        <v>97911.86</v>
      </c>
      <c r="F261" s="10">
        <f t="shared" si="35"/>
        <v>97911.86</v>
      </c>
      <c r="G261" s="10">
        <f t="shared" si="35"/>
        <v>97911.86</v>
      </c>
      <c r="H261" s="10">
        <f t="shared" si="35"/>
        <v>97911.86</v>
      </c>
      <c r="I261" s="10">
        <f t="shared" si="35"/>
        <v>97911.86</v>
      </c>
      <c r="J261" s="10">
        <f t="shared" si="35"/>
        <v>97911.86</v>
      </c>
      <c r="K261" s="10">
        <f t="shared" si="35"/>
        <v>97911.86</v>
      </c>
      <c r="L261" s="10">
        <f t="shared" si="35"/>
        <v>97911.86</v>
      </c>
      <c r="M261" s="10">
        <f t="shared" si="35"/>
        <v>97911.86</v>
      </c>
      <c r="N261" s="10">
        <f t="shared" si="35"/>
        <v>97911.86</v>
      </c>
      <c r="O261" s="10">
        <f t="shared" si="35"/>
        <v>97911.86</v>
      </c>
      <c r="P261" s="10">
        <f t="shared" si="35"/>
        <v>97911.86</v>
      </c>
      <c r="Q261" s="10">
        <f t="shared" si="35"/>
        <v>97911.859999999986</v>
      </c>
    </row>
    <row r="262" spans="1:17" x14ac:dyDescent="0.3">
      <c r="A262" s="6">
        <f t="shared" si="26"/>
        <v>248</v>
      </c>
      <c r="B262" s="11"/>
      <c r="C262" s="1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3">
      <c r="A263" s="6">
        <f t="shared" si="26"/>
        <v>249</v>
      </c>
      <c r="B263" s="11" t="s">
        <v>251</v>
      </c>
      <c r="C263" s="11" t="s">
        <v>120</v>
      </c>
      <c r="D263" s="8">
        <f>+'B-8 2024'!P263</f>
        <v>19.73</v>
      </c>
      <c r="E263" s="8">
        <v>19.73</v>
      </c>
      <c r="F263" s="8">
        <v>19.73</v>
      </c>
      <c r="G263" s="8">
        <v>19.73</v>
      </c>
      <c r="H263" s="8">
        <v>19.73</v>
      </c>
      <c r="I263" s="8">
        <v>19.73</v>
      </c>
      <c r="J263" s="8">
        <v>19.73</v>
      </c>
      <c r="K263" s="8">
        <v>19.73</v>
      </c>
      <c r="L263" s="8">
        <v>19.73</v>
      </c>
      <c r="M263" s="8">
        <v>19.73</v>
      </c>
      <c r="N263" s="8">
        <v>19.73</v>
      </c>
      <c r="O263" s="8">
        <v>19.73</v>
      </c>
      <c r="P263" s="8">
        <v>19.73</v>
      </c>
      <c r="Q263" s="8">
        <v>19.729999999999997</v>
      </c>
    </row>
    <row r="264" spans="1:17" x14ac:dyDescent="0.3">
      <c r="A264" s="6">
        <f t="shared" si="26"/>
        <v>250</v>
      </c>
      <c r="B264" s="11" t="s">
        <v>252</v>
      </c>
      <c r="C264" s="11" t="s">
        <v>27</v>
      </c>
      <c r="D264" s="8">
        <f>+'B-8 2024'!P264</f>
        <v>10043.4</v>
      </c>
      <c r="E264" s="8">
        <v>10043.4</v>
      </c>
      <c r="F264" s="8">
        <v>10043.4</v>
      </c>
      <c r="G264" s="8">
        <v>10043.4</v>
      </c>
      <c r="H264" s="8">
        <v>10043.4</v>
      </c>
      <c r="I264" s="8">
        <v>10043.4</v>
      </c>
      <c r="J264" s="8">
        <v>10043.4</v>
      </c>
      <c r="K264" s="8">
        <v>10043.4</v>
      </c>
      <c r="L264" s="8">
        <v>10043.4</v>
      </c>
      <c r="M264" s="8">
        <v>10043.4</v>
      </c>
      <c r="N264" s="8">
        <v>10043.4</v>
      </c>
      <c r="O264" s="8">
        <v>10043.4</v>
      </c>
      <c r="P264" s="8">
        <v>10043.4</v>
      </c>
      <c r="Q264" s="8">
        <v>10043.399999999998</v>
      </c>
    </row>
    <row r="265" spans="1:17" x14ac:dyDescent="0.3">
      <c r="A265" s="6">
        <f t="shared" si="26"/>
        <v>251</v>
      </c>
      <c r="B265" s="11" t="s">
        <v>253</v>
      </c>
      <c r="C265" s="11" t="s">
        <v>34</v>
      </c>
      <c r="D265" s="8">
        <f>+'B-8 2024'!P265</f>
        <v>84537.37</v>
      </c>
      <c r="E265" s="8">
        <v>84537.37</v>
      </c>
      <c r="F265" s="8">
        <v>84537.37</v>
      </c>
      <c r="G265" s="8">
        <v>84537.37</v>
      </c>
      <c r="H265" s="8">
        <v>84537.37</v>
      </c>
      <c r="I265" s="8">
        <v>84537.37</v>
      </c>
      <c r="J265" s="8">
        <v>84537.37</v>
      </c>
      <c r="K265" s="8">
        <v>84537.37</v>
      </c>
      <c r="L265" s="8">
        <v>84537.37</v>
      </c>
      <c r="M265" s="8">
        <v>84537.37</v>
      </c>
      <c r="N265" s="8">
        <v>84537.37</v>
      </c>
      <c r="O265" s="8">
        <v>84537.37</v>
      </c>
      <c r="P265" s="8">
        <v>84537.37</v>
      </c>
      <c r="Q265" s="8">
        <v>84537.37000000001</v>
      </c>
    </row>
    <row r="266" spans="1:17" x14ac:dyDescent="0.3">
      <c r="A266" s="6">
        <f t="shared" si="26"/>
        <v>252</v>
      </c>
      <c r="B266" s="11" t="s">
        <v>254</v>
      </c>
      <c r="C266" s="11" t="s">
        <v>36</v>
      </c>
      <c r="D266" s="8">
        <f>+'B-8 2024'!P266</f>
        <v>8805.82</v>
      </c>
      <c r="E266" s="8">
        <v>8805.82</v>
      </c>
      <c r="F266" s="8">
        <v>8805.82</v>
      </c>
      <c r="G266" s="8">
        <v>8805.82</v>
      </c>
      <c r="H266" s="8">
        <v>8805.82</v>
      </c>
      <c r="I266" s="8">
        <v>8805.82</v>
      </c>
      <c r="J266" s="8">
        <v>8805.82</v>
      </c>
      <c r="K266" s="8">
        <v>8805.82</v>
      </c>
      <c r="L266" s="8">
        <v>8805.82</v>
      </c>
      <c r="M266" s="8">
        <v>8805.82</v>
      </c>
      <c r="N266" s="8">
        <v>8805.82</v>
      </c>
      <c r="O266" s="8">
        <v>8805.82</v>
      </c>
      <c r="P266" s="8">
        <v>8805.82</v>
      </c>
      <c r="Q266" s="8">
        <v>8805.8200000000033</v>
      </c>
    </row>
    <row r="267" spans="1:17" x14ac:dyDescent="0.3">
      <c r="A267" s="6">
        <f t="shared" si="26"/>
        <v>253</v>
      </c>
      <c r="B267" s="7" t="s">
        <v>255</v>
      </c>
      <c r="C267" s="7"/>
      <c r="D267" s="10">
        <f t="shared" ref="D267:Q267" si="36">SUM(D263:D266)</f>
        <v>103406.32</v>
      </c>
      <c r="E267" s="10">
        <f t="shared" si="36"/>
        <v>103406.32</v>
      </c>
      <c r="F267" s="10">
        <f t="shared" si="36"/>
        <v>103406.32</v>
      </c>
      <c r="G267" s="10">
        <f t="shared" si="36"/>
        <v>103406.32</v>
      </c>
      <c r="H267" s="10">
        <f t="shared" si="36"/>
        <v>103406.32</v>
      </c>
      <c r="I267" s="10">
        <f t="shared" si="36"/>
        <v>103406.32</v>
      </c>
      <c r="J267" s="10">
        <f t="shared" si="36"/>
        <v>103406.32</v>
      </c>
      <c r="K267" s="10">
        <f t="shared" si="36"/>
        <v>103406.32</v>
      </c>
      <c r="L267" s="10">
        <f t="shared" si="36"/>
        <v>103406.32</v>
      </c>
      <c r="M267" s="10">
        <f t="shared" si="36"/>
        <v>103406.32</v>
      </c>
      <c r="N267" s="10">
        <f t="shared" si="36"/>
        <v>103406.32</v>
      </c>
      <c r="O267" s="10">
        <f t="shared" si="36"/>
        <v>103406.32</v>
      </c>
      <c r="P267" s="10">
        <f t="shared" si="36"/>
        <v>103406.32</v>
      </c>
      <c r="Q267" s="10">
        <f t="shared" si="36"/>
        <v>103406.32</v>
      </c>
    </row>
    <row r="268" spans="1:17" x14ac:dyDescent="0.3">
      <c r="A268" s="6">
        <f t="shared" si="26"/>
        <v>254</v>
      </c>
      <c r="B268" s="11"/>
      <c r="C268" s="1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3">
      <c r="A269" s="6">
        <f t="shared" si="26"/>
        <v>255</v>
      </c>
      <c r="B269" s="11" t="s">
        <v>256</v>
      </c>
      <c r="C269" s="11" t="s">
        <v>27</v>
      </c>
      <c r="D269" s="8">
        <f>+'B-8 2024'!P269</f>
        <v>8845.44</v>
      </c>
      <c r="E269" s="8">
        <v>8845.44</v>
      </c>
      <c r="F269" s="8">
        <v>8845.44</v>
      </c>
      <c r="G269" s="8">
        <v>8845.44</v>
      </c>
      <c r="H269" s="8">
        <v>8845.44</v>
      </c>
      <c r="I269" s="8">
        <v>8845.44</v>
      </c>
      <c r="J269" s="8">
        <v>8845.44</v>
      </c>
      <c r="K269" s="8">
        <v>8845.44</v>
      </c>
      <c r="L269" s="8">
        <v>8845.44</v>
      </c>
      <c r="M269" s="8">
        <v>8845.44</v>
      </c>
      <c r="N269" s="8">
        <v>8845.44</v>
      </c>
      <c r="O269" s="8">
        <v>8845.44</v>
      </c>
      <c r="P269" s="8">
        <v>8845.44</v>
      </c>
      <c r="Q269" s="8">
        <v>8845.44</v>
      </c>
    </row>
    <row r="270" spans="1:17" x14ac:dyDescent="0.3">
      <c r="A270" s="6">
        <f t="shared" si="26"/>
        <v>256</v>
      </c>
      <c r="B270" s="11" t="s">
        <v>257</v>
      </c>
      <c r="C270" s="11" t="s">
        <v>34</v>
      </c>
      <c r="D270" s="8">
        <f>+'B-8 2024'!P270</f>
        <v>74453.84</v>
      </c>
      <c r="E270" s="8">
        <v>74453.84</v>
      </c>
      <c r="F270" s="8">
        <v>74453.84</v>
      </c>
      <c r="G270" s="8">
        <v>74453.84</v>
      </c>
      <c r="H270" s="8">
        <v>74453.84</v>
      </c>
      <c r="I270" s="8">
        <v>74453.84</v>
      </c>
      <c r="J270" s="8">
        <v>74453.84</v>
      </c>
      <c r="K270" s="8">
        <v>74453.84</v>
      </c>
      <c r="L270" s="8">
        <v>74453.84</v>
      </c>
      <c r="M270" s="8">
        <v>74453.84</v>
      </c>
      <c r="N270" s="8">
        <v>74453.84</v>
      </c>
      <c r="O270" s="8">
        <v>74453.84</v>
      </c>
      <c r="P270" s="8">
        <v>74453.84</v>
      </c>
      <c r="Q270" s="8">
        <v>74453.839999999982</v>
      </c>
    </row>
    <row r="271" spans="1:17" x14ac:dyDescent="0.3">
      <c r="A271" s="6">
        <f t="shared" si="26"/>
        <v>257</v>
      </c>
      <c r="B271" s="11" t="s">
        <v>258</v>
      </c>
      <c r="C271" s="11" t="s">
        <v>36</v>
      </c>
      <c r="D271" s="8">
        <f>+'B-8 2024'!P271</f>
        <v>7755.47</v>
      </c>
      <c r="E271" s="8">
        <v>7755.47</v>
      </c>
      <c r="F271" s="8">
        <v>7755.47</v>
      </c>
      <c r="G271" s="8">
        <v>7755.47</v>
      </c>
      <c r="H271" s="8">
        <v>7755.47</v>
      </c>
      <c r="I271" s="8">
        <v>7755.47</v>
      </c>
      <c r="J271" s="8">
        <v>7755.47</v>
      </c>
      <c r="K271" s="8">
        <v>7755.47</v>
      </c>
      <c r="L271" s="8">
        <v>7755.47</v>
      </c>
      <c r="M271" s="8">
        <v>7755.47</v>
      </c>
      <c r="N271" s="8">
        <v>7755.47</v>
      </c>
      <c r="O271" s="8">
        <v>7755.47</v>
      </c>
      <c r="P271" s="8">
        <v>7755.47</v>
      </c>
      <c r="Q271" s="8">
        <v>7755.47</v>
      </c>
    </row>
    <row r="272" spans="1:17" x14ac:dyDescent="0.3">
      <c r="A272" s="6">
        <f t="shared" si="26"/>
        <v>258</v>
      </c>
      <c r="B272" s="7" t="s">
        <v>259</v>
      </c>
      <c r="C272" s="7"/>
      <c r="D272" s="10">
        <f t="shared" ref="D272:Q272" si="37">SUM(D269:D271)</f>
        <v>91054.75</v>
      </c>
      <c r="E272" s="10">
        <f t="shared" si="37"/>
        <v>91054.75</v>
      </c>
      <c r="F272" s="10">
        <f t="shared" si="37"/>
        <v>91054.75</v>
      </c>
      <c r="G272" s="10">
        <f t="shared" si="37"/>
        <v>91054.75</v>
      </c>
      <c r="H272" s="10">
        <f t="shared" si="37"/>
        <v>91054.75</v>
      </c>
      <c r="I272" s="10">
        <f t="shared" si="37"/>
        <v>91054.75</v>
      </c>
      <c r="J272" s="10">
        <f t="shared" si="37"/>
        <v>91054.75</v>
      </c>
      <c r="K272" s="10">
        <f t="shared" si="37"/>
        <v>91054.75</v>
      </c>
      <c r="L272" s="10">
        <f t="shared" si="37"/>
        <v>91054.75</v>
      </c>
      <c r="M272" s="10">
        <f t="shared" si="37"/>
        <v>91054.75</v>
      </c>
      <c r="N272" s="10">
        <f t="shared" si="37"/>
        <v>91054.75</v>
      </c>
      <c r="O272" s="10">
        <f t="shared" si="37"/>
        <v>91054.75</v>
      </c>
      <c r="P272" s="10">
        <f t="shared" si="37"/>
        <v>91054.75</v>
      </c>
      <c r="Q272" s="10">
        <f t="shared" si="37"/>
        <v>91054.749999999985</v>
      </c>
    </row>
    <row r="273" spans="1:17" x14ac:dyDescent="0.3">
      <c r="A273" s="6">
        <f t="shared" si="26"/>
        <v>259</v>
      </c>
      <c r="B273" s="11"/>
      <c r="C273" s="1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3">
      <c r="A274" s="6">
        <f t="shared" si="26"/>
        <v>260</v>
      </c>
      <c r="B274" s="11" t="s">
        <v>260</v>
      </c>
      <c r="C274" s="11" t="s">
        <v>27</v>
      </c>
      <c r="D274" s="8">
        <f>+'B-8 2024'!P274</f>
        <v>7305.87</v>
      </c>
      <c r="E274" s="8">
        <v>7305.87</v>
      </c>
      <c r="F274" s="8">
        <v>7305.87</v>
      </c>
      <c r="G274" s="8">
        <v>7305.87</v>
      </c>
      <c r="H274" s="8">
        <v>7305.87</v>
      </c>
      <c r="I274" s="8">
        <v>7305.87</v>
      </c>
      <c r="J274" s="8">
        <v>7305.87</v>
      </c>
      <c r="K274" s="8">
        <v>7305.87</v>
      </c>
      <c r="L274" s="8">
        <v>7305.87</v>
      </c>
      <c r="M274" s="8">
        <v>7305.87</v>
      </c>
      <c r="N274" s="8">
        <v>7305.87</v>
      </c>
      <c r="O274" s="8">
        <v>7305.87</v>
      </c>
      <c r="P274" s="8">
        <v>7305.87</v>
      </c>
      <c r="Q274" s="8">
        <v>7305.869999999999</v>
      </c>
    </row>
    <row r="275" spans="1:17" x14ac:dyDescent="0.3">
      <c r="A275" s="6">
        <f t="shared" si="26"/>
        <v>261</v>
      </c>
      <c r="B275" s="11" t="s">
        <v>261</v>
      </c>
      <c r="C275" s="11" t="s">
        <v>34</v>
      </c>
      <c r="D275" s="8">
        <f>+'B-8 2024'!P275</f>
        <v>67787.98</v>
      </c>
      <c r="E275" s="8">
        <v>67787.98</v>
      </c>
      <c r="F275" s="8">
        <v>67787.98</v>
      </c>
      <c r="G275" s="8">
        <v>67787.98</v>
      </c>
      <c r="H275" s="8">
        <v>67787.98</v>
      </c>
      <c r="I275" s="8">
        <v>67787.98</v>
      </c>
      <c r="J275" s="8">
        <v>67787.98</v>
      </c>
      <c r="K275" s="8">
        <v>67787.98</v>
      </c>
      <c r="L275" s="8">
        <v>67787.98</v>
      </c>
      <c r="M275" s="8">
        <v>67787.98</v>
      </c>
      <c r="N275" s="8">
        <v>67787.98</v>
      </c>
      <c r="O275" s="8">
        <v>67787.98</v>
      </c>
      <c r="P275" s="8">
        <v>67787.98</v>
      </c>
      <c r="Q275" s="8">
        <v>67787.98</v>
      </c>
    </row>
    <row r="276" spans="1:17" x14ac:dyDescent="0.3">
      <c r="A276" s="6">
        <f t="shared" ref="A276:A339" si="38">+A275+1</f>
        <v>262</v>
      </c>
      <c r="B276" s="11" t="s">
        <v>262</v>
      </c>
      <c r="C276" s="11" t="s">
        <v>36</v>
      </c>
      <c r="D276" s="8">
        <f>+'B-8 2024'!P276</f>
        <v>19089.169999999998</v>
      </c>
      <c r="E276" s="8">
        <v>19089.169999999998</v>
      </c>
      <c r="F276" s="8">
        <v>19089.169999999998</v>
      </c>
      <c r="G276" s="8">
        <v>19089.169999999998</v>
      </c>
      <c r="H276" s="8">
        <v>19089.169999999998</v>
      </c>
      <c r="I276" s="8">
        <v>19089.169999999998</v>
      </c>
      <c r="J276" s="8">
        <v>19089.169999999998</v>
      </c>
      <c r="K276" s="8">
        <v>19089.169999999998</v>
      </c>
      <c r="L276" s="8">
        <v>19089.169999999998</v>
      </c>
      <c r="M276" s="8">
        <v>19089.169999999998</v>
      </c>
      <c r="N276" s="8">
        <v>19089.169999999998</v>
      </c>
      <c r="O276" s="8">
        <v>19089.169999999998</v>
      </c>
      <c r="P276" s="8">
        <v>19089.169999999998</v>
      </c>
      <c r="Q276" s="8">
        <v>19089.169999999991</v>
      </c>
    </row>
    <row r="277" spans="1:17" x14ac:dyDescent="0.3">
      <c r="A277" s="6">
        <f t="shared" si="38"/>
        <v>263</v>
      </c>
      <c r="B277" s="7" t="s">
        <v>263</v>
      </c>
      <c r="C277" s="7"/>
      <c r="D277" s="10">
        <f t="shared" ref="D277:Q277" si="39">SUM(D274:D276)</f>
        <v>94183.01999999999</v>
      </c>
      <c r="E277" s="10">
        <f t="shared" si="39"/>
        <v>94183.01999999999</v>
      </c>
      <c r="F277" s="10">
        <f t="shared" si="39"/>
        <v>94183.01999999999</v>
      </c>
      <c r="G277" s="10">
        <f t="shared" si="39"/>
        <v>94183.01999999999</v>
      </c>
      <c r="H277" s="10">
        <f t="shared" si="39"/>
        <v>94183.01999999999</v>
      </c>
      <c r="I277" s="10">
        <f t="shared" si="39"/>
        <v>94183.01999999999</v>
      </c>
      <c r="J277" s="10">
        <f t="shared" si="39"/>
        <v>94183.01999999999</v>
      </c>
      <c r="K277" s="10">
        <f t="shared" si="39"/>
        <v>94183.01999999999</v>
      </c>
      <c r="L277" s="10">
        <f t="shared" si="39"/>
        <v>94183.01999999999</v>
      </c>
      <c r="M277" s="10">
        <f t="shared" si="39"/>
        <v>94183.01999999999</v>
      </c>
      <c r="N277" s="10">
        <f t="shared" si="39"/>
        <v>94183.01999999999</v>
      </c>
      <c r="O277" s="10">
        <f t="shared" si="39"/>
        <v>94183.01999999999</v>
      </c>
      <c r="P277" s="10">
        <f t="shared" si="39"/>
        <v>94183.01999999999</v>
      </c>
      <c r="Q277" s="10">
        <f t="shared" si="39"/>
        <v>94183.01999999999</v>
      </c>
    </row>
    <row r="278" spans="1:17" x14ac:dyDescent="0.3">
      <c r="A278" s="6">
        <f t="shared" si="38"/>
        <v>264</v>
      </c>
      <c r="B278" s="11"/>
      <c r="C278" s="1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3">
      <c r="A279" s="6">
        <f t="shared" si="38"/>
        <v>265</v>
      </c>
      <c r="B279" s="11" t="s">
        <v>264</v>
      </c>
      <c r="C279" s="11" t="s">
        <v>27</v>
      </c>
      <c r="D279" s="8">
        <f>+'B-8 2024'!P279</f>
        <v>85.63</v>
      </c>
      <c r="E279" s="8">
        <v>85.63</v>
      </c>
      <c r="F279" s="8">
        <v>85.63</v>
      </c>
      <c r="G279" s="8">
        <v>85.63</v>
      </c>
      <c r="H279" s="8">
        <v>85.63</v>
      </c>
      <c r="I279" s="8">
        <v>85.63</v>
      </c>
      <c r="J279" s="8">
        <v>85.63</v>
      </c>
      <c r="K279" s="8">
        <v>85.63</v>
      </c>
      <c r="L279" s="8">
        <v>85.63</v>
      </c>
      <c r="M279" s="8">
        <v>85.63</v>
      </c>
      <c r="N279" s="8">
        <v>85.63</v>
      </c>
      <c r="O279" s="8">
        <v>85.63</v>
      </c>
      <c r="P279" s="8">
        <v>85.63</v>
      </c>
      <c r="Q279" s="8">
        <v>85.63000000000001</v>
      </c>
    </row>
    <row r="280" spans="1:17" x14ac:dyDescent="0.3">
      <c r="A280" s="6">
        <f t="shared" si="38"/>
        <v>266</v>
      </c>
      <c r="B280" s="11" t="s">
        <v>265</v>
      </c>
      <c r="C280" s="11" t="s">
        <v>34</v>
      </c>
      <c r="D280" s="8">
        <f>+'B-8 2024'!P280</f>
        <v>6419.24</v>
      </c>
      <c r="E280" s="8">
        <v>6418.91</v>
      </c>
      <c r="F280" s="8">
        <v>6418.58</v>
      </c>
      <c r="G280" s="8">
        <v>6418.25</v>
      </c>
      <c r="H280" s="8">
        <v>6417.92</v>
      </c>
      <c r="I280" s="8">
        <v>6417.59</v>
      </c>
      <c r="J280" s="8">
        <v>6417.26</v>
      </c>
      <c r="K280" s="8">
        <v>6416.93</v>
      </c>
      <c r="L280" s="8">
        <v>6416.6</v>
      </c>
      <c r="M280" s="8">
        <v>6416.27</v>
      </c>
      <c r="N280" s="8">
        <v>6415.94</v>
      </c>
      <c r="O280" s="8">
        <v>6415.61</v>
      </c>
      <c r="P280" s="8">
        <v>6415.28</v>
      </c>
      <c r="Q280" s="8">
        <v>6417.26</v>
      </c>
    </row>
    <row r="281" spans="1:17" x14ac:dyDescent="0.3">
      <c r="A281" s="6">
        <f t="shared" si="38"/>
        <v>267</v>
      </c>
      <c r="B281" s="11" t="s">
        <v>266</v>
      </c>
      <c r="C281" s="11" t="s">
        <v>36</v>
      </c>
      <c r="D281" s="8">
        <f>+'B-8 2024'!P281</f>
        <v>1106.23</v>
      </c>
      <c r="E281" s="8">
        <v>1106.23</v>
      </c>
      <c r="F281" s="8">
        <v>1106.23</v>
      </c>
      <c r="G281" s="8">
        <v>1106.23</v>
      </c>
      <c r="H281" s="8">
        <v>1106.23</v>
      </c>
      <c r="I281" s="8">
        <v>1106.23</v>
      </c>
      <c r="J281" s="8">
        <v>1106.23</v>
      </c>
      <c r="K281" s="8">
        <v>1106.23</v>
      </c>
      <c r="L281" s="8">
        <v>1106.23</v>
      </c>
      <c r="M281" s="8">
        <v>1106.23</v>
      </c>
      <c r="N281" s="8">
        <v>1106.23</v>
      </c>
      <c r="O281" s="8">
        <v>1106.23</v>
      </c>
      <c r="P281" s="8">
        <v>1106.23</v>
      </c>
      <c r="Q281" s="8">
        <v>1106.2299999999998</v>
      </c>
    </row>
    <row r="282" spans="1:17" x14ac:dyDescent="0.3">
      <c r="A282" s="6">
        <f t="shared" si="38"/>
        <v>268</v>
      </c>
      <c r="B282" s="7" t="s">
        <v>267</v>
      </c>
      <c r="C282" s="7"/>
      <c r="D282" s="10">
        <f t="shared" ref="D282:Q282" si="40">SUM(D279:D281)</f>
        <v>7611.1</v>
      </c>
      <c r="E282" s="10">
        <f t="shared" si="40"/>
        <v>7610.77</v>
      </c>
      <c r="F282" s="10">
        <f t="shared" si="40"/>
        <v>7610.4400000000005</v>
      </c>
      <c r="G282" s="10">
        <f t="shared" si="40"/>
        <v>7610.1100000000006</v>
      </c>
      <c r="H282" s="10">
        <f t="shared" si="40"/>
        <v>7609.7800000000007</v>
      </c>
      <c r="I282" s="10">
        <f t="shared" si="40"/>
        <v>7609.4500000000007</v>
      </c>
      <c r="J282" s="10">
        <f t="shared" si="40"/>
        <v>7609.1200000000008</v>
      </c>
      <c r="K282" s="10">
        <f t="shared" si="40"/>
        <v>7608.7900000000009</v>
      </c>
      <c r="L282" s="10">
        <f t="shared" si="40"/>
        <v>7608.4600000000009</v>
      </c>
      <c r="M282" s="10">
        <f t="shared" si="40"/>
        <v>7608.130000000001</v>
      </c>
      <c r="N282" s="10">
        <f t="shared" si="40"/>
        <v>7607.7999999999993</v>
      </c>
      <c r="O282" s="10">
        <f t="shared" si="40"/>
        <v>7607.4699999999993</v>
      </c>
      <c r="P282" s="10">
        <f t="shared" si="40"/>
        <v>7607.1399999999994</v>
      </c>
      <c r="Q282" s="10">
        <f t="shared" si="40"/>
        <v>7609.12</v>
      </c>
    </row>
    <row r="283" spans="1:17" x14ac:dyDescent="0.3">
      <c r="A283" s="6">
        <f t="shared" si="38"/>
        <v>269</v>
      </c>
      <c r="B283" s="11"/>
      <c r="C283" s="1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3">
      <c r="A284" s="6">
        <f t="shared" si="38"/>
        <v>270</v>
      </c>
      <c r="B284" s="11" t="s">
        <v>268</v>
      </c>
      <c r="C284" s="11" t="s">
        <v>27</v>
      </c>
      <c r="D284" s="8">
        <f>+'B-8 2024'!P284</f>
        <v>346.78</v>
      </c>
      <c r="E284" s="8">
        <v>346.78</v>
      </c>
      <c r="F284" s="8">
        <v>346.78</v>
      </c>
      <c r="G284" s="8">
        <v>346.78</v>
      </c>
      <c r="H284" s="8">
        <v>346.78</v>
      </c>
      <c r="I284" s="8">
        <v>346.78</v>
      </c>
      <c r="J284" s="8">
        <v>346.78</v>
      </c>
      <c r="K284" s="8">
        <v>346.78</v>
      </c>
      <c r="L284" s="8">
        <v>346.78</v>
      </c>
      <c r="M284" s="8">
        <v>346.78</v>
      </c>
      <c r="N284" s="8">
        <v>346.78</v>
      </c>
      <c r="O284" s="8">
        <v>346.78</v>
      </c>
      <c r="P284" s="8">
        <v>346.78</v>
      </c>
      <c r="Q284" s="8">
        <v>346.77999999999986</v>
      </c>
    </row>
    <row r="285" spans="1:17" x14ac:dyDescent="0.3">
      <c r="A285" s="6">
        <f t="shared" si="38"/>
        <v>271</v>
      </c>
      <c r="B285" s="11" t="s">
        <v>269</v>
      </c>
      <c r="C285" s="11" t="s">
        <v>34</v>
      </c>
      <c r="D285" s="8">
        <f>+'B-8 2024'!P285</f>
        <v>9270.67</v>
      </c>
      <c r="E285" s="8">
        <v>9270.67</v>
      </c>
      <c r="F285" s="8">
        <v>9270.67</v>
      </c>
      <c r="G285" s="8">
        <v>9270.67</v>
      </c>
      <c r="H285" s="8">
        <v>9270.67</v>
      </c>
      <c r="I285" s="8">
        <v>9270.67</v>
      </c>
      <c r="J285" s="8">
        <v>9270.67</v>
      </c>
      <c r="K285" s="8">
        <v>9270.67</v>
      </c>
      <c r="L285" s="8">
        <v>9270.67</v>
      </c>
      <c r="M285" s="8">
        <v>9270.67</v>
      </c>
      <c r="N285" s="8">
        <v>9270.67</v>
      </c>
      <c r="O285" s="8">
        <v>9270.67</v>
      </c>
      <c r="P285" s="8">
        <v>9270.67</v>
      </c>
      <c r="Q285" s="8">
        <v>9270.67</v>
      </c>
    </row>
    <row r="286" spans="1:17" x14ac:dyDescent="0.3">
      <c r="A286" s="6">
        <f t="shared" si="38"/>
        <v>272</v>
      </c>
      <c r="B286" s="11" t="s">
        <v>270</v>
      </c>
      <c r="C286" s="11" t="s">
        <v>36</v>
      </c>
      <c r="D286" s="8">
        <f>+'B-8 2024'!P286</f>
        <v>1495.67</v>
      </c>
      <c r="E286" s="8">
        <v>1495.67</v>
      </c>
      <c r="F286" s="8">
        <v>1495.67</v>
      </c>
      <c r="G286" s="8">
        <v>1495.67</v>
      </c>
      <c r="H286" s="8">
        <v>1495.67</v>
      </c>
      <c r="I286" s="8">
        <v>1495.67</v>
      </c>
      <c r="J286" s="8">
        <v>1495.67</v>
      </c>
      <c r="K286" s="8">
        <v>1495.67</v>
      </c>
      <c r="L286" s="8">
        <v>1495.67</v>
      </c>
      <c r="M286" s="8">
        <v>1495.67</v>
      </c>
      <c r="N286" s="8">
        <v>1495.67</v>
      </c>
      <c r="O286" s="8">
        <v>1495.67</v>
      </c>
      <c r="P286" s="8">
        <v>1495.67</v>
      </c>
      <c r="Q286" s="8">
        <v>1495.6699999999998</v>
      </c>
    </row>
    <row r="287" spans="1:17" x14ac:dyDescent="0.3">
      <c r="A287" s="6">
        <f t="shared" si="38"/>
        <v>273</v>
      </c>
      <c r="B287" s="11" t="s">
        <v>271</v>
      </c>
      <c r="C287" s="11" t="s">
        <v>38</v>
      </c>
      <c r="D287" s="8">
        <f>+'B-8 2024'!P287</f>
        <v>14.56</v>
      </c>
      <c r="E287" s="8">
        <v>14.56</v>
      </c>
      <c r="F287" s="8">
        <v>14.56</v>
      </c>
      <c r="G287" s="8">
        <v>14.56</v>
      </c>
      <c r="H287" s="8">
        <v>14.56</v>
      </c>
      <c r="I287" s="8">
        <v>14.56</v>
      </c>
      <c r="J287" s="8">
        <v>14.56</v>
      </c>
      <c r="K287" s="8">
        <v>14.56</v>
      </c>
      <c r="L287" s="8">
        <v>14.56</v>
      </c>
      <c r="M287" s="8">
        <v>14.56</v>
      </c>
      <c r="N287" s="8">
        <v>14.56</v>
      </c>
      <c r="O287" s="8">
        <v>14.56</v>
      </c>
      <c r="P287" s="8">
        <v>14.56</v>
      </c>
      <c r="Q287" s="8">
        <v>14.56</v>
      </c>
    </row>
    <row r="288" spans="1:17" x14ac:dyDescent="0.3">
      <c r="A288" s="6">
        <f t="shared" si="38"/>
        <v>274</v>
      </c>
      <c r="B288" s="7" t="s">
        <v>272</v>
      </c>
      <c r="C288" s="7"/>
      <c r="D288" s="10">
        <f t="shared" ref="D288:Q288" si="41">SUM(D284:D287)</f>
        <v>11127.68</v>
      </c>
      <c r="E288" s="10">
        <f t="shared" si="41"/>
        <v>11127.68</v>
      </c>
      <c r="F288" s="10">
        <f t="shared" si="41"/>
        <v>11127.68</v>
      </c>
      <c r="G288" s="10">
        <f t="shared" si="41"/>
        <v>11127.68</v>
      </c>
      <c r="H288" s="10">
        <f t="shared" si="41"/>
        <v>11127.68</v>
      </c>
      <c r="I288" s="10">
        <f t="shared" si="41"/>
        <v>11127.68</v>
      </c>
      <c r="J288" s="10">
        <f t="shared" si="41"/>
        <v>11127.68</v>
      </c>
      <c r="K288" s="10">
        <f t="shared" si="41"/>
        <v>11127.68</v>
      </c>
      <c r="L288" s="10">
        <f t="shared" si="41"/>
        <v>11127.68</v>
      </c>
      <c r="M288" s="10">
        <f t="shared" si="41"/>
        <v>11127.68</v>
      </c>
      <c r="N288" s="10">
        <f t="shared" si="41"/>
        <v>11127.68</v>
      </c>
      <c r="O288" s="10">
        <f t="shared" si="41"/>
        <v>11127.68</v>
      </c>
      <c r="P288" s="10">
        <f t="shared" si="41"/>
        <v>11127.68</v>
      </c>
      <c r="Q288" s="10">
        <f t="shared" si="41"/>
        <v>11127.68</v>
      </c>
    </row>
    <row r="289" spans="1:17" x14ac:dyDescent="0.3">
      <c r="A289" s="6">
        <f t="shared" si="38"/>
        <v>275</v>
      </c>
      <c r="B289" s="11"/>
      <c r="C289" s="1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3">
      <c r="A290" s="6">
        <f t="shared" si="38"/>
        <v>276</v>
      </c>
      <c r="B290" s="11" t="s">
        <v>273</v>
      </c>
      <c r="C290" s="11" t="s">
        <v>34</v>
      </c>
      <c r="D290" s="8">
        <f>+'B-8 2024'!P290</f>
        <v>1452.08</v>
      </c>
      <c r="E290" s="8">
        <v>1452.08</v>
      </c>
      <c r="F290" s="8">
        <v>1452.08</v>
      </c>
      <c r="G290" s="8">
        <v>1452.08</v>
      </c>
      <c r="H290" s="8">
        <v>1452.08</v>
      </c>
      <c r="I290" s="8">
        <v>1452.08</v>
      </c>
      <c r="J290" s="8">
        <v>1452.08</v>
      </c>
      <c r="K290" s="8">
        <v>1452.08</v>
      </c>
      <c r="L290" s="8">
        <v>1452.08</v>
      </c>
      <c r="M290" s="8">
        <v>1452.08</v>
      </c>
      <c r="N290" s="8">
        <v>1452.08</v>
      </c>
      <c r="O290" s="8">
        <v>1452.08</v>
      </c>
      <c r="P290" s="8">
        <v>1452.08</v>
      </c>
      <c r="Q290" s="8">
        <v>1452.0800000000002</v>
      </c>
    </row>
    <row r="291" spans="1:17" x14ac:dyDescent="0.3">
      <c r="A291" s="6">
        <f t="shared" si="38"/>
        <v>277</v>
      </c>
      <c r="B291" s="11" t="s">
        <v>274</v>
      </c>
      <c r="C291" s="11" t="s">
        <v>36</v>
      </c>
      <c r="D291" s="8">
        <f>+'B-8 2024'!P291</f>
        <v>93.67</v>
      </c>
      <c r="E291" s="8">
        <v>93.67</v>
      </c>
      <c r="F291" s="8">
        <v>93.67</v>
      </c>
      <c r="G291" s="8">
        <v>93.67</v>
      </c>
      <c r="H291" s="8">
        <v>93.67</v>
      </c>
      <c r="I291" s="8">
        <v>93.67</v>
      </c>
      <c r="J291" s="8">
        <v>93.67</v>
      </c>
      <c r="K291" s="8">
        <v>93.67</v>
      </c>
      <c r="L291" s="8">
        <v>93.67</v>
      </c>
      <c r="M291" s="8">
        <v>93.67</v>
      </c>
      <c r="N291" s="8">
        <v>93.67</v>
      </c>
      <c r="O291" s="8">
        <v>93.67</v>
      </c>
      <c r="P291" s="8">
        <v>93.67</v>
      </c>
      <c r="Q291" s="8">
        <v>93.67</v>
      </c>
    </row>
    <row r="292" spans="1:17" x14ac:dyDescent="0.3">
      <c r="A292" s="6">
        <f t="shared" si="38"/>
        <v>278</v>
      </c>
      <c r="B292" s="7" t="s">
        <v>275</v>
      </c>
      <c r="C292" s="7"/>
      <c r="D292" s="10">
        <f t="shared" ref="D292:Q292" si="42">SUM(D290:D291)</f>
        <v>1545.75</v>
      </c>
      <c r="E292" s="10">
        <f t="shared" si="42"/>
        <v>1545.75</v>
      </c>
      <c r="F292" s="10">
        <f t="shared" si="42"/>
        <v>1545.75</v>
      </c>
      <c r="G292" s="10">
        <f t="shared" si="42"/>
        <v>1545.75</v>
      </c>
      <c r="H292" s="10">
        <f t="shared" si="42"/>
        <v>1545.75</v>
      </c>
      <c r="I292" s="10">
        <f t="shared" si="42"/>
        <v>1545.75</v>
      </c>
      <c r="J292" s="10">
        <f t="shared" si="42"/>
        <v>1545.75</v>
      </c>
      <c r="K292" s="10">
        <f t="shared" si="42"/>
        <v>1545.75</v>
      </c>
      <c r="L292" s="10">
        <f t="shared" si="42"/>
        <v>1545.75</v>
      </c>
      <c r="M292" s="10">
        <f t="shared" si="42"/>
        <v>1545.75</v>
      </c>
      <c r="N292" s="10">
        <f t="shared" si="42"/>
        <v>1545.75</v>
      </c>
      <c r="O292" s="10">
        <f t="shared" si="42"/>
        <v>1545.75</v>
      </c>
      <c r="P292" s="10">
        <f t="shared" si="42"/>
        <v>1545.75</v>
      </c>
      <c r="Q292" s="10">
        <f t="shared" si="42"/>
        <v>1545.7500000000002</v>
      </c>
    </row>
    <row r="293" spans="1:17" x14ac:dyDescent="0.3">
      <c r="A293" s="6">
        <f t="shared" si="38"/>
        <v>279</v>
      </c>
      <c r="B293" s="11"/>
      <c r="C293" s="1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3">
      <c r="A294" s="6">
        <f t="shared" si="38"/>
        <v>280</v>
      </c>
      <c r="B294" s="11" t="s">
        <v>276</v>
      </c>
      <c r="C294" s="11" t="s">
        <v>27</v>
      </c>
      <c r="D294" s="8">
        <f>+'B-8 2024'!P294</f>
        <v>60.1</v>
      </c>
      <c r="E294" s="8">
        <v>60.1</v>
      </c>
      <c r="F294" s="8">
        <v>60.1</v>
      </c>
      <c r="G294" s="8">
        <v>60.1</v>
      </c>
      <c r="H294" s="8">
        <v>60.1</v>
      </c>
      <c r="I294" s="8">
        <v>60.1</v>
      </c>
      <c r="J294" s="8">
        <v>60.1</v>
      </c>
      <c r="K294" s="8">
        <v>60.1</v>
      </c>
      <c r="L294" s="8">
        <v>60.1</v>
      </c>
      <c r="M294" s="8">
        <v>60.1</v>
      </c>
      <c r="N294" s="8">
        <v>60.1</v>
      </c>
      <c r="O294" s="8">
        <v>60.1</v>
      </c>
      <c r="P294" s="8">
        <v>60.1</v>
      </c>
      <c r="Q294" s="8">
        <v>60.100000000000016</v>
      </c>
    </row>
    <row r="295" spans="1:17" x14ac:dyDescent="0.3">
      <c r="A295" s="6">
        <f t="shared" si="38"/>
        <v>281</v>
      </c>
      <c r="B295" s="11" t="s">
        <v>277</v>
      </c>
      <c r="C295" s="11" t="s">
        <v>34</v>
      </c>
      <c r="D295" s="8">
        <f>+'B-8 2024'!P295</f>
        <v>14110.95</v>
      </c>
      <c r="E295" s="8">
        <v>14110.95</v>
      </c>
      <c r="F295" s="8">
        <v>14110.95</v>
      </c>
      <c r="G295" s="8">
        <v>14110.95</v>
      </c>
      <c r="H295" s="8">
        <v>14110.95</v>
      </c>
      <c r="I295" s="8">
        <v>14110.95</v>
      </c>
      <c r="J295" s="8">
        <v>14110.95</v>
      </c>
      <c r="K295" s="8">
        <v>14110.95</v>
      </c>
      <c r="L295" s="8">
        <v>14110.95</v>
      </c>
      <c r="M295" s="8">
        <v>14110.95</v>
      </c>
      <c r="N295" s="8">
        <v>14110.95</v>
      </c>
      <c r="O295" s="8">
        <v>14110.95</v>
      </c>
      <c r="P295" s="8">
        <v>14110.95</v>
      </c>
      <c r="Q295" s="8">
        <v>14110.950000000003</v>
      </c>
    </row>
    <row r="296" spans="1:17" x14ac:dyDescent="0.3">
      <c r="A296" s="6">
        <f t="shared" si="38"/>
        <v>282</v>
      </c>
      <c r="B296" s="11" t="s">
        <v>278</v>
      </c>
      <c r="C296" s="11" t="s">
        <v>36</v>
      </c>
      <c r="D296" s="8">
        <f>+'B-8 2024'!P296</f>
        <v>2543.84</v>
      </c>
      <c r="E296" s="8">
        <v>2543.84</v>
      </c>
      <c r="F296" s="8">
        <v>2543.84</v>
      </c>
      <c r="G296" s="8">
        <v>2543.84</v>
      </c>
      <c r="H296" s="8">
        <v>2543.84</v>
      </c>
      <c r="I296" s="8">
        <v>2543.84</v>
      </c>
      <c r="J296" s="8">
        <v>2543.84</v>
      </c>
      <c r="K296" s="8">
        <v>2543.84</v>
      </c>
      <c r="L296" s="8">
        <v>2543.84</v>
      </c>
      <c r="M296" s="8">
        <v>2543.84</v>
      </c>
      <c r="N296" s="8">
        <v>2543.84</v>
      </c>
      <c r="O296" s="8">
        <v>2543.84</v>
      </c>
      <c r="P296" s="8">
        <v>2543.84</v>
      </c>
      <c r="Q296" s="8">
        <v>2543.8399999999997</v>
      </c>
    </row>
    <row r="297" spans="1:17" x14ac:dyDescent="0.3">
      <c r="A297" s="6">
        <f t="shared" si="38"/>
        <v>283</v>
      </c>
      <c r="B297" s="7" t="s">
        <v>279</v>
      </c>
      <c r="C297" s="7"/>
      <c r="D297" s="10">
        <f t="shared" ref="D297:Q297" si="43">SUM(D294:D296)</f>
        <v>16714.89</v>
      </c>
      <c r="E297" s="10">
        <f t="shared" si="43"/>
        <v>16714.89</v>
      </c>
      <c r="F297" s="10">
        <f t="shared" si="43"/>
        <v>16714.89</v>
      </c>
      <c r="G297" s="10">
        <f t="shared" si="43"/>
        <v>16714.89</v>
      </c>
      <c r="H297" s="10">
        <f t="shared" si="43"/>
        <v>16714.89</v>
      </c>
      <c r="I297" s="10">
        <f t="shared" si="43"/>
        <v>16714.89</v>
      </c>
      <c r="J297" s="10">
        <f t="shared" si="43"/>
        <v>16714.89</v>
      </c>
      <c r="K297" s="10">
        <f t="shared" si="43"/>
        <v>16714.89</v>
      </c>
      <c r="L297" s="10">
        <f t="shared" si="43"/>
        <v>16714.89</v>
      </c>
      <c r="M297" s="10">
        <f t="shared" si="43"/>
        <v>16714.89</v>
      </c>
      <c r="N297" s="10">
        <f t="shared" si="43"/>
        <v>16714.89</v>
      </c>
      <c r="O297" s="10">
        <f t="shared" si="43"/>
        <v>16714.89</v>
      </c>
      <c r="P297" s="10">
        <f t="shared" si="43"/>
        <v>16714.89</v>
      </c>
      <c r="Q297" s="10">
        <f t="shared" si="43"/>
        <v>16714.890000000003</v>
      </c>
    </row>
    <row r="298" spans="1:17" x14ac:dyDescent="0.3">
      <c r="A298" s="6">
        <f t="shared" si="38"/>
        <v>284</v>
      </c>
      <c r="B298" s="11"/>
      <c r="C298" s="1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3">
      <c r="A299" s="6">
        <f t="shared" si="38"/>
        <v>285</v>
      </c>
      <c r="B299" s="11" t="s">
        <v>280</v>
      </c>
      <c r="C299" s="11" t="s">
        <v>27</v>
      </c>
      <c r="D299" s="8">
        <f>+'B-8 2024'!P299</f>
        <v>13057.22</v>
      </c>
      <c r="E299" s="8">
        <v>13057.22</v>
      </c>
      <c r="F299" s="8">
        <v>13057.22</v>
      </c>
      <c r="G299" s="8">
        <v>13057.22</v>
      </c>
      <c r="H299" s="8">
        <v>13057.22</v>
      </c>
      <c r="I299" s="8">
        <v>13057.22</v>
      </c>
      <c r="J299" s="8">
        <v>13057.22</v>
      </c>
      <c r="K299" s="8">
        <v>13057.22</v>
      </c>
      <c r="L299" s="8">
        <v>13057.22</v>
      </c>
      <c r="M299" s="8">
        <v>13057.22</v>
      </c>
      <c r="N299" s="8">
        <v>13057.22</v>
      </c>
      <c r="O299" s="8">
        <v>13057.22</v>
      </c>
      <c r="P299" s="8">
        <v>13057.22</v>
      </c>
      <c r="Q299" s="8">
        <v>13057.22</v>
      </c>
    </row>
    <row r="300" spans="1:17" x14ac:dyDescent="0.3">
      <c r="A300" s="6">
        <f t="shared" si="38"/>
        <v>286</v>
      </c>
      <c r="B300" s="11" t="s">
        <v>281</v>
      </c>
      <c r="C300" s="11" t="s">
        <v>34</v>
      </c>
      <c r="D300" s="8">
        <f>+'B-8 2024'!P300</f>
        <v>67565.179999999993</v>
      </c>
      <c r="E300" s="8">
        <v>67565.179999999993</v>
      </c>
      <c r="F300" s="8">
        <v>67565.179999999993</v>
      </c>
      <c r="G300" s="8">
        <v>67565.179999999993</v>
      </c>
      <c r="H300" s="8">
        <v>67565.179999999993</v>
      </c>
      <c r="I300" s="8">
        <v>67565.179999999993</v>
      </c>
      <c r="J300" s="8">
        <v>67565.179999999993</v>
      </c>
      <c r="K300" s="8">
        <v>67565.179999999993</v>
      </c>
      <c r="L300" s="8">
        <v>67565.179999999993</v>
      </c>
      <c r="M300" s="8">
        <v>67565.179999999993</v>
      </c>
      <c r="N300" s="8">
        <v>67565.179999999993</v>
      </c>
      <c r="O300" s="8">
        <v>67565.179999999993</v>
      </c>
      <c r="P300" s="8">
        <v>67565.179999999993</v>
      </c>
      <c r="Q300" s="8">
        <v>67565.179999999964</v>
      </c>
    </row>
    <row r="301" spans="1:17" x14ac:dyDescent="0.3">
      <c r="A301" s="6">
        <f t="shared" si="38"/>
        <v>287</v>
      </c>
      <c r="B301" s="11" t="s">
        <v>282</v>
      </c>
      <c r="C301" s="11" t="s">
        <v>36</v>
      </c>
      <c r="D301" s="8">
        <f>+'B-8 2024'!P301</f>
        <v>26988.43</v>
      </c>
      <c r="E301" s="8">
        <v>26988.43</v>
      </c>
      <c r="F301" s="8">
        <v>26988.43</v>
      </c>
      <c r="G301" s="8">
        <v>26988.43</v>
      </c>
      <c r="H301" s="8">
        <v>26988.43</v>
      </c>
      <c r="I301" s="8">
        <v>26988.43</v>
      </c>
      <c r="J301" s="8">
        <v>26988.43</v>
      </c>
      <c r="K301" s="8">
        <v>26988.43</v>
      </c>
      <c r="L301" s="8">
        <v>26988.43</v>
      </c>
      <c r="M301" s="8">
        <v>26988.43</v>
      </c>
      <c r="N301" s="8">
        <v>26988.43</v>
      </c>
      <c r="O301" s="8">
        <v>26988.43</v>
      </c>
      <c r="P301" s="8">
        <v>26988.43</v>
      </c>
      <c r="Q301" s="8">
        <v>26988.429999999997</v>
      </c>
    </row>
    <row r="302" spans="1:17" x14ac:dyDescent="0.3">
      <c r="A302" s="6">
        <f t="shared" si="38"/>
        <v>288</v>
      </c>
      <c r="B302" s="7" t="s">
        <v>283</v>
      </c>
      <c r="C302" s="7"/>
      <c r="D302" s="10">
        <f t="shared" ref="D302:Q302" si="44">SUM(D299:D301)</f>
        <v>107610.82999999999</v>
      </c>
      <c r="E302" s="10">
        <f t="shared" si="44"/>
        <v>107610.82999999999</v>
      </c>
      <c r="F302" s="10">
        <f t="shared" si="44"/>
        <v>107610.82999999999</v>
      </c>
      <c r="G302" s="10">
        <f t="shared" si="44"/>
        <v>107610.82999999999</v>
      </c>
      <c r="H302" s="10">
        <f t="shared" si="44"/>
        <v>107610.82999999999</v>
      </c>
      <c r="I302" s="10">
        <f t="shared" si="44"/>
        <v>107610.82999999999</v>
      </c>
      <c r="J302" s="10">
        <f t="shared" si="44"/>
        <v>107610.82999999999</v>
      </c>
      <c r="K302" s="10">
        <f t="shared" si="44"/>
        <v>107610.82999999999</v>
      </c>
      <c r="L302" s="10">
        <f t="shared" si="44"/>
        <v>107610.82999999999</v>
      </c>
      <c r="M302" s="10">
        <f t="shared" si="44"/>
        <v>107610.82999999999</v>
      </c>
      <c r="N302" s="10">
        <f t="shared" si="44"/>
        <v>107610.82999999999</v>
      </c>
      <c r="O302" s="10">
        <f t="shared" si="44"/>
        <v>107610.82999999999</v>
      </c>
      <c r="P302" s="10">
        <f t="shared" si="44"/>
        <v>107610.82999999999</v>
      </c>
      <c r="Q302" s="10">
        <f t="shared" si="44"/>
        <v>107610.82999999996</v>
      </c>
    </row>
    <row r="303" spans="1:17" x14ac:dyDescent="0.3">
      <c r="A303" s="6">
        <f t="shared" si="38"/>
        <v>289</v>
      </c>
      <c r="B303" s="11"/>
      <c r="C303" s="1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3">
      <c r="A304" s="6">
        <f t="shared" si="38"/>
        <v>290</v>
      </c>
      <c r="B304" s="11" t="s">
        <v>284</v>
      </c>
      <c r="C304" s="11" t="s">
        <v>27</v>
      </c>
      <c r="D304" s="8">
        <f>+'B-8 2024'!P304</f>
        <v>10321.959999999999</v>
      </c>
      <c r="E304" s="8">
        <v>10321.959999999999</v>
      </c>
      <c r="F304" s="8">
        <v>10321.959999999999</v>
      </c>
      <c r="G304" s="8">
        <v>10321.959999999999</v>
      </c>
      <c r="H304" s="8">
        <v>10321.959999999999</v>
      </c>
      <c r="I304" s="8">
        <v>10321.959999999999</v>
      </c>
      <c r="J304" s="8">
        <v>10321.959999999999</v>
      </c>
      <c r="K304" s="8">
        <v>10321.959999999999</v>
      </c>
      <c r="L304" s="8">
        <v>10321.959999999999</v>
      </c>
      <c r="M304" s="8">
        <v>10321.959999999999</v>
      </c>
      <c r="N304" s="8">
        <v>10321.959999999999</v>
      </c>
      <c r="O304" s="8">
        <v>10321.959999999999</v>
      </c>
      <c r="P304" s="8">
        <v>10321.959999999999</v>
      </c>
      <c r="Q304" s="8">
        <v>10321.959999999995</v>
      </c>
    </row>
    <row r="305" spans="1:17" x14ac:dyDescent="0.3">
      <c r="A305" s="6">
        <f t="shared" si="38"/>
        <v>291</v>
      </c>
      <c r="B305" s="11" t="s">
        <v>285</v>
      </c>
      <c r="C305" s="11" t="s">
        <v>34</v>
      </c>
      <c r="D305" s="8">
        <f>+'B-8 2024'!P305</f>
        <v>86882.07</v>
      </c>
      <c r="E305" s="8">
        <v>86882.07</v>
      </c>
      <c r="F305" s="8">
        <v>86882.07</v>
      </c>
      <c r="G305" s="8">
        <v>86882.07</v>
      </c>
      <c r="H305" s="8">
        <v>86882.07</v>
      </c>
      <c r="I305" s="8">
        <v>86882.07</v>
      </c>
      <c r="J305" s="8">
        <v>86882.07</v>
      </c>
      <c r="K305" s="8">
        <v>86882.07</v>
      </c>
      <c r="L305" s="8">
        <v>86882.07</v>
      </c>
      <c r="M305" s="8">
        <v>86882.07</v>
      </c>
      <c r="N305" s="8">
        <v>86882.07</v>
      </c>
      <c r="O305" s="8">
        <v>86882.07</v>
      </c>
      <c r="P305" s="8">
        <v>86882.07</v>
      </c>
      <c r="Q305" s="8">
        <v>86882.070000000036</v>
      </c>
    </row>
    <row r="306" spans="1:17" x14ac:dyDescent="0.3">
      <c r="A306" s="6">
        <f t="shared" si="38"/>
        <v>292</v>
      </c>
      <c r="B306" s="11" t="s">
        <v>286</v>
      </c>
      <c r="C306" s="11" t="s">
        <v>36</v>
      </c>
      <c r="D306" s="8">
        <f>+'B-8 2024'!P306</f>
        <v>9050.06</v>
      </c>
      <c r="E306" s="8">
        <v>9050.06</v>
      </c>
      <c r="F306" s="8">
        <v>9050.06</v>
      </c>
      <c r="G306" s="8">
        <v>9050.06</v>
      </c>
      <c r="H306" s="8">
        <v>9050.06</v>
      </c>
      <c r="I306" s="8">
        <v>9050.06</v>
      </c>
      <c r="J306" s="8">
        <v>9050.06</v>
      </c>
      <c r="K306" s="8">
        <v>9050.06</v>
      </c>
      <c r="L306" s="8">
        <v>9050.06</v>
      </c>
      <c r="M306" s="8">
        <v>9050.06</v>
      </c>
      <c r="N306" s="8">
        <v>9050.06</v>
      </c>
      <c r="O306" s="8">
        <v>9050.06</v>
      </c>
      <c r="P306" s="8">
        <v>9050.06</v>
      </c>
      <c r="Q306" s="8">
        <v>9050.06</v>
      </c>
    </row>
    <row r="307" spans="1:17" x14ac:dyDescent="0.3">
      <c r="A307" s="6">
        <f t="shared" si="38"/>
        <v>293</v>
      </c>
      <c r="B307" s="7" t="s">
        <v>287</v>
      </c>
      <c r="C307" s="7"/>
      <c r="D307" s="10">
        <f t="shared" ref="D307:Q307" si="45">SUM(D304:D306)</f>
        <v>106254.09</v>
      </c>
      <c r="E307" s="10">
        <f t="shared" si="45"/>
        <v>106254.09</v>
      </c>
      <c r="F307" s="10">
        <f t="shared" si="45"/>
        <v>106254.09</v>
      </c>
      <c r="G307" s="10">
        <f t="shared" si="45"/>
        <v>106254.09</v>
      </c>
      <c r="H307" s="10">
        <f t="shared" si="45"/>
        <v>106254.09</v>
      </c>
      <c r="I307" s="10">
        <f t="shared" si="45"/>
        <v>106254.09</v>
      </c>
      <c r="J307" s="10">
        <f t="shared" si="45"/>
        <v>106254.09</v>
      </c>
      <c r="K307" s="10">
        <f t="shared" si="45"/>
        <v>106254.09</v>
      </c>
      <c r="L307" s="10">
        <f t="shared" si="45"/>
        <v>106254.09</v>
      </c>
      <c r="M307" s="10">
        <f t="shared" si="45"/>
        <v>106254.09</v>
      </c>
      <c r="N307" s="10">
        <f t="shared" si="45"/>
        <v>106254.09</v>
      </c>
      <c r="O307" s="10">
        <f t="shared" si="45"/>
        <v>106254.09</v>
      </c>
      <c r="P307" s="10">
        <f t="shared" si="45"/>
        <v>106254.09</v>
      </c>
      <c r="Q307" s="10">
        <f t="shared" si="45"/>
        <v>106254.09000000003</v>
      </c>
    </row>
    <row r="308" spans="1:17" x14ac:dyDescent="0.3">
      <c r="A308" s="6">
        <f t="shared" si="38"/>
        <v>294</v>
      </c>
      <c r="B308" s="11"/>
      <c r="C308" s="1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3">
      <c r="A309" s="6">
        <f t="shared" si="38"/>
        <v>295</v>
      </c>
      <c r="B309" s="7" t="s">
        <v>288</v>
      </c>
      <c r="C309" s="7" t="s">
        <v>34</v>
      </c>
      <c r="D309" s="8">
        <f>+'B-8 2024'!P309</f>
        <v>906115.52490317705</v>
      </c>
      <c r="E309" s="8">
        <v>906115.52490317705</v>
      </c>
      <c r="F309" s="8">
        <v>906115.52490317705</v>
      </c>
      <c r="G309" s="8">
        <v>1095301.5249031701</v>
      </c>
      <c r="H309" s="8">
        <v>1099471.1915698401</v>
      </c>
      <c r="I309" s="8">
        <v>1103640.8582365101</v>
      </c>
      <c r="J309" s="8">
        <v>1107810.5249031701</v>
      </c>
      <c r="K309" s="8">
        <v>1111980.1915698401</v>
      </c>
      <c r="L309" s="8">
        <v>1116149.8582365101</v>
      </c>
      <c r="M309" s="8">
        <v>1120319.5249031701</v>
      </c>
      <c r="N309" s="8">
        <v>1124489.1915698401</v>
      </c>
      <c r="O309" s="8">
        <v>1128658.8582365101</v>
      </c>
      <c r="P309" s="8">
        <v>1590122.5249031701</v>
      </c>
      <c r="Q309" s="8">
        <v>1101253.1402877895</v>
      </c>
    </row>
    <row r="310" spans="1:17" x14ac:dyDescent="0.3">
      <c r="A310" s="6">
        <f t="shared" si="38"/>
        <v>296</v>
      </c>
      <c r="B310" s="7"/>
      <c r="C310" s="7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3">
      <c r="A311" s="6">
        <f t="shared" si="38"/>
        <v>297</v>
      </c>
      <c r="B311" s="15" t="s">
        <v>289</v>
      </c>
      <c r="C311" s="15"/>
      <c r="D311" s="4">
        <f>SUM(D309,D307,D302,D297,D292,D288,D282,D277,D272,D267,D261,D256,D251,D246,D240,D235,D229)</f>
        <v>2101200.2612488936</v>
      </c>
      <c r="E311" s="4">
        <f t="shared" ref="E311:O311" si="46">SUM(E309,E307,E302,E297,E292,E288,E282,E277,E272,E267,E261,E256,E251,E246,E240,E235,E229)</f>
        <v>2101199.9312488935</v>
      </c>
      <c r="F311" s="4">
        <f t="shared" si="46"/>
        <v>2101199.6012488934</v>
      </c>
      <c r="G311" s="4">
        <f t="shared" si="46"/>
        <v>2290385.2712488873</v>
      </c>
      <c r="H311" s="4">
        <f t="shared" si="46"/>
        <v>2294554.607915557</v>
      </c>
      <c r="I311" s="4">
        <f t="shared" si="46"/>
        <v>2298723.9445822272</v>
      </c>
      <c r="J311" s="4">
        <f t="shared" si="46"/>
        <v>2302893.2812488871</v>
      </c>
      <c r="K311" s="4">
        <f t="shared" si="46"/>
        <v>2307062.6179155572</v>
      </c>
      <c r="L311" s="4">
        <f t="shared" si="46"/>
        <v>2311231.9545822269</v>
      </c>
      <c r="M311" s="4">
        <f t="shared" si="46"/>
        <v>2315401.2912488868</v>
      </c>
      <c r="N311" s="4">
        <f t="shared" si="46"/>
        <v>2319570.627915557</v>
      </c>
      <c r="O311" s="4">
        <f t="shared" si="46"/>
        <v>2323739.9645822272</v>
      </c>
      <c r="P311" s="4">
        <f>SUM(P309,P307,P302,P297,P292,P288,P282,P277,P272,P267,P261,P256,P251,P246,P240,P235,P229)</f>
        <v>2785514.186998887</v>
      </c>
      <c r="Q311" s="4">
        <f>SUM(Q309,Q307,Q302,Q297,Q292,Q288,Q282,Q277,Q272,Q267,Q261,Q256,Q251,Q246,Q240,Q235,Q229)</f>
        <v>2296359.810921968</v>
      </c>
    </row>
    <row r="312" spans="1:17" x14ac:dyDescent="0.3">
      <c r="A312" s="6">
        <f t="shared" si="38"/>
        <v>298</v>
      </c>
      <c r="B312" s="7"/>
      <c r="C312" s="7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3">
      <c r="A313" s="6">
        <f t="shared" si="38"/>
        <v>299</v>
      </c>
      <c r="B313" s="17" t="s">
        <v>290</v>
      </c>
      <c r="C313" s="17"/>
      <c r="D313" s="18">
        <f>SUM(D311,D223,D126,D108)</f>
        <v>10290366.406109853</v>
      </c>
      <c r="E313" s="18">
        <f t="shared" ref="E313:O313" si="47">SUM(E311,E223,E126,E108)</f>
        <v>10288912.115554299</v>
      </c>
      <c r="F313" s="18">
        <f t="shared" si="47"/>
        <v>10287794.649637777</v>
      </c>
      <c r="G313" s="18">
        <f t="shared" si="47"/>
        <v>10480587.464481628</v>
      </c>
      <c r="H313" s="18">
        <f t="shared" si="47"/>
        <v>10491361.752908247</v>
      </c>
      <c r="I313" s="18">
        <f t="shared" si="47"/>
        <v>10506483.971744496</v>
      </c>
      <c r="J313" s="18">
        <f t="shared" si="47"/>
        <v>10525773.588346552</v>
      </c>
      <c r="K313" s="18">
        <f t="shared" si="47"/>
        <v>10527813.092630489</v>
      </c>
      <c r="L313" s="18">
        <f t="shared" si="47"/>
        <v>10549844.480708631</v>
      </c>
      <c r="M313" s="18">
        <f t="shared" si="47"/>
        <v>10559903.823803052</v>
      </c>
      <c r="N313" s="18">
        <f t="shared" si="47"/>
        <v>10562807.082850849</v>
      </c>
      <c r="O313" s="18">
        <f t="shared" si="47"/>
        <v>10575283.362410558</v>
      </c>
      <c r="P313" s="18">
        <f>SUM(P311,P223,P126,P108)</f>
        <v>11119625.915895872</v>
      </c>
      <c r="Q313" s="18">
        <f>SUM(Q311,Q223,Q126,Q108)</f>
        <v>10520504.43900633</v>
      </c>
    </row>
    <row r="314" spans="1:17" x14ac:dyDescent="0.3">
      <c r="A314" s="6">
        <f t="shared" si="38"/>
        <v>300</v>
      </c>
      <c r="B314" s="7"/>
      <c r="C314" s="7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3">
      <c r="A315" s="6">
        <f t="shared" si="38"/>
        <v>301</v>
      </c>
      <c r="B315" s="7" t="s">
        <v>291</v>
      </c>
      <c r="C315" s="7" t="s">
        <v>292</v>
      </c>
      <c r="D315" s="8">
        <f>+'B-8 2024'!P315</f>
        <v>86771.421999999802</v>
      </c>
      <c r="E315" s="8">
        <v>86752.821999999811</v>
      </c>
      <c r="F315" s="8">
        <v>86734.221999999805</v>
      </c>
      <c r="G315" s="8">
        <v>86715.621999999799</v>
      </c>
      <c r="H315" s="8">
        <v>86697.021999999808</v>
      </c>
      <c r="I315" s="8">
        <v>86678.421999999802</v>
      </c>
      <c r="J315" s="8">
        <v>86659.821999999811</v>
      </c>
      <c r="K315" s="8">
        <v>86641.221999999805</v>
      </c>
      <c r="L315" s="8">
        <v>86622.621999999799</v>
      </c>
      <c r="M315" s="8">
        <v>86604.021999999808</v>
      </c>
      <c r="N315" s="8">
        <v>86585.421999999802</v>
      </c>
      <c r="O315" s="8">
        <v>86566.821999999709</v>
      </c>
      <c r="P315" s="8">
        <v>86548.221999999703</v>
      </c>
      <c r="Q315" s="8">
        <v>86659.821999999782</v>
      </c>
    </row>
    <row r="316" spans="1:17" x14ac:dyDescent="0.3">
      <c r="A316" s="6">
        <f t="shared" si="38"/>
        <v>302</v>
      </c>
      <c r="B316" s="11" t="s">
        <v>293</v>
      </c>
      <c r="C316" s="11" t="s">
        <v>294</v>
      </c>
      <c r="D316" s="8">
        <f>+'B-8 2024'!P316</f>
        <v>110259.51984939989</v>
      </c>
      <c r="E316" s="8">
        <v>110495.0213026999</v>
      </c>
      <c r="F316" s="8">
        <v>111431.67036131769</v>
      </c>
      <c r="G316" s="8">
        <v>131241.71867124291</v>
      </c>
      <c r="H316" s="8">
        <v>132335.0194843694</v>
      </c>
      <c r="I316" s="8">
        <v>133844.45709680929</v>
      </c>
      <c r="J316" s="8">
        <v>134910.66781587421</v>
      </c>
      <c r="K316" s="8">
        <v>135965.26806544361</v>
      </c>
      <c r="L316" s="8">
        <v>137131.86619709941</v>
      </c>
      <c r="M316" s="8">
        <v>139196.04158794921</v>
      </c>
      <c r="N316" s="8">
        <v>141123.60928613329</v>
      </c>
      <c r="O316" s="8">
        <v>141982.0279921779</v>
      </c>
      <c r="P316" s="8">
        <v>142827.0272059461</v>
      </c>
      <c r="Q316" s="8">
        <v>130980.30114742022</v>
      </c>
    </row>
    <row r="317" spans="1:17" x14ac:dyDescent="0.3">
      <c r="A317" s="6">
        <f t="shared" si="38"/>
        <v>303</v>
      </c>
      <c r="B317" s="11" t="s">
        <v>295</v>
      </c>
      <c r="C317" s="11" t="s">
        <v>27</v>
      </c>
      <c r="D317" s="8">
        <f>+'B-8 2024'!P317</f>
        <v>103433.23</v>
      </c>
      <c r="E317" s="8">
        <v>103433.23</v>
      </c>
      <c r="F317" s="8">
        <v>103433.23</v>
      </c>
      <c r="G317" s="8">
        <v>103433.23</v>
      </c>
      <c r="H317" s="8">
        <v>103433.23</v>
      </c>
      <c r="I317" s="8">
        <v>103433.23</v>
      </c>
      <c r="J317" s="8">
        <v>103433.23</v>
      </c>
      <c r="K317" s="8">
        <v>103433.23</v>
      </c>
      <c r="L317" s="8">
        <v>103433.23</v>
      </c>
      <c r="M317" s="8">
        <v>103433.23</v>
      </c>
      <c r="N317" s="8">
        <v>103433.23</v>
      </c>
      <c r="O317" s="8">
        <v>103433.23</v>
      </c>
      <c r="P317" s="8">
        <v>103433.23</v>
      </c>
      <c r="Q317" s="8">
        <v>103433.23</v>
      </c>
    </row>
    <row r="318" spans="1:17" x14ac:dyDescent="0.3">
      <c r="A318" s="6">
        <f t="shared" si="38"/>
        <v>304</v>
      </c>
      <c r="B318" s="7" t="s">
        <v>296</v>
      </c>
      <c r="C318" s="7" t="s">
        <v>297</v>
      </c>
      <c r="D318" s="8">
        <f>+'B-8 2024'!P318</f>
        <v>2178540.0544922892</v>
      </c>
      <c r="E318" s="8">
        <v>2178998.1444113543</v>
      </c>
      <c r="F318" s="8">
        <v>2179456.3921428258</v>
      </c>
      <c r="G318" s="8">
        <v>2198788.3357168371</v>
      </c>
      <c r="H318" s="8">
        <v>2199246.928551123</v>
      </c>
      <c r="I318" s="8">
        <v>2199705.6546861515</v>
      </c>
      <c r="J318" s="8">
        <v>2218966.2717119148</v>
      </c>
      <c r="K318" s="8">
        <v>2219487.8217115211</v>
      </c>
      <c r="L318" s="8">
        <v>2220009.5345184668</v>
      </c>
      <c r="M318" s="8">
        <v>2249525.6763305645</v>
      </c>
      <c r="N318" s="8">
        <v>2250047.7165137758</v>
      </c>
      <c r="O318" s="8">
        <v>2250569.9212705321</v>
      </c>
      <c r="P318" s="8">
        <v>2465364.0577249988</v>
      </c>
      <c r="Q318" s="8">
        <v>2231438.9622909497</v>
      </c>
    </row>
    <row r="319" spans="1:17" x14ac:dyDescent="0.3">
      <c r="A319" s="6">
        <f t="shared" si="38"/>
        <v>305</v>
      </c>
      <c r="B319" s="7" t="s">
        <v>298</v>
      </c>
      <c r="C319" s="7" t="s">
        <v>297</v>
      </c>
      <c r="D319" s="8">
        <f>+'B-8 2024'!P319</f>
        <v>-26179.8534492299</v>
      </c>
      <c r="E319" s="8">
        <v>-26278.549441136402</v>
      </c>
      <c r="F319" s="8">
        <v>-26377.261214283499</v>
      </c>
      <c r="G319" s="8">
        <v>-28363.342571684698</v>
      </c>
      <c r="H319" s="8">
        <v>-28462.088855113303</v>
      </c>
      <c r="I319" s="8">
        <v>-28560.848468616099</v>
      </c>
      <c r="J319" s="8">
        <v>-30502.297171192502</v>
      </c>
      <c r="K319" s="8">
        <v>-30601.089171153097</v>
      </c>
      <c r="L319" s="8">
        <v>-30699.897451847697</v>
      </c>
      <c r="M319" s="8">
        <v>-33698.148633057499</v>
      </c>
      <c r="N319" s="8">
        <v>-33796.989651378601</v>
      </c>
      <c r="O319" s="8">
        <v>-33895.8471270542</v>
      </c>
      <c r="P319" s="8">
        <v>-54754.397772500801</v>
      </c>
      <c r="Q319" s="8">
        <v>-31705.431613711407</v>
      </c>
    </row>
    <row r="320" spans="1:17" x14ac:dyDescent="0.3">
      <c r="A320" s="6">
        <f t="shared" si="38"/>
        <v>306</v>
      </c>
      <c r="B320" s="7" t="s">
        <v>299</v>
      </c>
      <c r="C320" s="7" t="s">
        <v>297</v>
      </c>
      <c r="D320" s="8">
        <f>+'B-8 2024'!P320</f>
        <v>85341.94</v>
      </c>
      <c r="E320" s="8">
        <v>85341.94</v>
      </c>
      <c r="F320" s="8">
        <v>85341.94</v>
      </c>
      <c r="G320" s="8">
        <v>85341.94</v>
      </c>
      <c r="H320" s="8">
        <v>85341.94</v>
      </c>
      <c r="I320" s="8">
        <v>85341.94</v>
      </c>
      <c r="J320" s="8">
        <v>85341.94</v>
      </c>
      <c r="K320" s="8">
        <v>85341.94</v>
      </c>
      <c r="L320" s="8">
        <v>85341.94</v>
      </c>
      <c r="M320" s="8">
        <v>85341.94</v>
      </c>
      <c r="N320" s="8">
        <v>85341.94</v>
      </c>
      <c r="O320" s="8">
        <v>85341.94</v>
      </c>
      <c r="P320" s="8">
        <v>85341.94</v>
      </c>
      <c r="Q320" s="8">
        <v>85341.939999999973</v>
      </c>
    </row>
    <row r="321" spans="1:17" x14ac:dyDescent="0.3">
      <c r="A321" s="6">
        <f t="shared" si="38"/>
        <v>307</v>
      </c>
      <c r="B321" s="7" t="s">
        <v>300</v>
      </c>
      <c r="C321" s="7" t="s">
        <v>301</v>
      </c>
      <c r="D321" s="8">
        <f>+'B-8 2024'!P321</f>
        <v>59549.55520563999</v>
      </c>
      <c r="E321" s="8">
        <v>59549.55520563999</v>
      </c>
      <c r="F321" s="8">
        <v>59549.55520563999</v>
      </c>
      <c r="G321" s="8">
        <v>59549.55520563999</v>
      </c>
      <c r="H321" s="8">
        <v>59549.55520563999</v>
      </c>
      <c r="I321" s="8">
        <v>59549.55520563999</v>
      </c>
      <c r="J321" s="8">
        <v>59549.55520563999</v>
      </c>
      <c r="K321" s="8">
        <v>59549.55520563999</v>
      </c>
      <c r="L321" s="8">
        <v>59549.55520563999</v>
      </c>
      <c r="M321" s="8">
        <v>59549.55520563999</v>
      </c>
      <c r="N321" s="8">
        <v>59549.55520563999</v>
      </c>
      <c r="O321" s="8">
        <v>59549.55520563999</v>
      </c>
      <c r="P321" s="8">
        <v>59549.55520563999</v>
      </c>
      <c r="Q321" s="8">
        <v>59549.555205639997</v>
      </c>
    </row>
    <row r="322" spans="1:17" x14ac:dyDescent="0.3">
      <c r="A322" s="6">
        <f t="shared" si="38"/>
        <v>308</v>
      </c>
      <c r="B322" s="7" t="s">
        <v>302</v>
      </c>
      <c r="C322" s="7" t="s">
        <v>303</v>
      </c>
      <c r="D322" s="8">
        <f>+'B-8 2024'!P322</f>
        <v>47.51</v>
      </c>
      <c r="E322" s="8">
        <v>47.51</v>
      </c>
      <c r="F322" s="8">
        <v>47.51</v>
      </c>
      <c r="G322" s="8">
        <v>47.51</v>
      </c>
      <c r="H322" s="8">
        <v>47.51</v>
      </c>
      <c r="I322" s="8">
        <v>47.51</v>
      </c>
      <c r="J322" s="8">
        <v>47.51</v>
      </c>
      <c r="K322" s="8">
        <v>47.51</v>
      </c>
      <c r="L322" s="8">
        <v>47.51</v>
      </c>
      <c r="M322" s="8">
        <v>47.51</v>
      </c>
      <c r="N322" s="8">
        <v>47.51</v>
      </c>
      <c r="O322" s="8">
        <v>47.51</v>
      </c>
      <c r="P322" s="8">
        <v>47.51</v>
      </c>
      <c r="Q322" s="8">
        <v>47.51</v>
      </c>
    </row>
    <row r="323" spans="1:17" x14ac:dyDescent="0.3">
      <c r="A323" s="6">
        <f t="shared" si="38"/>
        <v>309</v>
      </c>
      <c r="B323" s="11" t="s">
        <v>304</v>
      </c>
      <c r="C323" s="11" t="s">
        <v>305</v>
      </c>
      <c r="D323" s="8">
        <f>+'B-8 2024'!P323</f>
        <v>81443.649999999994</v>
      </c>
      <c r="E323" s="8">
        <v>81443.649999999994</v>
      </c>
      <c r="F323" s="8">
        <v>81443.649999999994</v>
      </c>
      <c r="G323" s="8">
        <v>81443.649999999994</v>
      </c>
      <c r="H323" s="8">
        <v>81443.649999999994</v>
      </c>
      <c r="I323" s="8">
        <v>81443.649999999994</v>
      </c>
      <c r="J323" s="8">
        <v>81443.649999999994</v>
      </c>
      <c r="K323" s="8">
        <v>81443.649999999994</v>
      </c>
      <c r="L323" s="8">
        <v>81443.649999999994</v>
      </c>
      <c r="M323" s="8">
        <v>81443.649999999994</v>
      </c>
      <c r="N323" s="8">
        <v>81443.649999999994</v>
      </c>
      <c r="O323" s="8">
        <v>81443.649999999994</v>
      </c>
      <c r="P323" s="8">
        <v>81443.649999999994</v>
      </c>
      <c r="Q323" s="8">
        <v>81443.650000000009</v>
      </c>
    </row>
    <row r="324" spans="1:17" x14ac:dyDescent="0.3">
      <c r="A324" s="6">
        <f t="shared" si="38"/>
        <v>310</v>
      </c>
      <c r="B324" s="11" t="s">
        <v>306</v>
      </c>
      <c r="C324" s="11" t="s">
        <v>307</v>
      </c>
      <c r="D324" s="8">
        <f>+'B-8 2024'!P324</f>
        <v>2530489.7925293334</v>
      </c>
      <c r="E324" s="8">
        <v>2569219.5750125614</v>
      </c>
      <c r="F324" s="8">
        <v>2577616.2290117829</v>
      </c>
      <c r="G324" s="8">
        <v>2602135.9960249038</v>
      </c>
      <c r="H324" s="8">
        <v>2628155.5355953588</v>
      </c>
      <c r="I324" s="8">
        <v>2636143.7687289449</v>
      </c>
      <c r="J324" s="8">
        <v>2668274.9021886513</v>
      </c>
      <c r="K324" s="8">
        <v>2678016.5017442978</v>
      </c>
      <c r="L324" s="8">
        <v>2688028.2030386128</v>
      </c>
      <c r="M324" s="8">
        <v>2709367.727436868</v>
      </c>
      <c r="N324" s="8">
        <v>2719089.1030452666</v>
      </c>
      <c r="O324" s="8">
        <v>2729352.9102064595</v>
      </c>
      <c r="P324" s="8">
        <v>2750500.5603734641</v>
      </c>
      <c r="Q324" s="8">
        <v>2652799.2926874235</v>
      </c>
    </row>
    <row r="325" spans="1:17" x14ac:dyDescent="0.3">
      <c r="A325" s="6">
        <f t="shared" si="38"/>
        <v>311</v>
      </c>
      <c r="B325" s="11" t="s">
        <v>308</v>
      </c>
      <c r="C325" s="11" t="s">
        <v>309</v>
      </c>
      <c r="D325" s="8">
        <f>+'B-8 2024'!P325</f>
        <v>1297216.0055932277</v>
      </c>
      <c r="E325" s="8">
        <v>1314753.2715919774</v>
      </c>
      <c r="F325" s="8">
        <v>1318837.0640835951</v>
      </c>
      <c r="G325" s="8">
        <v>1330508.4752561382</v>
      </c>
      <c r="H325" s="8">
        <v>1342647.8569712862</v>
      </c>
      <c r="I325" s="8">
        <v>1346540.3333745976</v>
      </c>
      <c r="J325" s="8">
        <v>1360856.8576158653</v>
      </c>
      <c r="K325" s="8">
        <v>1365570.6613152663</v>
      </c>
      <c r="L325" s="8">
        <v>1370410.9884429118</v>
      </c>
      <c r="M325" s="8">
        <v>1380568.0422143035</v>
      </c>
      <c r="N325" s="8">
        <v>1385272.3724347444</v>
      </c>
      <c r="O325" s="8">
        <v>1390230.7932063462</v>
      </c>
      <c r="P325" s="8">
        <v>1400281.0748718262</v>
      </c>
      <c r="Q325" s="8">
        <v>1354130.292074776</v>
      </c>
    </row>
    <row r="326" spans="1:17" x14ac:dyDescent="0.3">
      <c r="A326" s="6">
        <f t="shared" si="38"/>
        <v>312</v>
      </c>
      <c r="B326" s="11" t="s">
        <v>310</v>
      </c>
      <c r="C326" s="11" t="s">
        <v>309</v>
      </c>
      <c r="D326" s="8">
        <f>+'B-8 2024'!P326</f>
        <v>0.02</v>
      </c>
      <c r="E326" s="8">
        <v>0.02</v>
      </c>
      <c r="F326" s="8">
        <v>0.02</v>
      </c>
      <c r="G326" s="8">
        <v>0.02</v>
      </c>
      <c r="H326" s="8">
        <v>0.02</v>
      </c>
      <c r="I326" s="8">
        <v>0.02</v>
      </c>
      <c r="J326" s="8">
        <v>0.02</v>
      </c>
      <c r="K326" s="8">
        <v>0.02</v>
      </c>
      <c r="L326" s="8">
        <v>0.02</v>
      </c>
      <c r="M326" s="8">
        <v>0.02</v>
      </c>
      <c r="N326" s="8">
        <v>0.02</v>
      </c>
      <c r="O326" s="8">
        <v>0.02</v>
      </c>
      <c r="P326" s="8">
        <v>0.02</v>
      </c>
      <c r="Q326" s="8">
        <v>1.9999999999999997E-2</v>
      </c>
    </row>
    <row r="327" spans="1:17" x14ac:dyDescent="0.3">
      <c r="A327" s="6">
        <f t="shared" si="38"/>
        <v>313</v>
      </c>
      <c r="B327" s="11" t="s">
        <v>311</v>
      </c>
      <c r="C327" s="11" t="s">
        <v>312</v>
      </c>
      <c r="D327" s="8">
        <f>+'B-8 2024'!P327</f>
        <v>40931.199999999903</v>
      </c>
      <c r="E327" s="8">
        <v>40907.969999999907</v>
      </c>
      <c r="F327" s="8">
        <v>40884.739999999903</v>
      </c>
      <c r="G327" s="8">
        <v>40861.5099999999</v>
      </c>
      <c r="H327" s="8">
        <v>40838.279999999904</v>
      </c>
      <c r="I327" s="8">
        <v>40815.049999999901</v>
      </c>
      <c r="J327" s="8">
        <v>40791.819999999905</v>
      </c>
      <c r="K327" s="8">
        <v>40768.589999999902</v>
      </c>
      <c r="L327" s="8">
        <v>40745.359999999797</v>
      </c>
      <c r="M327" s="8">
        <v>40722.129999999801</v>
      </c>
      <c r="N327" s="8">
        <v>40698.899999999798</v>
      </c>
      <c r="O327" s="8">
        <v>40675.669999999802</v>
      </c>
      <c r="P327" s="8">
        <v>40652.439999999799</v>
      </c>
      <c r="Q327" s="8">
        <v>40791.819999999869</v>
      </c>
    </row>
    <row r="328" spans="1:17" x14ac:dyDescent="0.3">
      <c r="A328" s="6">
        <f t="shared" si="38"/>
        <v>314</v>
      </c>
      <c r="B328" s="11" t="s">
        <v>313</v>
      </c>
      <c r="C328" s="11" t="s">
        <v>314</v>
      </c>
      <c r="D328" s="8">
        <f>+'B-8 2024'!P328</f>
        <v>87773.14</v>
      </c>
      <c r="E328" s="8">
        <v>87773.14</v>
      </c>
      <c r="F328" s="8">
        <v>87773.14</v>
      </c>
      <c r="G328" s="8">
        <v>87773.14</v>
      </c>
      <c r="H328" s="8">
        <v>87773.14</v>
      </c>
      <c r="I328" s="8">
        <v>87773.14</v>
      </c>
      <c r="J328" s="8">
        <v>87773.14</v>
      </c>
      <c r="K328" s="8">
        <v>87773.14</v>
      </c>
      <c r="L328" s="8">
        <v>87773.14</v>
      </c>
      <c r="M328" s="8">
        <v>87773.14</v>
      </c>
      <c r="N328" s="8">
        <v>87773.14</v>
      </c>
      <c r="O328" s="8">
        <v>87773.14</v>
      </c>
      <c r="P328" s="8">
        <v>87773.14</v>
      </c>
      <c r="Q328" s="8">
        <v>87773.139999999985</v>
      </c>
    </row>
    <row r="329" spans="1:17" x14ac:dyDescent="0.3">
      <c r="A329" s="6">
        <f t="shared" si="38"/>
        <v>315</v>
      </c>
      <c r="B329" s="11" t="s">
        <v>315</v>
      </c>
      <c r="C329" s="11" t="s">
        <v>316</v>
      </c>
      <c r="D329" s="8">
        <f>+'B-8 2024'!P329</f>
        <v>49871.01</v>
      </c>
      <c r="E329" s="8">
        <v>49871.01</v>
      </c>
      <c r="F329" s="8">
        <v>49871.01</v>
      </c>
      <c r="G329" s="8">
        <v>49871.01</v>
      </c>
      <c r="H329" s="8">
        <v>49871.01</v>
      </c>
      <c r="I329" s="8">
        <v>49871.01</v>
      </c>
      <c r="J329" s="8">
        <v>49871.01</v>
      </c>
      <c r="K329" s="8">
        <v>49871.01</v>
      </c>
      <c r="L329" s="8">
        <v>49871.01</v>
      </c>
      <c r="M329" s="8">
        <v>49871.01</v>
      </c>
      <c r="N329" s="8">
        <v>49871.01</v>
      </c>
      <c r="O329" s="8">
        <v>49871.01</v>
      </c>
      <c r="P329" s="8">
        <v>49871.01</v>
      </c>
      <c r="Q329" s="8">
        <v>49871.01</v>
      </c>
    </row>
    <row r="330" spans="1:17" x14ac:dyDescent="0.3">
      <c r="A330" s="6">
        <f t="shared" si="38"/>
        <v>316</v>
      </c>
      <c r="B330" s="17" t="s">
        <v>317</v>
      </c>
      <c r="C330" s="17"/>
      <c r="D330" s="18">
        <f t="shared" ref="D330:Q330" si="48">SUM(D315:D329)</f>
        <v>6685488.1962206587</v>
      </c>
      <c r="E330" s="18">
        <f t="shared" si="48"/>
        <v>6742308.3100830941</v>
      </c>
      <c r="F330" s="18">
        <f t="shared" si="48"/>
        <v>6756043.1115908762</v>
      </c>
      <c r="G330" s="18">
        <f t="shared" si="48"/>
        <v>6829348.3703030758</v>
      </c>
      <c r="H330" s="18">
        <f t="shared" si="48"/>
        <v>6868918.608952662</v>
      </c>
      <c r="I330" s="18">
        <f t="shared" si="48"/>
        <v>6882626.8926235251</v>
      </c>
      <c r="J330" s="18">
        <f t="shared" si="48"/>
        <v>6947418.0993667515</v>
      </c>
      <c r="K330" s="18">
        <f t="shared" si="48"/>
        <v>6963309.0308710141</v>
      </c>
      <c r="L330" s="18">
        <f t="shared" si="48"/>
        <v>6979708.731950881</v>
      </c>
      <c r="M330" s="18">
        <f t="shared" si="48"/>
        <v>7039745.5461422661</v>
      </c>
      <c r="N330" s="18">
        <f t="shared" si="48"/>
        <v>7056480.1888341792</v>
      </c>
      <c r="O330" s="18">
        <f t="shared" si="48"/>
        <v>7072942.3527540993</v>
      </c>
      <c r="P330" s="18">
        <f t="shared" si="48"/>
        <v>7298879.0396093726</v>
      </c>
      <c r="Q330" s="18">
        <f t="shared" si="48"/>
        <v>6932555.1137924977</v>
      </c>
    </row>
    <row r="331" spans="1:17" x14ac:dyDescent="0.3">
      <c r="A331" s="6">
        <f t="shared" si="38"/>
        <v>317</v>
      </c>
      <c r="B331" s="11"/>
      <c r="C331" s="1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3">
      <c r="A332" s="6">
        <f t="shared" si="38"/>
        <v>318</v>
      </c>
      <c r="B332" s="7" t="s">
        <v>318</v>
      </c>
      <c r="C332" s="7" t="s">
        <v>319</v>
      </c>
      <c r="D332" s="8">
        <f>+'B-8 2024'!P332</f>
        <v>57323.322999999902</v>
      </c>
      <c r="E332" s="8">
        <v>57314.162999999906</v>
      </c>
      <c r="F332" s="8">
        <v>57305.002999999902</v>
      </c>
      <c r="G332" s="8">
        <v>57295.842999999906</v>
      </c>
      <c r="H332" s="8">
        <v>57286.682999999903</v>
      </c>
      <c r="I332" s="8">
        <v>57277.522999999797</v>
      </c>
      <c r="J332" s="8">
        <v>57268.362999999801</v>
      </c>
      <c r="K332" s="8">
        <v>57259.202999999798</v>
      </c>
      <c r="L332" s="8">
        <v>57250.042999999801</v>
      </c>
      <c r="M332" s="8">
        <v>57240.882999999798</v>
      </c>
      <c r="N332" s="8">
        <v>57231.722999999802</v>
      </c>
      <c r="O332" s="8">
        <v>57222.562999999798</v>
      </c>
      <c r="P332" s="8">
        <v>57213.402999999802</v>
      </c>
      <c r="Q332" s="8">
        <v>57268.362999999845</v>
      </c>
    </row>
    <row r="333" spans="1:17" x14ac:dyDescent="0.3">
      <c r="A333" s="6">
        <f t="shared" si="38"/>
        <v>319</v>
      </c>
      <c r="B333" s="11" t="s">
        <v>320</v>
      </c>
      <c r="C333" s="11" t="s">
        <v>319</v>
      </c>
      <c r="D333" s="8">
        <f>+'B-8 2024'!P333</f>
        <v>103578.7802473042</v>
      </c>
      <c r="E333" s="8">
        <v>103579.536370641</v>
      </c>
      <c r="F333" s="8">
        <v>103580.1649746311</v>
      </c>
      <c r="G333" s="8">
        <v>103580.69219561529</v>
      </c>
      <c r="H333" s="8">
        <v>103581.1379440068</v>
      </c>
      <c r="I333" s="8">
        <v>103581.5175768943</v>
      </c>
      <c r="J333" s="8">
        <v>103581.84308518011</v>
      </c>
      <c r="K333" s="8">
        <v>103582.12389504489</v>
      </c>
      <c r="L333" s="8">
        <v>103582.45802739658</v>
      </c>
      <c r="M333" s="8">
        <v>103582.7479299805</v>
      </c>
      <c r="N333" s="8">
        <v>103582.9994575797</v>
      </c>
      <c r="O333" s="8">
        <v>103583.21768996739</v>
      </c>
      <c r="P333" s="8">
        <v>103583.40703468681</v>
      </c>
      <c r="Q333" s="8">
        <v>103581.58664837915</v>
      </c>
    </row>
    <row r="334" spans="1:17" x14ac:dyDescent="0.3">
      <c r="A334" s="6">
        <f t="shared" si="38"/>
        <v>320</v>
      </c>
      <c r="B334" s="11" t="s">
        <v>321</v>
      </c>
      <c r="C334" s="11" t="s">
        <v>27</v>
      </c>
      <c r="D334" s="8">
        <f>+'B-8 2024'!P334</f>
        <v>24891.909999999898</v>
      </c>
      <c r="E334" s="8">
        <v>24737.5099999999</v>
      </c>
      <c r="F334" s="8">
        <v>24583.109999999899</v>
      </c>
      <c r="G334" s="8">
        <v>24428.709999999901</v>
      </c>
      <c r="H334" s="8">
        <v>24274.309999999899</v>
      </c>
      <c r="I334" s="8">
        <v>24119.909999999898</v>
      </c>
      <c r="J334" s="8">
        <v>23965.5099999999</v>
      </c>
      <c r="K334" s="8">
        <v>23811.109999999899</v>
      </c>
      <c r="L334" s="8">
        <v>23656.709999999901</v>
      </c>
      <c r="M334" s="8">
        <v>23502.309999999899</v>
      </c>
      <c r="N334" s="8">
        <v>23347.909999999898</v>
      </c>
      <c r="O334" s="8">
        <v>23193.5099999999</v>
      </c>
      <c r="P334" s="8">
        <v>23039.109999999899</v>
      </c>
      <c r="Q334" s="8">
        <v>23965.5099999999</v>
      </c>
    </row>
    <row r="335" spans="1:17" x14ac:dyDescent="0.3">
      <c r="A335" s="6">
        <f t="shared" si="38"/>
        <v>321</v>
      </c>
      <c r="B335" s="11" t="s">
        <v>322</v>
      </c>
      <c r="C335" s="11" t="s">
        <v>297</v>
      </c>
      <c r="D335" s="8">
        <f>+'B-8 2024'!P335</f>
        <v>1778499.8952086931</v>
      </c>
      <c r="E335" s="8">
        <v>1783499.5593074921</v>
      </c>
      <c r="F335" s="8">
        <v>1788774.7126656319</v>
      </c>
      <c r="G335" s="8">
        <v>1806610.7472305009</v>
      </c>
      <c r="H335" s="8">
        <v>1812139.123719712</v>
      </c>
      <c r="I335" s="8">
        <v>1817834.127894005</v>
      </c>
      <c r="J335" s="8">
        <v>1848201.9257725561</v>
      </c>
      <c r="K335" s="8">
        <v>1853652.4236537418</v>
      </c>
      <c r="L335" s="8">
        <v>1858969.052691801</v>
      </c>
      <c r="M335" s="8">
        <v>1888464.2391959378</v>
      </c>
      <c r="N335" s="8">
        <v>1893471.1185238131</v>
      </c>
      <c r="O335" s="8">
        <v>1898318.174893426</v>
      </c>
      <c r="P335" s="8">
        <v>1926836.1862780671</v>
      </c>
      <c r="Q335" s="8">
        <v>1842713.1759257987</v>
      </c>
    </row>
    <row r="336" spans="1:17" x14ac:dyDescent="0.3">
      <c r="A336" s="6">
        <f t="shared" si="38"/>
        <v>322</v>
      </c>
      <c r="B336" s="11" t="s">
        <v>323</v>
      </c>
      <c r="C336" s="11" t="s">
        <v>324</v>
      </c>
      <c r="D336" s="8">
        <f>+'B-8 2024'!P336</f>
        <v>78530.33</v>
      </c>
      <c r="E336" s="8">
        <v>78530.33</v>
      </c>
      <c r="F336" s="8">
        <v>78530.33</v>
      </c>
      <c r="G336" s="8">
        <v>78530.33</v>
      </c>
      <c r="H336" s="8">
        <v>78530.33</v>
      </c>
      <c r="I336" s="8">
        <v>78530.33</v>
      </c>
      <c r="J336" s="8">
        <v>84990</v>
      </c>
      <c r="K336" s="8">
        <v>84990</v>
      </c>
      <c r="L336" s="8">
        <v>84990</v>
      </c>
      <c r="M336" s="8">
        <v>84990</v>
      </c>
      <c r="N336" s="8">
        <v>84990</v>
      </c>
      <c r="O336" s="8">
        <v>84990</v>
      </c>
      <c r="P336" s="8">
        <v>84990</v>
      </c>
      <c r="Q336" s="8">
        <v>82008.61384615385</v>
      </c>
    </row>
    <row r="337" spans="1:17" x14ac:dyDescent="0.3">
      <c r="A337" s="6">
        <f t="shared" si="38"/>
        <v>323</v>
      </c>
      <c r="B337" s="7" t="s">
        <v>325</v>
      </c>
      <c r="C337" s="7" t="s">
        <v>326</v>
      </c>
      <c r="D337" s="8">
        <f>+'B-8 2024'!P337</f>
        <v>1320475.0866294131</v>
      </c>
      <c r="E337" s="8">
        <v>1324721.0608501229</v>
      </c>
      <c r="F337" s="8">
        <v>1328918.8886543058</v>
      </c>
      <c r="G337" s="8">
        <v>1335296.0598366419</v>
      </c>
      <c r="H337" s="8">
        <v>1341021.5116919309</v>
      </c>
      <c r="I337" s="8">
        <v>1346703.9498310389</v>
      </c>
      <c r="J337" s="8">
        <v>1358488.6973837747</v>
      </c>
      <c r="K337" s="8">
        <v>1363977.1728898818</v>
      </c>
      <c r="L337" s="8">
        <v>1369455.009446556</v>
      </c>
      <c r="M337" s="8">
        <v>1400987.3939600789</v>
      </c>
      <c r="N337" s="8">
        <v>1406549.4068379861</v>
      </c>
      <c r="O337" s="8">
        <v>1410786.9962511649</v>
      </c>
      <c r="P337" s="8">
        <v>1604657.4458654861</v>
      </c>
      <c r="Q337" s="8">
        <v>1377849.1292406446</v>
      </c>
    </row>
    <row r="338" spans="1:17" x14ac:dyDescent="0.3">
      <c r="A338" s="6">
        <f t="shared" si="38"/>
        <v>324</v>
      </c>
      <c r="B338" s="7" t="s">
        <v>327</v>
      </c>
      <c r="C338" s="7" t="s">
        <v>309</v>
      </c>
      <c r="D338" s="8">
        <f>+'B-8 2024'!P338</f>
        <v>1593620.690984892</v>
      </c>
      <c r="E338" s="8">
        <v>1597167.0669737288</v>
      </c>
      <c r="F338" s="8">
        <v>1600943.0656180391</v>
      </c>
      <c r="G338" s="8">
        <v>1607177.0941639501</v>
      </c>
      <c r="H338" s="8">
        <v>1612764.4919054019</v>
      </c>
      <c r="I338" s="8">
        <v>1618514.2512494428</v>
      </c>
      <c r="J338" s="8">
        <v>1631908.768933631</v>
      </c>
      <c r="K338" s="8">
        <v>1637456.2318863841</v>
      </c>
      <c r="L338" s="8">
        <v>1642899.823728617</v>
      </c>
      <c r="M338" s="8">
        <v>1679281.8529733</v>
      </c>
      <c r="N338" s="8">
        <v>1684406.2533865469</v>
      </c>
      <c r="O338" s="8">
        <v>1688271.7862734771</v>
      </c>
      <c r="P338" s="8">
        <v>1918482.9799262281</v>
      </c>
      <c r="Q338" s="8">
        <v>1654838.0275387415</v>
      </c>
    </row>
    <row r="339" spans="1:17" x14ac:dyDescent="0.3">
      <c r="A339" s="6">
        <f t="shared" si="38"/>
        <v>325</v>
      </c>
      <c r="B339" s="7" t="s">
        <v>328</v>
      </c>
      <c r="C339" s="7" t="s">
        <v>329</v>
      </c>
      <c r="D339" s="8">
        <f>+'B-8 2024'!P339</f>
        <v>12246.45</v>
      </c>
      <c r="E339" s="8">
        <v>12246.45</v>
      </c>
      <c r="F339" s="8">
        <v>12246.45</v>
      </c>
      <c r="G339" s="8">
        <v>12246.45</v>
      </c>
      <c r="H339" s="8">
        <v>12246.45</v>
      </c>
      <c r="I339" s="8">
        <v>12246.45</v>
      </c>
      <c r="J339" s="8">
        <v>12246.45</v>
      </c>
      <c r="K339" s="8">
        <v>12246.45</v>
      </c>
      <c r="L339" s="8">
        <v>12246.45</v>
      </c>
      <c r="M339" s="8">
        <v>12246.45</v>
      </c>
      <c r="N339" s="8">
        <v>12246.45</v>
      </c>
      <c r="O339" s="8">
        <v>12246.45</v>
      </c>
      <c r="P339" s="8">
        <v>12246.45</v>
      </c>
      <c r="Q339" s="8">
        <v>12246.45</v>
      </c>
    </row>
    <row r="340" spans="1:17" x14ac:dyDescent="0.3">
      <c r="A340" s="6">
        <f t="shared" ref="A340:A392" si="49">+A339+1</f>
        <v>326</v>
      </c>
      <c r="B340" s="11" t="s">
        <v>330</v>
      </c>
      <c r="C340" s="11" t="s">
        <v>312</v>
      </c>
      <c r="D340" s="8">
        <f>+'B-8 2024'!P340</f>
        <v>538049.51358454546</v>
      </c>
      <c r="E340" s="8">
        <v>539261.35318072513</v>
      </c>
      <c r="F340" s="8">
        <v>540562.49064038636</v>
      </c>
      <c r="G340" s="8">
        <v>542184.29186457919</v>
      </c>
      <c r="H340" s="8">
        <v>543567.94509269355</v>
      </c>
      <c r="I340" s="8">
        <v>545005.53645160398</v>
      </c>
      <c r="J340" s="8">
        <v>549239.12737540598</v>
      </c>
      <c r="K340" s="8">
        <v>550598.33452316467</v>
      </c>
      <c r="L340" s="8">
        <v>551914.20636030659</v>
      </c>
      <c r="M340" s="8">
        <v>553435.20118011511</v>
      </c>
      <c r="N340" s="8">
        <v>554652.16846139054</v>
      </c>
      <c r="O340" s="8">
        <v>555818.04165825853</v>
      </c>
      <c r="P340" s="8">
        <v>559822.40223334415</v>
      </c>
      <c r="Q340" s="8">
        <v>548008.50866204011</v>
      </c>
    </row>
    <row r="341" spans="1:17" x14ac:dyDescent="0.3">
      <c r="A341" s="6">
        <f t="shared" si="49"/>
        <v>327</v>
      </c>
      <c r="B341" s="7" t="s">
        <v>331</v>
      </c>
      <c r="C341" s="7" t="s">
        <v>314</v>
      </c>
      <c r="D341" s="8">
        <f>+'B-8 2024'!P341</f>
        <v>1448317.646648644</v>
      </c>
      <c r="E341" s="8">
        <v>1451975.7384544101</v>
      </c>
      <c r="F341" s="8">
        <v>1455903.387055628</v>
      </c>
      <c r="G341" s="8">
        <v>1460798.9994139341</v>
      </c>
      <c r="H341" s="8">
        <v>1464975.7321930719</v>
      </c>
      <c r="I341" s="8">
        <v>1469315.283985781</v>
      </c>
      <c r="J341" s="8">
        <v>1482099.7527948571</v>
      </c>
      <c r="K341" s="8">
        <v>1486203.5253432842</v>
      </c>
      <c r="L341" s="8">
        <v>1490176.4848350799</v>
      </c>
      <c r="M341" s="8">
        <v>1494768.633756248</v>
      </c>
      <c r="N341" s="8">
        <v>1498443.0374448311</v>
      </c>
      <c r="O341" s="8">
        <v>1501963.2072503872</v>
      </c>
      <c r="P341" s="8">
        <v>1514140.5456710069</v>
      </c>
      <c r="Q341" s="8">
        <v>1478390.9211420896</v>
      </c>
    </row>
    <row r="342" spans="1:17" x14ac:dyDescent="0.3">
      <c r="A342" s="6">
        <f t="shared" si="49"/>
        <v>328</v>
      </c>
      <c r="B342" s="11" t="s">
        <v>332</v>
      </c>
      <c r="C342" s="11" t="s">
        <v>333</v>
      </c>
      <c r="D342" s="8">
        <f>+'B-8 2024'!P342</f>
        <v>1327169.1395270429</v>
      </c>
      <c r="E342" s="8">
        <v>1330140.0163589609</v>
      </c>
      <c r="F342" s="8">
        <v>1333302.1274430151</v>
      </c>
      <c r="G342" s="8">
        <v>1338577.3441347207</v>
      </c>
      <c r="H342" s="8">
        <v>1343312.6498925211</v>
      </c>
      <c r="I342" s="8">
        <v>1348184.1298457491</v>
      </c>
      <c r="J342" s="8">
        <v>1359487.4464785331</v>
      </c>
      <c r="K342" s="8">
        <v>1364198.2371675109</v>
      </c>
      <c r="L342" s="8">
        <v>1368822.8275629962</v>
      </c>
      <c r="M342" s="8">
        <v>1400442.494691801</v>
      </c>
      <c r="N342" s="8">
        <v>1404798.6349128371</v>
      </c>
      <c r="O342" s="8">
        <v>1408060.8028051122</v>
      </c>
      <c r="P342" s="8">
        <v>1609514.66670822</v>
      </c>
      <c r="Q342" s="8">
        <v>1379693.1167330018</v>
      </c>
    </row>
    <row r="343" spans="1:17" x14ac:dyDescent="0.3">
      <c r="A343" s="6">
        <f t="shared" si="49"/>
        <v>329</v>
      </c>
      <c r="B343" s="11" t="s">
        <v>334</v>
      </c>
      <c r="C343" s="11" t="s">
        <v>335</v>
      </c>
      <c r="D343" s="8">
        <f>+'B-8 2024'!P343</f>
        <v>503895.43095374561</v>
      </c>
      <c r="E343" s="8">
        <v>504980.96304783749</v>
      </c>
      <c r="F343" s="8">
        <v>506045.02506878419</v>
      </c>
      <c r="G343" s="8">
        <v>507107.4646425423</v>
      </c>
      <c r="H343" s="8">
        <v>508164.96453584172</v>
      </c>
      <c r="I343" s="8">
        <v>509250.305317536</v>
      </c>
      <c r="J343" s="8">
        <v>510792.85585629474</v>
      </c>
      <c r="K343" s="8">
        <v>511846.05419284099</v>
      </c>
      <c r="L343" s="8">
        <v>512906.431670419</v>
      </c>
      <c r="M343" s="8">
        <v>513965.4214021698</v>
      </c>
      <c r="N343" s="8">
        <v>515023.05164576898</v>
      </c>
      <c r="O343" s="8">
        <v>516113.19796530221</v>
      </c>
      <c r="P343" s="8">
        <v>517655.91332294559</v>
      </c>
      <c r="Q343" s="8">
        <v>510595.9292016945</v>
      </c>
    </row>
    <row r="344" spans="1:17" x14ac:dyDescent="0.3">
      <c r="A344" s="6">
        <f t="shared" si="49"/>
        <v>330</v>
      </c>
      <c r="B344" s="7" t="s">
        <v>336</v>
      </c>
      <c r="C344" s="7" t="s">
        <v>337</v>
      </c>
      <c r="D344" s="8">
        <f>+'B-8 2024'!P344</f>
        <v>185291.39464523198</v>
      </c>
      <c r="E344" s="8">
        <v>185909.2698153168</v>
      </c>
      <c r="F344" s="8">
        <v>186674.13545067649</v>
      </c>
      <c r="G344" s="8">
        <v>187891.3603997032</v>
      </c>
      <c r="H344" s="8">
        <v>188778.77538297258</v>
      </c>
      <c r="I344" s="8">
        <v>189714.1669061908</v>
      </c>
      <c r="J344" s="8">
        <v>194122.4858838073</v>
      </c>
      <c r="K344" s="8">
        <v>194979.84010713978</v>
      </c>
      <c r="L344" s="8">
        <v>195769.10147177899</v>
      </c>
      <c r="M344" s="8">
        <v>196848.07904593469</v>
      </c>
      <c r="N344" s="8">
        <v>197501.06373599041</v>
      </c>
      <c r="O344" s="8">
        <v>198049.71260644129</v>
      </c>
      <c r="P344" s="8">
        <v>202135.65162403471</v>
      </c>
      <c r="Q344" s="8">
        <v>192589.61823655528</v>
      </c>
    </row>
    <row r="345" spans="1:17" x14ac:dyDescent="0.3">
      <c r="A345" s="6">
        <f t="shared" si="49"/>
        <v>331</v>
      </c>
      <c r="B345" s="11" t="s">
        <v>338</v>
      </c>
      <c r="C345" s="11" t="s">
        <v>339</v>
      </c>
      <c r="D345" s="8">
        <f>+'B-8 2024'!P345</f>
        <v>23024.933803907199</v>
      </c>
      <c r="E345" s="8">
        <v>23024.933803907199</v>
      </c>
      <c r="F345" s="8">
        <v>23024.933803907199</v>
      </c>
      <c r="G345" s="8">
        <v>22362.5988039072</v>
      </c>
      <c r="H345" s="8">
        <v>22362.5988039072</v>
      </c>
      <c r="I345" s="8">
        <v>22362.5988039072</v>
      </c>
      <c r="J345" s="8">
        <v>21415.002675692802</v>
      </c>
      <c r="K345" s="8">
        <v>21415.002675692802</v>
      </c>
      <c r="L345" s="8">
        <v>21415.002675692802</v>
      </c>
      <c r="M345" s="8">
        <v>20752.389675692801</v>
      </c>
      <c r="N345" s="8">
        <v>20752.389675692801</v>
      </c>
      <c r="O345" s="8">
        <v>20752.389675692801</v>
      </c>
      <c r="P345" s="8">
        <v>19805.297223128502</v>
      </c>
      <c r="Q345" s="8">
        <v>21728.467084671425</v>
      </c>
    </row>
    <row r="346" spans="1:17" x14ac:dyDescent="0.3">
      <c r="A346" s="6">
        <f t="shared" si="49"/>
        <v>332</v>
      </c>
      <c r="B346" s="11" t="s">
        <v>340</v>
      </c>
      <c r="C346" s="11" t="s">
        <v>339</v>
      </c>
      <c r="D346" s="8">
        <f>+'B-8 2024'!P346</f>
        <v>36714.792777645795</v>
      </c>
      <c r="E346" s="8">
        <v>36714.792777645795</v>
      </c>
      <c r="F346" s="8">
        <v>36714.792777645795</v>
      </c>
      <c r="G346" s="8">
        <v>41479.792777645795</v>
      </c>
      <c r="H346" s="8">
        <v>41479.792777645795</v>
      </c>
      <c r="I346" s="8">
        <v>41479.792777645795</v>
      </c>
      <c r="J346" s="8">
        <v>48297.0311101232</v>
      </c>
      <c r="K346" s="8">
        <v>48297.0311101232</v>
      </c>
      <c r="L346" s="8">
        <v>48297.0311101232</v>
      </c>
      <c r="M346" s="8">
        <v>53064.0311101232</v>
      </c>
      <c r="N346" s="8">
        <v>53064.0311101232</v>
      </c>
      <c r="O346" s="8">
        <v>53064.0311101232</v>
      </c>
      <c r="P346" s="8">
        <v>59877.645876772702</v>
      </c>
      <c r="Q346" s="8">
        <v>46041.891477183592</v>
      </c>
    </row>
    <row r="347" spans="1:17" x14ac:dyDescent="0.3">
      <c r="A347" s="6">
        <f t="shared" si="49"/>
        <v>333</v>
      </c>
      <c r="B347" s="11" t="s">
        <v>341</v>
      </c>
      <c r="C347" s="11" t="s">
        <v>342</v>
      </c>
      <c r="D347" s="8">
        <f>+'B-8 2024'!P347</f>
        <v>356352.73813503777</v>
      </c>
      <c r="E347" s="8">
        <v>357507.34932808223</v>
      </c>
      <c r="F347" s="8">
        <v>358747.0413154139</v>
      </c>
      <c r="G347" s="8">
        <v>360292.25381952192</v>
      </c>
      <c r="H347" s="8">
        <v>361610.5647916139</v>
      </c>
      <c r="I347" s="8">
        <v>362980.26669003582</v>
      </c>
      <c r="J347" s="8">
        <v>364995.89270027942</v>
      </c>
      <c r="K347" s="8">
        <v>366290.91204929032</v>
      </c>
      <c r="L347" s="8">
        <v>367544.64258647326</v>
      </c>
      <c r="M347" s="8">
        <v>368993.80923645356</v>
      </c>
      <c r="N347" s="8">
        <v>370153.30595396017</v>
      </c>
      <c r="O347" s="8">
        <v>371264.12149797392</v>
      </c>
      <c r="P347" s="8">
        <v>373066.97011874377</v>
      </c>
      <c r="Q347" s="8">
        <v>364599.98986329848</v>
      </c>
    </row>
    <row r="348" spans="1:17" x14ac:dyDescent="0.3">
      <c r="A348" s="6">
        <f t="shared" si="49"/>
        <v>334</v>
      </c>
      <c r="B348" s="7" t="s">
        <v>343</v>
      </c>
      <c r="C348" s="7" t="s">
        <v>344</v>
      </c>
      <c r="D348" s="8">
        <f>+'B-8 2024'!P348</f>
        <v>4654.83</v>
      </c>
      <c r="E348" s="8">
        <v>4654.83</v>
      </c>
      <c r="F348" s="8">
        <v>4654.83</v>
      </c>
      <c r="G348" s="8">
        <v>4654.83</v>
      </c>
      <c r="H348" s="8">
        <v>4654.83</v>
      </c>
      <c r="I348" s="8">
        <v>4654.83</v>
      </c>
      <c r="J348" s="8">
        <v>4654.83</v>
      </c>
      <c r="K348" s="8">
        <v>4654.83</v>
      </c>
      <c r="L348" s="8">
        <v>4654.83</v>
      </c>
      <c r="M348" s="8">
        <v>4654.83</v>
      </c>
      <c r="N348" s="8">
        <v>4654.83</v>
      </c>
      <c r="O348" s="8">
        <v>4654.83</v>
      </c>
      <c r="P348" s="8">
        <v>4654.83</v>
      </c>
      <c r="Q348" s="8">
        <v>4654.8300000000008</v>
      </c>
    </row>
    <row r="349" spans="1:17" x14ac:dyDescent="0.3">
      <c r="A349" s="6">
        <f t="shared" si="49"/>
        <v>335</v>
      </c>
      <c r="B349" s="7" t="s">
        <v>345</v>
      </c>
      <c r="C349" s="7" t="s">
        <v>346</v>
      </c>
      <c r="D349" s="8">
        <f>+'B-8 2024'!P349</f>
        <v>136249.37325894099</v>
      </c>
      <c r="E349" s="8">
        <v>136249.37325894099</v>
      </c>
      <c r="F349" s="8">
        <v>136249.37325894099</v>
      </c>
      <c r="G349" s="8">
        <v>143484.83188148</v>
      </c>
      <c r="H349" s="8">
        <v>143484.83188148</v>
      </c>
      <c r="I349" s="8">
        <v>143484.83188148</v>
      </c>
      <c r="J349" s="8">
        <v>151319.49471765399</v>
      </c>
      <c r="K349" s="8">
        <v>151319.49471765399</v>
      </c>
      <c r="L349" s="8">
        <v>151319.49471765399</v>
      </c>
      <c r="M349" s="8">
        <v>162089.29702397299</v>
      </c>
      <c r="N349" s="8">
        <v>162089.29702397299</v>
      </c>
      <c r="O349" s="8">
        <v>162089.29702397299</v>
      </c>
      <c r="P349" s="8">
        <v>174216.06760607901</v>
      </c>
      <c r="Q349" s="8">
        <v>150280.38909632483</v>
      </c>
    </row>
    <row r="350" spans="1:17" x14ac:dyDescent="0.3">
      <c r="A350" s="6">
        <f t="shared" si="49"/>
        <v>336</v>
      </c>
      <c r="B350" s="7" t="s">
        <v>347</v>
      </c>
      <c r="C350" s="7" t="s">
        <v>348</v>
      </c>
      <c r="D350" s="8">
        <f>+'B-8 2024'!P350</f>
        <v>0</v>
      </c>
      <c r="E350" s="8">
        <v>571</v>
      </c>
      <c r="F350" s="8">
        <v>1142</v>
      </c>
      <c r="G350" s="8">
        <v>1713</v>
      </c>
      <c r="H350" s="8">
        <v>2284</v>
      </c>
      <c r="I350" s="8">
        <v>2855</v>
      </c>
      <c r="J350" s="8">
        <v>3426</v>
      </c>
      <c r="K350" s="8">
        <v>3997</v>
      </c>
      <c r="L350" s="8">
        <v>4568</v>
      </c>
      <c r="M350" s="8">
        <v>5139</v>
      </c>
      <c r="N350" s="8">
        <v>5710</v>
      </c>
      <c r="O350" s="8">
        <v>6281</v>
      </c>
      <c r="P350" s="8">
        <v>6852</v>
      </c>
      <c r="Q350" s="8">
        <v>3426</v>
      </c>
    </row>
    <row r="351" spans="1:17" x14ac:dyDescent="0.3">
      <c r="A351" s="6">
        <f t="shared" si="49"/>
        <v>337</v>
      </c>
      <c r="B351" s="7" t="s">
        <v>349</v>
      </c>
      <c r="C351" s="7" t="s">
        <v>350</v>
      </c>
      <c r="D351" s="8">
        <f>+'B-8 2024'!P351</f>
        <v>13249.785999999991</v>
      </c>
      <c r="E351" s="8">
        <v>13142.225999999991</v>
      </c>
      <c r="F351" s="8">
        <v>13034.665999999979</v>
      </c>
      <c r="G351" s="8">
        <v>12927.10599999998</v>
      </c>
      <c r="H351" s="8">
        <v>12819.54599999998</v>
      </c>
      <c r="I351" s="8">
        <v>12711.985999999979</v>
      </c>
      <c r="J351" s="8">
        <v>12604.425999999979</v>
      </c>
      <c r="K351" s="8">
        <v>12496.86599999998</v>
      </c>
      <c r="L351" s="8">
        <v>12389.305999999979</v>
      </c>
      <c r="M351" s="8">
        <v>12281.745999999979</v>
      </c>
      <c r="N351" s="8">
        <v>12174.18599999998</v>
      </c>
      <c r="O351" s="8">
        <v>12066.625999999982</v>
      </c>
      <c r="P351" s="8">
        <v>11959.065999999981</v>
      </c>
      <c r="Q351" s="8">
        <v>12604.425999999981</v>
      </c>
    </row>
    <row r="352" spans="1:17" x14ac:dyDescent="0.3">
      <c r="A352" s="6">
        <f t="shared" si="49"/>
        <v>338</v>
      </c>
      <c r="B352" s="7" t="s">
        <v>351</v>
      </c>
      <c r="C352" s="7" t="s">
        <v>352</v>
      </c>
      <c r="D352" s="8">
        <f>+'B-8 2024'!P352</f>
        <v>21040.679999999898</v>
      </c>
      <c r="E352" s="8">
        <v>21445.263333114199</v>
      </c>
      <c r="F352" s="8">
        <v>21849.846666228397</v>
      </c>
      <c r="G352" s="8">
        <v>22254.429999342698</v>
      </c>
      <c r="H352" s="8">
        <v>22659.013332456903</v>
      </c>
      <c r="I352" s="8">
        <v>23063.596665571102</v>
      </c>
      <c r="J352" s="8">
        <v>23468.179998685402</v>
      </c>
      <c r="K352" s="8">
        <v>23872.763331799601</v>
      </c>
      <c r="L352" s="8">
        <v>24277.346664913901</v>
      </c>
      <c r="M352" s="8">
        <v>24681.929998028099</v>
      </c>
      <c r="N352" s="8">
        <v>25086.513331142298</v>
      </c>
      <c r="O352" s="8">
        <v>25491.096664256598</v>
      </c>
      <c r="P352" s="8">
        <v>25895.679999999898</v>
      </c>
      <c r="Q352" s="8">
        <v>23468.179998887612</v>
      </c>
    </row>
    <row r="353" spans="1:17" x14ac:dyDescent="0.3">
      <c r="A353" s="6">
        <f t="shared" si="49"/>
        <v>339</v>
      </c>
      <c r="B353" s="11" t="s">
        <v>353</v>
      </c>
      <c r="C353" s="11" t="s">
        <v>354</v>
      </c>
      <c r="D353" s="8">
        <f>+'B-8 2024'!P353</f>
        <v>709306.96831644292</v>
      </c>
      <c r="E353" s="8">
        <v>712741.40231644292</v>
      </c>
      <c r="F353" s="8">
        <v>716175.83631644293</v>
      </c>
      <c r="G353" s="8">
        <v>719610.27031644399</v>
      </c>
      <c r="H353" s="8">
        <v>723044.704316444</v>
      </c>
      <c r="I353" s="8">
        <v>726479.138316444</v>
      </c>
      <c r="J353" s="8">
        <v>729913.57231644401</v>
      </c>
      <c r="K353" s="8">
        <v>733348.00631644402</v>
      </c>
      <c r="L353" s="8">
        <v>736782.44031644403</v>
      </c>
      <c r="M353" s="8">
        <v>740216.87431644404</v>
      </c>
      <c r="N353" s="8">
        <v>743651.30831644405</v>
      </c>
      <c r="O353" s="8">
        <v>747085.74231644406</v>
      </c>
      <c r="P353" s="8">
        <v>750520.17631644406</v>
      </c>
      <c r="Q353" s="8">
        <v>729913.57231644366</v>
      </c>
    </row>
    <row r="354" spans="1:17" x14ac:dyDescent="0.3">
      <c r="A354" s="6">
        <f t="shared" si="49"/>
        <v>340</v>
      </c>
      <c r="B354" s="17" t="s">
        <v>355</v>
      </c>
      <c r="C354" s="17"/>
      <c r="D354" s="18">
        <f t="shared" ref="D354:P354" si="50">SUM(D332:D353)</f>
        <v>10272483.693721488</v>
      </c>
      <c r="E354" s="18">
        <f t="shared" si="50"/>
        <v>10300114.188177368</v>
      </c>
      <c r="F354" s="18">
        <f t="shared" si="50"/>
        <v>10328962.210709674</v>
      </c>
      <c r="G354" s="18">
        <f t="shared" si="50"/>
        <v>10390504.500480531</v>
      </c>
      <c r="H354" s="18">
        <f t="shared" si="50"/>
        <v>10425043.987261701</v>
      </c>
      <c r="I354" s="18">
        <f t="shared" si="50"/>
        <v>10460349.523193328</v>
      </c>
      <c r="J354" s="18">
        <f t="shared" si="50"/>
        <v>10576487.656082919</v>
      </c>
      <c r="K354" s="18">
        <f t="shared" si="50"/>
        <v>10610492.612859996</v>
      </c>
      <c r="L354" s="18">
        <f t="shared" si="50"/>
        <v>10643886.692866255</v>
      </c>
      <c r="M354" s="18">
        <f t="shared" si="50"/>
        <v>10801629.614496281</v>
      </c>
      <c r="N354" s="18">
        <f t="shared" si="50"/>
        <v>10833579.678818081</v>
      </c>
      <c r="O354" s="18">
        <f t="shared" si="50"/>
        <v>10861366.794682</v>
      </c>
      <c r="P354" s="18">
        <f t="shared" si="50"/>
        <v>11561165.894805187</v>
      </c>
      <c r="Q354" s="18">
        <f>SUM(Q332:Q353)</f>
        <v>10620466.696011912</v>
      </c>
    </row>
    <row r="355" spans="1:17" x14ac:dyDescent="0.3">
      <c r="A355" s="6">
        <f t="shared" si="49"/>
        <v>341</v>
      </c>
      <c r="B355" s="11"/>
      <c r="C355" s="1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3">
      <c r="A356" s="6">
        <f t="shared" si="49"/>
        <v>342</v>
      </c>
      <c r="B356" s="7" t="s">
        <v>356</v>
      </c>
      <c r="C356" s="7" t="s">
        <v>357</v>
      </c>
      <c r="D356" s="8">
        <f>+'B-8 2024'!P356</f>
        <v>17450.73999999998</v>
      </c>
      <c r="E356" s="8">
        <v>17450.729999999981</v>
      </c>
      <c r="F356" s="8">
        <v>17450.719999999983</v>
      </c>
      <c r="G356" s="8">
        <v>17450.709999999981</v>
      </c>
      <c r="H356" s="8">
        <v>17450.699999999983</v>
      </c>
      <c r="I356" s="8">
        <v>17450.689999999981</v>
      </c>
      <c r="J356" s="8">
        <v>17450.679999999982</v>
      </c>
      <c r="K356" s="8">
        <v>17450.66999999998</v>
      </c>
      <c r="L356" s="8">
        <v>17450.659999999982</v>
      </c>
      <c r="M356" s="8">
        <v>17450.64999999998</v>
      </c>
      <c r="N356" s="8">
        <v>17450.639999999981</v>
      </c>
      <c r="O356" s="8">
        <v>17450.629999999983</v>
      </c>
      <c r="P356" s="8">
        <v>17450.619999999981</v>
      </c>
      <c r="Q356" s="8">
        <v>17450.679999999978</v>
      </c>
    </row>
    <row r="357" spans="1:17" x14ac:dyDescent="0.3">
      <c r="A357" s="6">
        <f t="shared" si="49"/>
        <v>343</v>
      </c>
      <c r="B357" s="11" t="s">
        <v>358</v>
      </c>
      <c r="C357" s="11" t="s">
        <v>27</v>
      </c>
      <c r="D357" s="8">
        <f>+'B-8 2024'!P357</f>
        <v>423332.09446569096</v>
      </c>
      <c r="E357" s="8">
        <v>423481.77881148091</v>
      </c>
      <c r="F357" s="8">
        <v>423631.46315727092</v>
      </c>
      <c r="G357" s="8">
        <v>423817.14750306093</v>
      </c>
      <c r="H357" s="8">
        <v>423966.83184885088</v>
      </c>
      <c r="I357" s="8">
        <v>424116.51619464089</v>
      </c>
      <c r="J357" s="8">
        <v>424323.2005404309</v>
      </c>
      <c r="K357" s="8">
        <v>424959.94952796091</v>
      </c>
      <c r="L357" s="8">
        <v>425596.69851549086</v>
      </c>
      <c r="M357" s="8">
        <v>426290.44750302075</v>
      </c>
      <c r="N357" s="8">
        <v>426927.19649055076</v>
      </c>
      <c r="O357" s="8">
        <v>427563.94547808077</v>
      </c>
      <c r="P357" s="8">
        <v>451909.22625710786</v>
      </c>
      <c r="Q357" s="8">
        <v>426916.65356104914</v>
      </c>
    </row>
    <row r="358" spans="1:17" x14ac:dyDescent="0.3">
      <c r="A358" s="6">
        <f t="shared" si="49"/>
        <v>344</v>
      </c>
      <c r="B358" s="7" t="s">
        <v>359</v>
      </c>
      <c r="C358" s="7" t="s">
        <v>360</v>
      </c>
      <c r="D358" s="8">
        <f>+'B-8 2024'!P358</f>
        <v>93173.16956714273</v>
      </c>
      <c r="E358" s="8">
        <v>92645.533852857028</v>
      </c>
      <c r="F358" s="8">
        <v>92117.898138571327</v>
      </c>
      <c r="G358" s="8">
        <v>91590.262424285625</v>
      </c>
      <c r="H358" s="8">
        <v>91062.626709999924</v>
      </c>
      <c r="I358" s="8">
        <v>90534.990995714223</v>
      </c>
      <c r="J358" s="8">
        <v>90007.355281428521</v>
      </c>
      <c r="K358" s="8">
        <v>89479.71956714282</v>
      </c>
      <c r="L358" s="8">
        <v>88952.083852857017</v>
      </c>
      <c r="M358" s="8">
        <v>88424.448138571359</v>
      </c>
      <c r="N358" s="8">
        <v>87896.812424285657</v>
      </c>
      <c r="O358" s="8">
        <v>87369.176709999942</v>
      </c>
      <c r="P358" s="8">
        <v>94448.772995714244</v>
      </c>
      <c r="Q358" s="8">
        <v>90592.52697373621</v>
      </c>
    </row>
    <row r="359" spans="1:17" x14ac:dyDescent="0.3">
      <c r="A359" s="6">
        <f t="shared" si="49"/>
        <v>345</v>
      </c>
      <c r="B359" s="7" t="s">
        <v>361</v>
      </c>
      <c r="C359" s="7" t="s">
        <v>362</v>
      </c>
      <c r="D359" s="8">
        <f>+'B-8 2024'!P359</f>
        <v>22342.69121355853</v>
      </c>
      <c r="E359" s="8">
        <v>22412.906021078546</v>
      </c>
      <c r="F359" s="8">
        <v>22483.120828598567</v>
      </c>
      <c r="G359" s="8">
        <v>22553.335636118594</v>
      </c>
      <c r="H359" s="8">
        <v>22623.550443638615</v>
      </c>
      <c r="I359" s="8">
        <v>22693.765251158642</v>
      </c>
      <c r="J359" s="8">
        <v>22763.980058678666</v>
      </c>
      <c r="K359" s="8">
        <v>22834.194866198686</v>
      </c>
      <c r="L359" s="8">
        <v>22904.409673718714</v>
      </c>
      <c r="M359" s="8">
        <v>22974.62448123873</v>
      </c>
      <c r="N359" s="8">
        <v>23044.839288758751</v>
      </c>
      <c r="O359" s="8">
        <v>23115.054096278785</v>
      </c>
      <c r="P359" s="8">
        <v>23185.268903376123</v>
      </c>
      <c r="Q359" s="8">
        <v>22763.980058646153</v>
      </c>
    </row>
    <row r="360" spans="1:17" x14ac:dyDescent="0.3">
      <c r="A360" s="6">
        <f t="shared" si="49"/>
        <v>346</v>
      </c>
      <c r="B360" s="7" t="s">
        <v>363</v>
      </c>
      <c r="C360" s="7" t="s">
        <v>364</v>
      </c>
      <c r="D360" s="8">
        <f>+'B-8 2024'!P360</f>
        <v>12012.958253302169</v>
      </c>
      <c r="E360" s="8">
        <v>12054.603318038629</v>
      </c>
      <c r="F360" s="8">
        <v>12096.24838277508</v>
      </c>
      <c r="G360" s="8">
        <v>12137.893447511538</v>
      </c>
      <c r="H360" s="8">
        <v>12179.538512248</v>
      </c>
      <c r="I360" s="8">
        <v>12221.183576984451</v>
      </c>
      <c r="J360" s="8">
        <v>12262.828641720909</v>
      </c>
      <c r="K360" s="8">
        <v>12304.473706457369</v>
      </c>
      <c r="L360" s="8">
        <v>12346.118771193818</v>
      </c>
      <c r="M360" s="8">
        <v>12387.76383593028</v>
      </c>
      <c r="N360" s="8">
        <v>12429.40890066674</v>
      </c>
      <c r="O360" s="8">
        <v>12471.053965403189</v>
      </c>
      <c r="P360" s="8">
        <v>12512.69902995801</v>
      </c>
      <c r="Q360" s="8">
        <v>12262.828641706936</v>
      </c>
    </row>
    <row r="361" spans="1:17" x14ac:dyDescent="0.3">
      <c r="A361" s="6">
        <f t="shared" si="49"/>
        <v>347</v>
      </c>
      <c r="B361" s="7" t="s">
        <v>365</v>
      </c>
      <c r="C361" s="7" t="s">
        <v>366</v>
      </c>
      <c r="D361" s="8">
        <f>+'B-8 2024'!P361</f>
        <v>21123.42958843437</v>
      </c>
      <c r="E361" s="8">
        <v>21204.564170920872</v>
      </c>
      <c r="F361" s="8">
        <v>21285.698753407371</v>
      </c>
      <c r="G361" s="8">
        <v>21366.833335893869</v>
      </c>
      <c r="H361" s="8">
        <v>21447.967918380367</v>
      </c>
      <c r="I361" s="8">
        <v>21529.102500866873</v>
      </c>
      <c r="J361" s="8">
        <v>21610.237083353371</v>
      </c>
      <c r="K361" s="8">
        <v>21691.37166583987</v>
      </c>
      <c r="L361" s="8">
        <v>21772.506248326361</v>
      </c>
      <c r="M361" s="8">
        <v>21853.640830812859</v>
      </c>
      <c r="N361" s="8">
        <v>21934.775413299358</v>
      </c>
      <c r="O361" s="8">
        <v>22015.90999578586</v>
      </c>
      <c r="P361" s="8">
        <v>22097.044577893397</v>
      </c>
      <c r="Q361" s="8">
        <v>21610.237083324213</v>
      </c>
    </row>
    <row r="362" spans="1:17" x14ac:dyDescent="0.3">
      <c r="A362" s="6">
        <f t="shared" si="49"/>
        <v>348</v>
      </c>
      <c r="B362" s="7" t="s">
        <v>367</v>
      </c>
      <c r="C362" s="7" t="s">
        <v>368</v>
      </c>
      <c r="D362" s="8">
        <f>+'B-8 2024'!P362</f>
        <v>22907.468477063601</v>
      </c>
      <c r="E362" s="8">
        <v>22984.291167157447</v>
      </c>
      <c r="F362" s="8">
        <v>23061.11385725129</v>
      </c>
      <c r="G362" s="8">
        <v>23137.93654734514</v>
      </c>
      <c r="H362" s="8">
        <v>23214.759237438993</v>
      </c>
      <c r="I362" s="8">
        <v>23291.581927532829</v>
      </c>
      <c r="J362" s="8">
        <v>23368.404617626682</v>
      </c>
      <c r="K362" s="8">
        <v>23445.227307720532</v>
      </c>
      <c r="L362" s="8">
        <v>23522.049997814378</v>
      </c>
      <c r="M362" s="8">
        <v>23598.872687908221</v>
      </c>
      <c r="N362" s="8">
        <v>23675.69537800207</v>
      </c>
      <c r="O362" s="8">
        <v>23752.51806809592</v>
      </c>
      <c r="P362" s="8">
        <v>23829.340757797039</v>
      </c>
      <c r="Q362" s="8">
        <v>23368.404617596472</v>
      </c>
    </row>
    <row r="363" spans="1:17" x14ac:dyDescent="0.3">
      <c r="A363" s="6">
        <f t="shared" si="49"/>
        <v>349</v>
      </c>
      <c r="B363" s="7" t="s">
        <v>369</v>
      </c>
      <c r="C363" s="7" t="s">
        <v>370</v>
      </c>
      <c r="D363" s="8">
        <f>+'B-8 2024'!P363</f>
        <v>8272.5375866666473</v>
      </c>
      <c r="E363" s="8">
        <v>8379.1281143880169</v>
      </c>
      <c r="F363" s="8">
        <v>8485.7186421093738</v>
      </c>
      <c r="G363" s="8">
        <v>8592.3091698307326</v>
      </c>
      <c r="H363" s="8">
        <v>8698.8996975520895</v>
      </c>
      <c r="I363" s="8">
        <v>8805.4902252734464</v>
      </c>
      <c r="J363" s="8">
        <v>8912.0807529948052</v>
      </c>
      <c r="K363" s="8">
        <v>9018.6712807161621</v>
      </c>
      <c r="L363" s="8">
        <v>9125.2618084375208</v>
      </c>
      <c r="M363" s="8">
        <v>9231.8523361588777</v>
      </c>
      <c r="N363" s="8">
        <v>9338.4428638802365</v>
      </c>
      <c r="O363" s="8">
        <v>9445.0333916016043</v>
      </c>
      <c r="P363" s="8">
        <v>9551.6239199999818</v>
      </c>
      <c r="Q363" s="8">
        <v>8912.0807530468846</v>
      </c>
    </row>
    <row r="364" spans="1:17" x14ac:dyDescent="0.3">
      <c r="A364" s="6">
        <f t="shared" si="49"/>
        <v>350</v>
      </c>
      <c r="B364" s="7" t="s">
        <v>371</v>
      </c>
      <c r="C364" s="7" t="s">
        <v>372</v>
      </c>
      <c r="D364" s="8">
        <f>+'B-8 2024'!P364</f>
        <v>110889.3960593598</v>
      </c>
      <c r="E364" s="8">
        <v>111183.9577592175</v>
      </c>
      <c r="F364" s="8">
        <v>111478.51945907521</v>
      </c>
      <c r="G364" s="8">
        <v>111773.08115893291</v>
      </c>
      <c r="H364" s="8">
        <v>112067.64285879071</v>
      </c>
      <c r="I364" s="8">
        <v>112362.2045586484</v>
      </c>
      <c r="J364" s="8">
        <v>112656.7662585061</v>
      </c>
      <c r="K364" s="8">
        <v>112951.32795836391</v>
      </c>
      <c r="L364" s="8">
        <v>113245.8896582216</v>
      </c>
      <c r="M364" s="8">
        <v>113540.45135807931</v>
      </c>
      <c r="N364" s="8">
        <v>113835.01305793702</v>
      </c>
      <c r="O364" s="8">
        <v>114129.5747577947</v>
      </c>
      <c r="P364" s="8">
        <v>114424.13751935971</v>
      </c>
      <c r="Q364" s="8">
        <v>112656.76634017589</v>
      </c>
    </row>
    <row r="365" spans="1:17" x14ac:dyDescent="0.3">
      <c r="A365" s="6">
        <f t="shared" si="49"/>
        <v>351</v>
      </c>
      <c r="B365" s="7" t="s">
        <v>373</v>
      </c>
      <c r="C365" s="7" t="s">
        <v>374</v>
      </c>
      <c r="D365" s="8">
        <f>+'B-8 2024'!P365</f>
        <v>505.78</v>
      </c>
      <c r="E365" s="8">
        <v>505.78</v>
      </c>
      <c r="F365" s="8">
        <v>505.78</v>
      </c>
      <c r="G365" s="8">
        <v>505.78</v>
      </c>
      <c r="H365" s="8">
        <v>505.78</v>
      </c>
      <c r="I365" s="8">
        <v>505.78</v>
      </c>
      <c r="J365" s="8">
        <v>505.78</v>
      </c>
      <c r="K365" s="8">
        <v>505.78</v>
      </c>
      <c r="L365" s="8">
        <v>505.78</v>
      </c>
      <c r="M365" s="8">
        <v>505.78</v>
      </c>
      <c r="N365" s="8">
        <v>505.78</v>
      </c>
      <c r="O365" s="8">
        <v>505.78</v>
      </c>
      <c r="P365" s="8">
        <v>505.78</v>
      </c>
      <c r="Q365" s="8">
        <v>505.7799999999998</v>
      </c>
    </row>
    <row r="366" spans="1:17" x14ac:dyDescent="0.3">
      <c r="A366" s="6">
        <f t="shared" si="49"/>
        <v>352</v>
      </c>
      <c r="B366" s="11" t="s">
        <v>375</v>
      </c>
      <c r="C366" s="11" t="s">
        <v>376</v>
      </c>
      <c r="D366" s="8">
        <f>+'B-8 2024'!P366</f>
        <v>20577.049253881221</v>
      </c>
      <c r="E366" s="8">
        <v>20654.86479318688</v>
      </c>
      <c r="F366" s="8">
        <v>20732.680332492542</v>
      </c>
      <c r="G366" s="8">
        <v>20810.495871798208</v>
      </c>
      <c r="H366" s="8">
        <v>20888.31141110387</v>
      </c>
      <c r="I366" s="8">
        <v>20966.126950409533</v>
      </c>
      <c r="J366" s="8">
        <v>21043.942489715188</v>
      </c>
      <c r="K366" s="8">
        <v>21121.758029020861</v>
      </c>
      <c r="L366" s="8">
        <v>21199.573568326519</v>
      </c>
      <c r="M366" s="8">
        <v>21277.389107632178</v>
      </c>
      <c r="N366" s="8">
        <v>21355.20464693784</v>
      </c>
      <c r="O366" s="8">
        <v>21433.020186243513</v>
      </c>
      <c r="P366" s="8">
        <v>21510.8357252153</v>
      </c>
      <c r="Q366" s="8">
        <v>21043.942489689511</v>
      </c>
    </row>
    <row r="367" spans="1:17" x14ac:dyDescent="0.3">
      <c r="A367" s="6">
        <f t="shared" si="49"/>
        <v>353</v>
      </c>
      <c r="B367" s="7" t="s">
        <v>377</v>
      </c>
      <c r="C367" s="7" t="s">
        <v>378</v>
      </c>
      <c r="D367" s="8">
        <f>+'B-8 2024'!P367</f>
        <v>122776.63999999971</v>
      </c>
      <c r="E367" s="8">
        <v>122218.2399999997</v>
      </c>
      <c r="F367" s="8">
        <v>121659.83999999971</v>
      </c>
      <c r="G367" s="8">
        <v>121101.4399999997</v>
      </c>
      <c r="H367" s="8">
        <v>120543.0399999997</v>
      </c>
      <c r="I367" s="8">
        <v>119984.63999999971</v>
      </c>
      <c r="J367" s="8">
        <v>119426.2399999997</v>
      </c>
      <c r="K367" s="8">
        <v>118867.83999999962</v>
      </c>
      <c r="L367" s="8">
        <v>118309.43999999961</v>
      </c>
      <c r="M367" s="8">
        <v>117751.03999999962</v>
      </c>
      <c r="N367" s="8">
        <v>117192.63999999961</v>
      </c>
      <c r="O367" s="8">
        <v>116634.23999999961</v>
      </c>
      <c r="P367" s="8">
        <v>116075.83999999962</v>
      </c>
      <c r="Q367" s="8">
        <v>119426.23999999967</v>
      </c>
    </row>
    <row r="368" spans="1:17" x14ac:dyDescent="0.3">
      <c r="A368" s="6">
        <f t="shared" si="49"/>
        <v>354</v>
      </c>
      <c r="B368" s="7" t="s">
        <v>379</v>
      </c>
      <c r="C368" s="7" t="s">
        <v>380</v>
      </c>
      <c r="D368" s="8">
        <f>+'B-8 2024'!P368</f>
        <v>8163.6699999999901</v>
      </c>
      <c r="E368" s="8">
        <v>8125.53999999999</v>
      </c>
      <c r="F368" s="8">
        <v>8087.4099999999899</v>
      </c>
      <c r="G368" s="8">
        <v>8049.2799999999897</v>
      </c>
      <c r="H368" s="8">
        <v>8011.1499999999896</v>
      </c>
      <c r="I368" s="8">
        <v>7973.0199999999895</v>
      </c>
      <c r="J368" s="8">
        <v>7934.8899999999894</v>
      </c>
      <c r="K368" s="8">
        <v>7896.7599999999893</v>
      </c>
      <c r="L368" s="8">
        <v>7858.6299999999901</v>
      </c>
      <c r="M368" s="8">
        <v>7820.49999999999</v>
      </c>
      <c r="N368" s="8">
        <v>7782.3699999999899</v>
      </c>
      <c r="O368" s="8">
        <v>7744.2399999999898</v>
      </c>
      <c r="P368" s="8">
        <v>7706.1099999999897</v>
      </c>
      <c r="Q368" s="8">
        <v>7934.8899999999894</v>
      </c>
    </row>
    <row r="369" spans="1:17" x14ac:dyDescent="0.3">
      <c r="A369" s="6">
        <f t="shared" si="49"/>
        <v>355</v>
      </c>
      <c r="B369" s="7" t="s">
        <v>381</v>
      </c>
      <c r="C369" s="7" t="s">
        <v>382</v>
      </c>
      <c r="D369" s="8">
        <f>+'B-8 2024'!P369</f>
        <v>8450.0300000000007</v>
      </c>
      <c r="E369" s="8">
        <v>8450.0300000000007</v>
      </c>
      <c r="F369" s="8">
        <v>8450.0300000000007</v>
      </c>
      <c r="G369" s="8">
        <v>8450.0300000000007</v>
      </c>
      <c r="H369" s="8">
        <v>8450.0300000000007</v>
      </c>
      <c r="I369" s="8">
        <v>8450.0300000000007</v>
      </c>
      <c r="J369" s="8">
        <v>8450.0300000000007</v>
      </c>
      <c r="K369" s="8">
        <v>8450.0300000000007</v>
      </c>
      <c r="L369" s="8">
        <v>8450.0300000000007</v>
      </c>
      <c r="M369" s="8">
        <v>8450.0300000000007</v>
      </c>
      <c r="N369" s="8">
        <v>8450.0300000000007</v>
      </c>
      <c r="O369" s="8">
        <v>8450.0300000000007</v>
      </c>
      <c r="P369" s="8">
        <v>8450.0300000000007</v>
      </c>
      <c r="Q369" s="8">
        <v>8450.0300000000007</v>
      </c>
    </row>
    <row r="370" spans="1:17" x14ac:dyDescent="0.3">
      <c r="A370" s="6">
        <f t="shared" si="49"/>
        <v>356</v>
      </c>
      <c r="B370" s="7" t="s">
        <v>383</v>
      </c>
      <c r="C370" s="7" t="s">
        <v>384</v>
      </c>
      <c r="D370" s="8">
        <f>+'B-8 2024'!P370</f>
        <v>20088.375829999997</v>
      </c>
      <c r="E370" s="8">
        <v>20088.375829999997</v>
      </c>
      <c r="F370" s="8">
        <v>20579.375829999997</v>
      </c>
      <c r="G370" s="8">
        <v>21104.375829999997</v>
      </c>
      <c r="H370" s="8">
        <v>21631.375829999997</v>
      </c>
      <c r="I370" s="8">
        <v>22165.375829999997</v>
      </c>
      <c r="J370" s="8">
        <v>22699.375829999997</v>
      </c>
      <c r="K370" s="8">
        <v>23233.375829999997</v>
      </c>
      <c r="L370" s="8">
        <v>23948.375829999997</v>
      </c>
      <c r="M370" s="8">
        <v>24475.375829999997</v>
      </c>
      <c r="N370" s="8">
        <v>25002.375829999997</v>
      </c>
      <c r="O370" s="8">
        <v>25529.375829999997</v>
      </c>
      <c r="P370" s="8">
        <v>26527.375829999997</v>
      </c>
      <c r="Q370" s="8">
        <v>22851.760445384614</v>
      </c>
    </row>
    <row r="371" spans="1:17" x14ac:dyDescent="0.3">
      <c r="A371" s="6">
        <f t="shared" si="49"/>
        <v>357</v>
      </c>
      <c r="B371" s="7" t="s">
        <v>385</v>
      </c>
      <c r="C371" s="7" t="s">
        <v>386</v>
      </c>
      <c r="D371" s="8">
        <f>+'B-8 2024'!P371</f>
        <v>90568.033793262744</v>
      </c>
      <c r="E371" s="8">
        <v>90582.183343543467</v>
      </c>
      <c r="F371" s="8">
        <v>90596.376270257955</v>
      </c>
      <c r="G371" s="8">
        <v>90610.612721018231</v>
      </c>
      <c r="H371" s="8">
        <v>90624.892843963898</v>
      </c>
      <c r="I371" s="8">
        <v>90639.216787764031</v>
      </c>
      <c r="J371" s="8">
        <v>90653.584701619213</v>
      </c>
      <c r="K371" s="8">
        <v>90667.996735263296</v>
      </c>
      <c r="L371" s="8">
        <v>90682.45303896557</v>
      </c>
      <c r="M371" s="8">
        <v>90696.95376353251</v>
      </c>
      <c r="N371" s="8">
        <v>90711.499060309856</v>
      </c>
      <c r="O371" s="8">
        <v>90726.089081184531</v>
      </c>
      <c r="P371" s="8">
        <v>90740.723978586699</v>
      </c>
      <c r="Q371" s="8">
        <v>90653.893547636311</v>
      </c>
    </row>
    <row r="372" spans="1:17" x14ac:dyDescent="0.3">
      <c r="A372" s="6">
        <f t="shared" si="49"/>
        <v>358</v>
      </c>
      <c r="B372" s="7" t="s">
        <v>387</v>
      </c>
      <c r="C372" s="7" t="s">
        <v>388</v>
      </c>
      <c r="D372" s="8">
        <f>+'B-8 2024'!P372</f>
        <v>387219.424803773</v>
      </c>
      <c r="E372" s="8">
        <v>387219.424803773</v>
      </c>
      <c r="F372" s="8">
        <v>387219.424803773</v>
      </c>
      <c r="G372" s="8">
        <v>387219.424803773</v>
      </c>
      <c r="H372" s="8">
        <v>387219.424803773</v>
      </c>
      <c r="I372" s="8">
        <v>387219.424803773</v>
      </c>
      <c r="J372" s="8">
        <v>387219.424803773</v>
      </c>
      <c r="K372" s="8">
        <v>387219.424803773</v>
      </c>
      <c r="L372" s="8">
        <v>387219.424803773</v>
      </c>
      <c r="M372" s="8">
        <v>387219.424803773</v>
      </c>
      <c r="N372" s="8">
        <v>387219.424803773</v>
      </c>
      <c r="O372" s="8">
        <v>387219.424803773</v>
      </c>
      <c r="P372" s="8">
        <v>407649.37943795195</v>
      </c>
      <c r="Q372" s="8">
        <v>388790.95977563295</v>
      </c>
    </row>
    <row r="373" spans="1:17" x14ac:dyDescent="0.3">
      <c r="A373" s="6">
        <f t="shared" si="49"/>
        <v>359</v>
      </c>
      <c r="B373" s="17" t="s">
        <v>389</v>
      </c>
      <c r="C373" s="17"/>
      <c r="D373" s="18">
        <f>SUM(D356:D372)</f>
        <v>1389853.4888921357</v>
      </c>
      <c r="E373" s="18">
        <f t="shared" ref="E373:P373" si="51">SUM(E356:E372)</f>
        <v>1389641.9319856421</v>
      </c>
      <c r="F373" s="18">
        <f t="shared" si="51"/>
        <v>1389921.4184555826</v>
      </c>
      <c r="G373" s="18">
        <f t="shared" si="51"/>
        <v>1390270.9484495686</v>
      </c>
      <c r="H373" s="18">
        <f t="shared" si="51"/>
        <v>1390586.5221157402</v>
      </c>
      <c r="I373" s="18">
        <f t="shared" si="51"/>
        <v>1390909.1396027659</v>
      </c>
      <c r="J373" s="18">
        <f t="shared" si="51"/>
        <v>1391288.801059847</v>
      </c>
      <c r="K373" s="18">
        <f t="shared" si="51"/>
        <v>1392098.5712784573</v>
      </c>
      <c r="L373" s="18">
        <f t="shared" si="51"/>
        <v>1393089.3857671251</v>
      </c>
      <c r="M373" s="18">
        <f t="shared" si="51"/>
        <v>1393949.2446766577</v>
      </c>
      <c r="N373" s="18">
        <f t="shared" si="51"/>
        <v>1394752.1481584008</v>
      </c>
      <c r="O373" s="18">
        <f t="shared" si="51"/>
        <v>1395555.0963642416</v>
      </c>
      <c r="P373" s="18">
        <f t="shared" si="51"/>
        <v>1448574.80893296</v>
      </c>
      <c r="Q373" s="18">
        <f>SUM(Q356:Q372)</f>
        <v>1396191.6542876251</v>
      </c>
    </row>
    <row r="374" spans="1:17" x14ac:dyDescent="0.3">
      <c r="A374" s="6">
        <f t="shared" si="49"/>
        <v>360</v>
      </c>
      <c r="B374" s="7"/>
      <c r="C374" s="7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3">
      <c r="A375" s="6">
        <f t="shared" si="49"/>
        <v>361</v>
      </c>
      <c r="B375" s="7" t="s">
        <v>390</v>
      </c>
      <c r="C375" s="7" t="s">
        <v>324</v>
      </c>
      <c r="D375" s="8">
        <f>+'B-8 2024'!P375</f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</row>
    <row r="376" spans="1:17" x14ac:dyDescent="0.3">
      <c r="A376" s="6">
        <f t="shared" si="49"/>
        <v>362</v>
      </c>
      <c r="B376" s="17" t="s">
        <v>391</v>
      </c>
      <c r="C376" s="17"/>
      <c r="D376" s="18">
        <f t="shared" ref="D376:Q376" si="52">SUM(D375)</f>
        <v>0</v>
      </c>
      <c r="E376" s="18">
        <f t="shared" si="52"/>
        <v>0</v>
      </c>
      <c r="F376" s="18">
        <f t="shared" si="52"/>
        <v>0</v>
      </c>
      <c r="G376" s="18">
        <f t="shared" si="52"/>
        <v>0</v>
      </c>
      <c r="H376" s="18">
        <f t="shared" si="52"/>
        <v>0</v>
      </c>
      <c r="I376" s="18">
        <f t="shared" si="52"/>
        <v>0</v>
      </c>
      <c r="J376" s="18">
        <f t="shared" si="52"/>
        <v>0</v>
      </c>
      <c r="K376" s="18">
        <f t="shared" si="52"/>
        <v>0</v>
      </c>
      <c r="L376" s="18">
        <f t="shared" si="52"/>
        <v>0</v>
      </c>
      <c r="M376" s="18">
        <f t="shared" si="52"/>
        <v>0</v>
      </c>
      <c r="N376" s="18">
        <f t="shared" si="52"/>
        <v>0</v>
      </c>
      <c r="O376" s="18">
        <f t="shared" si="52"/>
        <v>0</v>
      </c>
      <c r="P376" s="18">
        <f t="shared" si="52"/>
        <v>0</v>
      </c>
      <c r="Q376" s="18">
        <f t="shared" si="52"/>
        <v>0</v>
      </c>
    </row>
    <row r="377" spans="1:17" x14ac:dyDescent="0.3">
      <c r="A377" s="6">
        <f t="shared" si="49"/>
        <v>363</v>
      </c>
      <c r="B377" s="11"/>
      <c r="C377" s="1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3">
      <c r="A378" s="6">
        <f t="shared" si="49"/>
        <v>364</v>
      </c>
      <c r="B378" s="7" t="s">
        <v>392</v>
      </c>
      <c r="C378" s="7"/>
      <c r="D378" s="8">
        <f>+D313</f>
        <v>10290366.406109853</v>
      </c>
      <c r="E378" s="8">
        <f t="shared" ref="E378:O378" si="53">+E313</f>
        <v>10288912.115554299</v>
      </c>
      <c r="F378" s="8">
        <f t="shared" si="53"/>
        <v>10287794.649637777</v>
      </c>
      <c r="G378" s="8">
        <f t="shared" si="53"/>
        <v>10480587.464481628</v>
      </c>
      <c r="H378" s="8">
        <f t="shared" si="53"/>
        <v>10491361.752908247</v>
      </c>
      <c r="I378" s="8">
        <f t="shared" si="53"/>
        <v>10506483.971744496</v>
      </c>
      <c r="J378" s="8">
        <f t="shared" si="53"/>
        <v>10525773.588346552</v>
      </c>
      <c r="K378" s="8">
        <f t="shared" si="53"/>
        <v>10527813.092630489</v>
      </c>
      <c r="L378" s="8">
        <f t="shared" si="53"/>
        <v>10549844.480708631</v>
      </c>
      <c r="M378" s="8">
        <f t="shared" si="53"/>
        <v>10559903.823803052</v>
      </c>
      <c r="N378" s="8">
        <f t="shared" si="53"/>
        <v>10562807.082850849</v>
      </c>
      <c r="O378" s="8">
        <f t="shared" si="53"/>
        <v>10575283.362410558</v>
      </c>
      <c r="P378" s="8">
        <f>+P313</f>
        <v>11119625.915895872</v>
      </c>
      <c r="Q378" s="8">
        <f>+Q313</f>
        <v>10520504.43900633</v>
      </c>
    </row>
    <row r="379" spans="1:17" x14ac:dyDescent="0.3">
      <c r="A379" s="6">
        <f t="shared" si="49"/>
        <v>365</v>
      </c>
      <c r="B379" s="7" t="s">
        <v>393</v>
      </c>
      <c r="C379" s="7"/>
      <c r="D379" s="8">
        <f>+D330</f>
        <v>6685488.1962206587</v>
      </c>
      <c r="E379" s="8">
        <f t="shared" ref="E379:O379" si="54">+E330</f>
        <v>6742308.3100830941</v>
      </c>
      <c r="F379" s="8">
        <f t="shared" si="54"/>
        <v>6756043.1115908762</v>
      </c>
      <c r="G379" s="8">
        <f t="shared" si="54"/>
        <v>6829348.3703030758</v>
      </c>
      <c r="H379" s="8">
        <f t="shared" si="54"/>
        <v>6868918.608952662</v>
      </c>
      <c r="I379" s="8">
        <f t="shared" si="54"/>
        <v>6882626.8926235251</v>
      </c>
      <c r="J379" s="8">
        <f t="shared" si="54"/>
        <v>6947418.0993667515</v>
      </c>
      <c r="K379" s="8">
        <f t="shared" si="54"/>
        <v>6963309.0308710141</v>
      </c>
      <c r="L379" s="8">
        <f t="shared" si="54"/>
        <v>6979708.731950881</v>
      </c>
      <c r="M379" s="8">
        <f t="shared" si="54"/>
        <v>7039745.5461422661</v>
      </c>
      <c r="N379" s="8">
        <f t="shared" si="54"/>
        <v>7056480.1888341792</v>
      </c>
      <c r="O379" s="8">
        <f t="shared" si="54"/>
        <v>7072942.3527540993</v>
      </c>
      <c r="P379" s="8">
        <f>+P330</f>
        <v>7298879.0396093726</v>
      </c>
      <c r="Q379" s="8">
        <f>+Q330</f>
        <v>6932555.1137924977</v>
      </c>
    </row>
    <row r="380" spans="1:17" x14ac:dyDescent="0.3">
      <c r="A380" s="6">
        <f t="shared" si="49"/>
        <v>366</v>
      </c>
      <c r="B380" s="7" t="s">
        <v>394</v>
      </c>
      <c r="C380" s="7"/>
      <c r="D380" s="8">
        <f>+D354</f>
        <v>10272483.693721488</v>
      </c>
      <c r="E380" s="8">
        <f t="shared" ref="E380:O380" si="55">+E354</f>
        <v>10300114.188177368</v>
      </c>
      <c r="F380" s="8">
        <f t="shared" si="55"/>
        <v>10328962.210709674</v>
      </c>
      <c r="G380" s="8">
        <f t="shared" si="55"/>
        <v>10390504.500480531</v>
      </c>
      <c r="H380" s="8">
        <f t="shared" si="55"/>
        <v>10425043.987261701</v>
      </c>
      <c r="I380" s="8">
        <f t="shared" si="55"/>
        <v>10460349.523193328</v>
      </c>
      <c r="J380" s="8">
        <f t="shared" si="55"/>
        <v>10576487.656082919</v>
      </c>
      <c r="K380" s="8">
        <f t="shared" si="55"/>
        <v>10610492.612859996</v>
      </c>
      <c r="L380" s="8">
        <f t="shared" si="55"/>
        <v>10643886.692866255</v>
      </c>
      <c r="M380" s="8">
        <f t="shared" si="55"/>
        <v>10801629.614496281</v>
      </c>
      <c r="N380" s="8">
        <f t="shared" si="55"/>
        <v>10833579.678818081</v>
      </c>
      <c r="O380" s="8">
        <f t="shared" si="55"/>
        <v>10861366.794682</v>
      </c>
      <c r="P380" s="8">
        <f>+P354</f>
        <v>11561165.894805187</v>
      </c>
      <c r="Q380" s="8">
        <f>+Q354</f>
        <v>10620466.696011912</v>
      </c>
    </row>
    <row r="381" spans="1:17" x14ac:dyDescent="0.3">
      <c r="A381" s="6">
        <f t="shared" si="49"/>
        <v>367</v>
      </c>
      <c r="B381" s="7" t="s">
        <v>395</v>
      </c>
      <c r="C381" s="7"/>
      <c r="D381" s="8">
        <f>+D373</f>
        <v>1389853.4888921357</v>
      </c>
      <c r="E381" s="8">
        <f t="shared" ref="E381:O381" si="56">+E373</f>
        <v>1389641.9319856421</v>
      </c>
      <c r="F381" s="8">
        <f t="shared" si="56"/>
        <v>1389921.4184555826</v>
      </c>
      <c r="G381" s="8">
        <f t="shared" si="56"/>
        <v>1390270.9484495686</v>
      </c>
      <c r="H381" s="8">
        <f t="shared" si="56"/>
        <v>1390586.5221157402</v>
      </c>
      <c r="I381" s="8">
        <f t="shared" si="56"/>
        <v>1390909.1396027659</v>
      </c>
      <c r="J381" s="8">
        <f t="shared" si="56"/>
        <v>1391288.801059847</v>
      </c>
      <c r="K381" s="8">
        <f t="shared" si="56"/>
        <v>1392098.5712784573</v>
      </c>
      <c r="L381" s="8">
        <f t="shared" si="56"/>
        <v>1393089.3857671251</v>
      </c>
      <c r="M381" s="8">
        <f t="shared" si="56"/>
        <v>1393949.2446766577</v>
      </c>
      <c r="N381" s="8">
        <f t="shared" si="56"/>
        <v>1394752.1481584008</v>
      </c>
      <c r="O381" s="8">
        <f t="shared" si="56"/>
        <v>1395555.0963642416</v>
      </c>
      <c r="P381" s="8">
        <f>+P373</f>
        <v>1448574.80893296</v>
      </c>
      <c r="Q381" s="8">
        <f>+Q373</f>
        <v>1396191.6542876251</v>
      </c>
    </row>
    <row r="382" spans="1:17" x14ac:dyDescent="0.3">
      <c r="A382" s="6">
        <f t="shared" si="49"/>
        <v>368</v>
      </c>
      <c r="B382" s="7" t="s">
        <v>396</v>
      </c>
      <c r="C382" s="7"/>
      <c r="D382" s="13">
        <f>+D376</f>
        <v>0</v>
      </c>
      <c r="E382" s="13">
        <f t="shared" ref="E382:O382" si="57">+E376</f>
        <v>0</v>
      </c>
      <c r="F382" s="13">
        <f t="shared" si="57"/>
        <v>0</v>
      </c>
      <c r="G382" s="13">
        <f t="shared" si="57"/>
        <v>0</v>
      </c>
      <c r="H382" s="13">
        <f t="shared" si="57"/>
        <v>0</v>
      </c>
      <c r="I382" s="13">
        <f t="shared" si="57"/>
        <v>0</v>
      </c>
      <c r="J382" s="13">
        <f t="shared" si="57"/>
        <v>0</v>
      </c>
      <c r="K382" s="13">
        <f t="shared" si="57"/>
        <v>0</v>
      </c>
      <c r="L382" s="13">
        <f t="shared" si="57"/>
        <v>0</v>
      </c>
      <c r="M382" s="13">
        <f t="shared" si="57"/>
        <v>0</v>
      </c>
      <c r="N382" s="13">
        <f t="shared" si="57"/>
        <v>0</v>
      </c>
      <c r="O382" s="13">
        <f t="shared" si="57"/>
        <v>0</v>
      </c>
      <c r="P382" s="13">
        <f>+P376</f>
        <v>0</v>
      </c>
      <c r="Q382" s="13">
        <f>+Q376</f>
        <v>0</v>
      </c>
    </row>
    <row r="383" spans="1:17" s="14" customFormat="1" x14ac:dyDescent="0.3">
      <c r="A383" s="6">
        <f t="shared" si="49"/>
        <v>369</v>
      </c>
      <c r="B383" s="15" t="s">
        <v>397</v>
      </c>
      <c r="C383" s="15"/>
      <c r="D383" s="4">
        <f>SUM(D378:D382)</f>
        <v>28638191.784944136</v>
      </c>
      <c r="E383" s="4">
        <f t="shared" ref="E383:Q383" si="58">SUM(E378:E382)</f>
        <v>28720976.545800406</v>
      </c>
      <c r="F383" s="4">
        <f t="shared" si="58"/>
        <v>28762721.390393909</v>
      </c>
      <c r="G383" s="4">
        <f t="shared" si="58"/>
        <v>29090711.283714801</v>
      </c>
      <c r="H383" s="4">
        <f t="shared" si="58"/>
        <v>29175910.871238351</v>
      </c>
      <c r="I383" s="4">
        <f t="shared" si="58"/>
        <v>29240369.527164117</v>
      </c>
      <c r="J383" s="4">
        <f t="shared" si="58"/>
        <v>29440968.144856069</v>
      </c>
      <c r="K383" s="4">
        <f t="shared" si="58"/>
        <v>29493713.307639953</v>
      </c>
      <c r="L383" s="4">
        <f t="shared" si="58"/>
        <v>29566529.291292891</v>
      </c>
      <c r="M383" s="4">
        <f t="shared" si="58"/>
        <v>29795228.229118258</v>
      </c>
      <c r="N383" s="4">
        <f t="shared" si="58"/>
        <v>29847619.098661508</v>
      </c>
      <c r="O383" s="4">
        <f t="shared" si="58"/>
        <v>29905147.606210899</v>
      </c>
      <c r="P383" s="4">
        <f t="shared" si="58"/>
        <v>31428245.65924339</v>
      </c>
      <c r="Q383" s="4">
        <f t="shared" si="58"/>
        <v>29469717.903098367</v>
      </c>
    </row>
    <row r="384" spans="1:17" x14ac:dyDescent="0.3">
      <c r="A384" s="6">
        <f t="shared" si="49"/>
        <v>370</v>
      </c>
      <c r="B384" s="7"/>
      <c r="C384" s="7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3">
      <c r="A385" s="6">
        <f t="shared" si="49"/>
        <v>371</v>
      </c>
      <c r="B385" s="7" t="s">
        <v>398</v>
      </c>
      <c r="C385" s="7" t="s">
        <v>399</v>
      </c>
      <c r="D385" s="8">
        <f>+'B-8 2024'!P385</f>
        <v>235782.33040000001</v>
      </c>
      <c r="E385" s="8">
        <v>235782.33040000001</v>
      </c>
      <c r="F385" s="8">
        <v>235782.33040000001</v>
      </c>
      <c r="G385" s="8">
        <v>235782.33040000001</v>
      </c>
      <c r="H385" s="8">
        <v>235782.33040000001</v>
      </c>
      <c r="I385" s="8">
        <v>235782.33040000001</v>
      </c>
      <c r="J385" s="8">
        <v>235782.33040000001</v>
      </c>
      <c r="K385" s="8">
        <v>235782.33040000001</v>
      </c>
      <c r="L385" s="8">
        <v>235782.33040000001</v>
      </c>
      <c r="M385" s="8">
        <v>235782.33040000001</v>
      </c>
      <c r="N385" s="8">
        <v>235782.33040000001</v>
      </c>
      <c r="O385" s="8">
        <v>235782.33040000001</v>
      </c>
      <c r="P385" s="8">
        <v>235782.33040000001</v>
      </c>
      <c r="Q385" s="8">
        <v>235782.33039999998</v>
      </c>
    </row>
    <row r="386" spans="1:17" x14ac:dyDescent="0.3">
      <c r="A386" s="6">
        <f t="shared" si="49"/>
        <v>372</v>
      </c>
      <c r="B386" s="7" t="s">
        <v>400</v>
      </c>
      <c r="C386" s="7" t="s">
        <v>401</v>
      </c>
      <c r="D386" s="8">
        <f>+'B-8 2024'!P386</f>
        <v>422472.18715999904</v>
      </c>
      <c r="E386" s="8">
        <v>422472.18715999904</v>
      </c>
      <c r="F386" s="8">
        <v>422472.18715999904</v>
      </c>
      <c r="G386" s="8">
        <v>422472.18715999904</v>
      </c>
      <c r="H386" s="8">
        <v>422472.18715999904</v>
      </c>
      <c r="I386" s="8">
        <v>422472.18715999904</v>
      </c>
      <c r="J386" s="8">
        <v>422472.18715999904</v>
      </c>
      <c r="K386" s="8">
        <v>422472.18715999904</v>
      </c>
      <c r="L386" s="8">
        <v>422472.18715999904</v>
      </c>
      <c r="M386" s="8">
        <v>422472.18715999904</v>
      </c>
      <c r="N386" s="8">
        <v>422472.18715999904</v>
      </c>
      <c r="O386" s="8">
        <v>422472.18715999904</v>
      </c>
      <c r="P386" s="8">
        <v>422472.18715999904</v>
      </c>
      <c r="Q386" s="8">
        <v>422472.18715999922</v>
      </c>
    </row>
    <row r="387" spans="1:17" x14ac:dyDescent="0.3">
      <c r="A387" s="6">
        <f t="shared" si="49"/>
        <v>373</v>
      </c>
      <c r="B387" s="7" t="s">
        <v>402</v>
      </c>
      <c r="C387" s="7" t="s">
        <v>403</v>
      </c>
      <c r="D387" s="8">
        <f>+'B-8 2024'!P387</f>
        <v>68661.460939999903</v>
      </c>
      <c r="E387" s="8">
        <v>68661.460939999903</v>
      </c>
      <c r="F387" s="8">
        <v>68661.460939999903</v>
      </c>
      <c r="G387" s="8">
        <v>68661.460939999903</v>
      </c>
      <c r="H387" s="8">
        <v>68661.460939999903</v>
      </c>
      <c r="I387" s="8">
        <v>68661.460939999903</v>
      </c>
      <c r="J387" s="8">
        <v>68661.460939999903</v>
      </c>
      <c r="K387" s="8">
        <v>68661.460939999903</v>
      </c>
      <c r="L387" s="8">
        <v>68661.460939999903</v>
      </c>
      <c r="M387" s="8">
        <v>68661.460939999903</v>
      </c>
      <c r="N387" s="8">
        <v>68661.460939999903</v>
      </c>
      <c r="O387" s="8">
        <v>68661.460939999903</v>
      </c>
      <c r="P387" s="8">
        <v>68661.460939999903</v>
      </c>
      <c r="Q387" s="8">
        <v>68661.460939999903</v>
      </c>
    </row>
    <row r="388" spans="1:17" x14ac:dyDescent="0.3">
      <c r="A388" s="6">
        <f t="shared" si="49"/>
        <v>374</v>
      </c>
      <c r="B388" s="7" t="s">
        <v>404</v>
      </c>
      <c r="C388" s="7" t="s">
        <v>405</v>
      </c>
      <c r="D388" s="8">
        <f>+'B-8 2024'!P388</f>
        <v>-2489.5921600000001</v>
      </c>
      <c r="E388" s="8">
        <v>-2489.5921600000001</v>
      </c>
      <c r="F388" s="8">
        <v>-2489.5921600000001</v>
      </c>
      <c r="G388" s="8">
        <v>-2489.5921600000001</v>
      </c>
      <c r="H388" s="8">
        <v>-2489.5921600000001</v>
      </c>
      <c r="I388" s="8">
        <v>-2489.5921600000001</v>
      </c>
      <c r="J388" s="8">
        <v>-2489.5921600000001</v>
      </c>
      <c r="K388" s="8">
        <v>-2489.5921600000001</v>
      </c>
      <c r="L388" s="8">
        <v>-2489.5921600000001</v>
      </c>
      <c r="M388" s="8">
        <v>-2489.5921600000001</v>
      </c>
      <c r="N388" s="8">
        <v>-2489.5921600000001</v>
      </c>
      <c r="O388" s="8">
        <v>-2489.5921600000001</v>
      </c>
      <c r="P388" s="8">
        <v>-2489.5921600000001</v>
      </c>
      <c r="Q388" s="8">
        <v>-2489.5921600000001</v>
      </c>
    </row>
    <row r="389" spans="1:17" x14ac:dyDescent="0.3">
      <c r="A389" s="6">
        <f t="shared" si="49"/>
        <v>375</v>
      </c>
      <c r="B389" s="7" t="s">
        <v>406</v>
      </c>
      <c r="C389" s="7" t="s">
        <v>407</v>
      </c>
      <c r="D389" s="8">
        <f>+'B-8 2024'!P389</f>
        <v>-2004.67</v>
      </c>
      <c r="E389" s="8">
        <v>-2004.67</v>
      </c>
      <c r="F389" s="8">
        <v>-2004.67</v>
      </c>
      <c r="G389" s="8">
        <v>-2004.67</v>
      </c>
      <c r="H389" s="8">
        <v>-2004.67</v>
      </c>
      <c r="I389" s="8">
        <v>-2004.67</v>
      </c>
      <c r="J389" s="8">
        <v>-2004.67</v>
      </c>
      <c r="K389" s="8">
        <v>-2004.67</v>
      </c>
      <c r="L389" s="8">
        <v>-2004.67</v>
      </c>
      <c r="M389" s="8">
        <v>-2004.67</v>
      </c>
      <c r="N389" s="8">
        <v>-2004.67</v>
      </c>
      <c r="O389" s="8">
        <v>-2004.67</v>
      </c>
      <c r="P389" s="8">
        <v>-2004.67</v>
      </c>
      <c r="Q389" s="8">
        <v>-2004.6699999999994</v>
      </c>
    </row>
    <row r="390" spans="1:17" x14ac:dyDescent="0.3">
      <c r="A390" s="6">
        <f t="shared" si="49"/>
        <v>376</v>
      </c>
      <c r="B390" s="15" t="s">
        <v>408</v>
      </c>
      <c r="C390" s="15"/>
      <c r="D390" s="4">
        <f t="shared" ref="D390:Q390" si="59">SUM(D385:D389)</f>
        <v>722421.71633999888</v>
      </c>
      <c r="E390" s="4">
        <f t="shared" si="59"/>
        <v>722421.71633999888</v>
      </c>
      <c r="F390" s="4">
        <f t="shared" si="59"/>
        <v>722421.71633999888</v>
      </c>
      <c r="G390" s="4">
        <f t="shared" si="59"/>
        <v>722421.71633999888</v>
      </c>
      <c r="H390" s="4">
        <f t="shared" si="59"/>
        <v>722421.71633999888</v>
      </c>
      <c r="I390" s="4">
        <f t="shared" si="59"/>
        <v>722421.71633999888</v>
      </c>
      <c r="J390" s="4">
        <f t="shared" si="59"/>
        <v>722421.71633999888</v>
      </c>
      <c r="K390" s="4">
        <f t="shared" si="59"/>
        <v>722421.71633999888</v>
      </c>
      <c r="L390" s="4">
        <f t="shared" si="59"/>
        <v>722421.71633999888</v>
      </c>
      <c r="M390" s="4">
        <f t="shared" si="59"/>
        <v>722421.71633999888</v>
      </c>
      <c r="N390" s="4">
        <f t="shared" si="59"/>
        <v>722421.71633999888</v>
      </c>
      <c r="O390" s="4">
        <f t="shared" si="59"/>
        <v>722421.71633999888</v>
      </c>
      <c r="P390" s="4">
        <f t="shared" si="59"/>
        <v>722421.71633999888</v>
      </c>
      <c r="Q390" s="4">
        <f t="shared" si="59"/>
        <v>722421.71633999899</v>
      </c>
    </row>
    <row r="391" spans="1:17" x14ac:dyDescent="0.3">
      <c r="A391" s="6">
        <f t="shared" si="49"/>
        <v>377</v>
      </c>
      <c r="B391" s="7"/>
      <c r="C391" s="7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3">
      <c r="A392" s="6">
        <f t="shared" si="49"/>
        <v>378</v>
      </c>
      <c r="B392" s="16" t="s">
        <v>698</v>
      </c>
      <c r="C392" s="17"/>
      <c r="D392" s="20">
        <f>+D383+D390</f>
        <v>29360613.501284134</v>
      </c>
      <c r="E392" s="20">
        <f t="shared" ref="E392:O392" si="60">+E383+E390</f>
        <v>29443398.262140404</v>
      </c>
      <c r="F392" s="20">
        <f t="shared" si="60"/>
        <v>29485143.106733907</v>
      </c>
      <c r="G392" s="20">
        <f t="shared" si="60"/>
        <v>29813133.000054799</v>
      </c>
      <c r="H392" s="20">
        <f t="shared" si="60"/>
        <v>29898332.587578349</v>
      </c>
      <c r="I392" s="20">
        <f t="shared" si="60"/>
        <v>29962791.243504114</v>
      </c>
      <c r="J392" s="20">
        <f t="shared" si="60"/>
        <v>30163389.861196067</v>
      </c>
      <c r="K392" s="20">
        <f t="shared" si="60"/>
        <v>30216135.023979951</v>
      </c>
      <c r="L392" s="20">
        <f t="shared" si="60"/>
        <v>30288951.007632889</v>
      </c>
      <c r="M392" s="20">
        <f t="shared" si="60"/>
        <v>30517649.945458256</v>
      </c>
      <c r="N392" s="20">
        <f t="shared" si="60"/>
        <v>30570040.815001506</v>
      </c>
      <c r="O392" s="20">
        <f t="shared" si="60"/>
        <v>30627569.322550897</v>
      </c>
      <c r="P392" s="20">
        <f>+P383+P390</f>
        <v>32150667.375583388</v>
      </c>
      <c r="Q392" s="20">
        <f>+Q383+Q390</f>
        <v>30192139.619438365</v>
      </c>
    </row>
    <row r="393" spans="1:17" x14ac:dyDescent="0.3">
      <c r="A393" s="6"/>
    </row>
    <row r="394" spans="1:17" x14ac:dyDescent="0.3">
      <c r="Q394" s="9"/>
    </row>
  </sheetData>
  <autoFilter ref="A14:Q392" xr:uid="{7CE70F3F-D480-490F-8695-F7448D1F1BC9}"/>
  <mergeCells count="6">
    <mergeCell ref="G8:J8"/>
    <mergeCell ref="C1:O1"/>
    <mergeCell ref="G4:J4"/>
    <mergeCell ref="G5:J5"/>
    <mergeCell ref="G6:J6"/>
    <mergeCell ref="G7:J7"/>
  </mergeCells>
  <printOptions horizontalCentered="1"/>
  <pageMargins left="0.5" right="0.5" top="0.75" bottom="0.5" header="0.3" footer="0.3"/>
  <pageSetup scale="48" fitToHeight="0" orientation="landscape" r:id="rId1"/>
  <headerFooter>
    <oddHeader xml:space="preserve">&amp;RDEF’s Response to OPC POD 1 (1-26)
Q7
Page &amp;P  of &amp;N  </oddHeader>
    <oddFooter>&amp;LSupporting Schedules:&amp;RRecap Schedules:  B-7
20240025-OPCPOD1-00004218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70F3F-D480-490F-8695-F7448D1F1BC9}">
  <sheetPr>
    <pageSetUpPr fitToPage="1"/>
  </sheetPr>
  <dimension ref="A1:Q394"/>
  <sheetViews>
    <sheetView tabSelected="1" view="pageBreakPreview" zoomScale="80" zoomScaleNormal="70" zoomScaleSheetLayoutView="80" workbookViewId="0">
      <pane ySplit="14" topLeftCell="A349" activePane="bottomLeft" state="frozen"/>
      <selection activeCell="M11" sqref="M11"/>
      <selection pane="bottomLeft" activeCell="M11" sqref="M11"/>
    </sheetView>
  </sheetViews>
  <sheetFormatPr defaultColWidth="8.88671875" defaultRowHeight="14.4" x14ac:dyDescent="0.3"/>
  <cols>
    <col min="1" max="1" width="4.88671875" customWidth="1"/>
    <col min="2" max="2" width="40.109375" customWidth="1"/>
    <col min="3" max="3" width="40.33203125" customWidth="1"/>
    <col min="4" max="17" width="12.5546875" customWidth="1"/>
  </cols>
  <sheetData>
    <row r="1" spans="1:17" s="23" customFormat="1" ht="13.8" x14ac:dyDescent="0.3">
      <c r="A1" s="21" t="s">
        <v>0</v>
      </c>
      <c r="B1" s="22"/>
      <c r="C1" s="98" t="s">
        <v>1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7" s="23" customFormat="1" ht="13.8" x14ac:dyDescent="0.3">
      <c r="A2" s="24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s="23" customFormat="1" ht="15" customHeight="1" x14ac:dyDescent="0.3">
      <c r="A3" s="21" t="s">
        <v>2</v>
      </c>
      <c r="B3" s="22"/>
      <c r="D3" s="27"/>
      <c r="E3" s="27"/>
      <c r="F3" s="27"/>
      <c r="G3" s="27"/>
      <c r="H3" s="27"/>
      <c r="I3" s="27"/>
      <c r="J3" s="27"/>
      <c r="K3" s="27"/>
      <c r="L3" s="27"/>
      <c r="N3" s="23" t="s">
        <v>3</v>
      </c>
    </row>
    <row r="4" spans="1:17" s="23" customFormat="1" x14ac:dyDescent="0.3">
      <c r="A4" s="21"/>
      <c r="B4" s="22"/>
      <c r="F4" s="28" t="s">
        <v>4</v>
      </c>
      <c r="G4" s="97" t="s">
        <v>5</v>
      </c>
      <c r="H4" s="97"/>
      <c r="I4" s="97"/>
      <c r="J4" s="97"/>
      <c r="K4" s="29"/>
      <c r="L4" s="29"/>
      <c r="M4" s="65" t="s">
        <v>559</v>
      </c>
      <c r="N4" s="23" t="s">
        <v>6</v>
      </c>
      <c r="Q4" s="30">
        <v>46752</v>
      </c>
    </row>
    <row r="5" spans="1:17" s="23" customFormat="1" x14ac:dyDescent="0.3">
      <c r="A5" s="21" t="s">
        <v>7</v>
      </c>
      <c r="B5" s="22"/>
      <c r="C5" s="29"/>
      <c r="F5" s="31"/>
      <c r="G5" s="97" t="s">
        <v>8</v>
      </c>
      <c r="H5" s="97"/>
      <c r="I5" s="97"/>
      <c r="J5" s="97"/>
      <c r="K5" s="29"/>
      <c r="L5" s="29"/>
      <c r="M5" s="65" t="s">
        <v>559</v>
      </c>
      <c r="N5" s="2" t="s">
        <v>9</v>
      </c>
      <c r="Q5" s="30">
        <v>46387</v>
      </c>
    </row>
    <row r="6" spans="1:17" s="23" customFormat="1" x14ac:dyDescent="0.3">
      <c r="A6" s="21"/>
      <c r="B6" s="22"/>
      <c r="C6" s="32"/>
      <c r="F6" s="31"/>
      <c r="G6" s="97" t="s">
        <v>10</v>
      </c>
      <c r="H6" s="97"/>
      <c r="I6" s="97"/>
      <c r="J6" s="97"/>
      <c r="K6" s="32"/>
      <c r="L6" s="32"/>
      <c r="M6" s="65" t="s">
        <v>559</v>
      </c>
      <c r="N6" s="2" t="s">
        <v>11</v>
      </c>
      <c r="Q6" s="30">
        <v>46022</v>
      </c>
    </row>
    <row r="7" spans="1:17" s="23" customFormat="1" x14ac:dyDescent="0.3">
      <c r="A7" s="21" t="s">
        <v>12</v>
      </c>
      <c r="B7" s="22"/>
      <c r="C7" s="32"/>
      <c r="F7" s="31"/>
      <c r="G7" s="97" t="s">
        <v>13</v>
      </c>
      <c r="H7" s="97"/>
      <c r="I7" s="97" t="s">
        <v>413</v>
      </c>
      <c r="J7" s="97"/>
      <c r="K7" s="32"/>
      <c r="L7" s="32" t="s">
        <v>14</v>
      </c>
      <c r="M7" s="65" t="s">
        <v>558</v>
      </c>
      <c r="N7" s="2" t="s">
        <v>15</v>
      </c>
      <c r="Q7" s="30">
        <v>45657</v>
      </c>
    </row>
    <row r="8" spans="1:17" s="23" customFormat="1" x14ac:dyDescent="0.3">
      <c r="A8" s="22"/>
      <c r="B8" s="22"/>
      <c r="F8" s="31"/>
      <c r="G8" s="97" t="s">
        <v>16</v>
      </c>
      <c r="H8" s="97"/>
      <c r="I8" s="97"/>
      <c r="J8" s="97"/>
      <c r="M8" s="65" t="s">
        <v>559</v>
      </c>
      <c r="N8" s="2" t="s">
        <v>17</v>
      </c>
      <c r="Q8" s="30">
        <v>45291</v>
      </c>
    </row>
    <row r="9" spans="1:17" s="23" customFormat="1" ht="13.8" x14ac:dyDescent="0.3">
      <c r="A9" s="22"/>
      <c r="B9" s="22"/>
      <c r="F9" s="31"/>
      <c r="N9" s="2"/>
      <c r="Q9" s="30"/>
    </row>
    <row r="10" spans="1:17" s="23" customFormat="1" ht="13.8" x14ac:dyDescent="0.3">
      <c r="A10" s="22"/>
      <c r="B10" s="22"/>
      <c r="G10" s="33" t="s">
        <v>18</v>
      </c>
      <c r="N10" s="3" t="s">
        <v>696</v>
      </c>
      <c r="Q10" s="21"/>
    </row>
    <row r="11" spans="1:17" s="23" customFormat="1" ht="13.8" x14ac:dyDescent="0.3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" t="s">
        <v>697</v>
      </c>
      <c r="O11" s="26"/>
      <c r="P11" s="26"/>
      <c r="Q11" s="26"/>
    </row>
    <row r="12" spans="1:17" s="23" customFormat="1" ht="13.8" x14ac:dyDescent="0.3">
      <c r="A12" s="22"/>
      <c r="B12" s="34" t="s">
        <v>19</v>
      </c>
      <c r="C12" s="34" t="s">
        <v>19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  <row r="13" spans="1:17" s="23" customFormat="1" ht="13.8" x14ac:dyDescent="0.3">
      <c r="A13" s="34" t="s">
        <v>20</v>
      </c>
      <c r="B13" s="34" t="s">
        <v>21</v>
      </c>
      <c r="C13" s="34" t="s">
        <v>21</v>
      </c>
      <c r="D13" s="86" t="s">
        <v>695</v>
      </c>
      <c r="E13" s="37">
        <v>45292</v>
      </c>
      <c r="F13" s="37">
        <v>45323</v>
      </c>
      <c r="G13" s="37">
        <v>45352</v>
      </c>
      <c r="H13" s="37">
        <v>45383</v>
      </c>
      <c r="I13" s="37">
        <v>45413</v>
      </c>
      <c r="J13" s="37">
        <v>45444</v>
      </c>
      <c r="K13" s="37">
        <v>45474</v>
      </c>
      <c r="L13" s="37">
        <v>45505</v>
      </c>
      <c r="M13" s="37">
        <v>45536</v>
      </c>
      <c r="N13" s="37">
        <v>45566</v>
      </c>
      <c r="O13" s="37">
        <v>45597</v>
      </c>
      <c r="P13" s="37">
        <v>45627</v>
      </c>
      <c r="Q13" s="34" t="s">
        <v>22</v>
      </c>
    </row>
    <row r="14" spans="1:17" s="23" customFormat="1" ht="13.8" x14ac:dyDescent="0.3">
      <c r="A14" s="38" t="s">
        <v>23</v>
      </c>
      <c r="B14" s="39" t="s">
        <v>24</v>
      </c>
      <c r="C14" s="39" t="s">
        <v>25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26"/>
    </row>
    <row r="15" spans="1:17" x14ac:dyDescent="0.3">
      <c r="A15" s="6">
        <v>1</v>
      </c>
      <c r="B15" s="7" t="s">
        <v>26</v>
      </c>
      <c r="C15" s="7" t="s">
        <v>27</v>
      </c>
      <c r="D15" s="8">
        <v>91577.994955115617</v>
      </c>
      <c r="E15" s="8">
        <v>91541.464955115618</v>
      </c>
      <c r="F15" s="8">
        <v>91504.934955115619</v>
      </c>
      <c r="G15" s="8">
        <v>91468.40495511562</v>
      </c>
      <c r="H15" s="8">
        <v>91431.874955115622</v>
      </c>
      <c r="I15" s="8">
        <v>92300.475252754652</v>
      </c>
      <c r="J15" s="8">
        <v>92263.945252754653</v>
      </c>
      <c r="K15" s="8">
        <v>92227.415252754654</v>
      </c>
      <c r="L15" s="8">
        <v>92190.885252754655</v>
      </c>
      <c r="M15" s="8">
        <v>92168.907685380269</v>
      </c>
      <c r="N15" s="8">
        <v>92661.164236676108</v>
      </c>
      <c r="O15" s="8">
        <v>93060.931915583569</v>
      </c>
      <c r="P15" s="8">
        <v>93720.40191558357</v>
      </c>
      <c r="Q15" s="8">
        <v>92162.984733832316</v>
      </c>
    </row>
    <row r="16" spans="1:17" x14ac:dyDescent="0.3">
      <c r="A16" s="6">
        <f>+A15+1</f>
        <v>2</v>
      </c>
      <c r="B16" s="7" t="s">
        <v>28</v>
      </c>
      <c r="C16" s="7" t="s">
        <v>29</v>
      </c>
      <c r="D16" s="8">
        <v>44421.792120287908</v>
      </c>
      <c r="E16" s="8">
        <v>44387.262120287909</v>
      </c>
      <c r="F16" s="8">
        <v>44352.73212028791</v>
      </c>
      <c r="G16" s="8">
        <v>44318.202120287911</v>
      </c>
      <c r="H16" s="8">
        <v>44283.672120287913</v>
      </c>
      <c r="I16" s="8">
        <v>44666.003369103957</v>
      </c>
      <c r="J16" s="8">
        <v>44631.473369103958</v>
      </c>
      <c r="K16" s="8">
        <v>44596.943369103959</v>
      </c>
      <c r="L16" s="8">
        <v>44562.413369103961</v>
      </c>
      <c r="M16" s="8">
        <v>44534.585548064759</v>
      </c>
      <c r="N16" s="8">
        <v>44743.590233297698</v>
      </c>
      <c r="O16" s="8">
        <v>44909.998811709353</v>
      </c>
      <c r="P16" s="8">
        <v>45199.468811709354</v>
      </c>
      <c r="Q16" s="8">
        <v>44585.241344818191</v>
      </c>
    </row>
    <row r="17" spans="1:17" x14ac:dyDescent="0.3">
      <c r="A17" s="6">
        <f t="shared" ref="A17:A80" si="0">+A16+1</f>
        <v>3</v>
      </c>
      <c r="B17" s="7" t="s">
        <v>30</v>
      </c>
      <c r="C17" s="7" t="s">
        <v>31</v>
      </c>
      <c r="D17" s="8">
        <v>419267.20827366161</v>
      </c>
      <c r="E17" s="8">
        <v>418934.76549588365</v>
      </c>
      <c r="F17" s="8">
        <v>418602.32271810662</v>
      </c>
      <c r="G17" s="8">
        <v>418269.87994032865</v>
      </c>
      <c r="H17" s="8">
        <v>417937.43716255063</v>
      </c>
      <c r="I17" s="8">
        <v>422479.88830708346</v>
      </c>
      <c r="J17" s="8">
        <v>422147.44552930538</v>
      </c>
      <c r="K17" s="8">
        <v>421815.0027515284</v>
      </c>
      <c r="L17" s="8">
        <v>421482.55997375044</v>
      </c>
      <c r="M17" s="8">
        <v>421228.49438160675</v>
      </c>
      <c r="N17" s="8">
        <v>423744.01542940817</v>
      </c>
      <c r="O17" s="8">
        <v>425761.40549754427</v>
      </c>
      <c r="P17" s="8">
        <v>429196.96271976735</v>
      </c>
      <c r="Q17" s="8">
        <v>421605.18370619428</v>
      </c>
    </row>
    <row r="18" spans="1:17" x14ac:dyDescent="0.3">
      <c r="A18" s="6">
        <f t="shared" si="0"/>
        <v>4</v>
      </c>
      <c r="B18" s="7" t="s">
        <v>32</v>
      </c>
      <c r="C18" s="7" t="s">
        <v>31</v>
      </c>
      <c r="D18" s="8">
        <v>90891.378998000015</v>
      </c>
      <c r="E18" s="8">
        <v>90891.378998000015</v>
      </c>
      <c r="F18" s="8">
        <v>90891.378998000015</v>
      </c>
      <c r="G18" s="8">
        <v>90891.378998000015</v>
      </c>
      <c r="H18" s="8">
        <v>90891.378998000015</v>
      </c>
      <c r="I18" s="8">
        <v>90891.378998000015</v>
      </c>
      <c r="J18" s="8">
        <v>90891.378998000015</v>
      </c>
      <c r="K18" s="8">
        <v>90891.378998000015</v>
      </c>
      <c r="L18" s="8">
        <v>94243.778961999997</v>
      </c>
      <c r="M18" s="8">
        <v>94243.778961999997</v>
      </c>
      <c r="N18" s="8">
        <v>94243.778961999997</v>
      </c>
      <c r="O18" s="8">
        <v>95911.133467999898</v>
      </c>
      <c r="P18" s="8">
        <v>95956.326954999997</v>
      </c>
      <c r="Q18" s="8">
        <v>92440.756099461563</v>
      </c>
    </row>
    <row r="19" spans="1:17" x14ac:dyDescent="0.3">
      <c r="A19" s="6">
        <f t="shared" si="0"/>
        <v>5</v>
      </c>
      <c r="B19" s="7" t="s">
        <v>33</v>
      </c>
      <c r="C19" s="7" t="s">
        <v>34</v>
      </c>
      <c r="D19" s="8">
        <v>46514.290417648641</v>
      </c>
      <c r="E19" s="8">
        <v>46146.540417648641</v>
      </c>
      <c r="F19" s="8">
        <v>45778.790417648641</v>
      </c>
      <c r="G19" s="8">
        <v>45411.040417648641</v>
      </c>
      <c r="H19" s="8">
        <v>45043.290417648641</v>
      </c>
      <c r="I19" s="8">
        <v>45776.811346187598</v>
      </c>
      <c r="J19" s="8">
        <v>45409.061346187598</v>
      </c>
      <c r="K19" s="8">
        <v>45041.311346187598</v>
      </c>
      <c r="L19" s="8">
        <v>44673.561346187598</v>
      </c>
      <c r="M19" s="8">
        <v>44313.446042969197</v>
      </c>
      <c r="N19" s="8">
        <v>44470.673614139632</v>
      </c>
      <c r="O19" s="8">
        <v>44527.990285033047</v>
      </c>
      <c r="P19" s="8">
        <v>44532.240285033047</v>
      </c>
      <c r="Q19" s="8">
        <v>45203.003669243728</v>
      </c>
    </row>
    <row r="20" spans="1:17" x14ac:dyDescent="0.3">
      <c r="A20" s="6">
        <f t="shared" si="0"/>
        <v>6</v>
      </c>
      <c r="B20" s="7" t="s">
        <v>35</v>
      </c>
      <c r="C20" s="7" t="s">
        <v>36</v>
      </c>
      <c r="D20" s="8">
        <v>40027.493590313949</v>
      </c>
      <c r="E20" s="8">
        <v>40011.273590313947</v>
      </c>
      <c r="F20" s="8">
        <v>39995.053590313946</v>
      </c>
      <c r="G20" s="8">
        <v>39978.833590313952</v>
      </c>
      <c r="H20" s="8">
        <v>39962.613590313951</v>
      </c>
      <c r="I20" s="8">
        <v>40337.824918515282</v>
      </c>
      <c r="J20" s="8">
        <v>40321.604918515281</v>
      </c>
      <c r="K20" s="8">
        <v>40305.384918515279</v>
      </c>
      <c r="L20" s="8">
        <v>40289.164918515278</v>
      </c>
      <c r="M20" s="8">
        <v>40279.238242300882</v>
      </c>
      <c r="N20" s="8">
        <v>40491.696502932122</v>
      </c>
      <c r="O20" s="8">
        <v>40664.157160724011</v>
      </c>
      <c r="P20" s="8">
        <v>40947.937160724017</v>
      </c>
      <c r="Q20" s="8">
        <v>40277.867437870147</v>
      </c>
    </row>
    <row r="21" spans="1:17" x14ac:dyDescent="0.3">
      <c r="A21" s="6">
        <f t="shared" si="0"/>
        <v>7</v>
      </c>
      <c r="B21" s="7" t="s">
        <v>37</v>
      </c>
      <c r="C21" s="7" t="s">
        <v>38</v>
      </c>
      <c r="D21" s="8">
        <v>27652.982339638049</v>
      </c>
      <c r="E21" s="8">
        <v>27639.872339638052</v>
      </c>
      <c r="F21" s="8">
        <v>27626.762339638051</v>
      </c>
      <c r="G21" s="8">
        <v>27613.652339638051</v>
      </c>
      <c r="H21" s="8">
        <v>27600.54233963805</v>
      </c>
      <c r="I21" s="8">
        <v>30652.627538898247</v>
      </c>
      <c r="J21" s="8">
        <v>30639.51753889825</v>
      </c>
      <c r="K21" s="8">
        <v>30626.407538898249</v>
      </c>
      <c r="L21" s="8">
        <v>30613.297538898249</v>
      </c>
      <c r="M21" s="8">
        <v>30603.77820111025</v>
      </c>
      <c r="N21" s="8">
        <v>31844.251949522237</v>
      </c>
      <c r="O21" s="8">
        <v>32828.769779709161</v>
      </c>
      <c r="P21" s="8">
        <v>32983.65977970916</v>
      </c>
      <c r="Q21" s="8">
        <v>29917.393966448777</v>
      </c>
    </row>
    <row r="22" spans="1:17" x14ac:dyDescent="0.3">
      <c r="A22" s="6">
        <f t="shared" si="0"/>
        <v>8</v>
      </c>
      <c r="B22" s="7" t="s">
        <v>39</v>
      </c>
      <c r="C22" s="7"/>
      <c r="D22" s="10">
        <f>SUM(D15:D21)</f>
        <v>760353.14069466584</v>
      </c>
      <c r="E22" s="10">
        <f t="shared" ref="E22:O22" si="1">SUM(E15:E21)</f>
        <v>759552.55791688792</v>
      </c>
      <c r="F22" s="10">
        <f t="shared" si="1"/>
        <v>758751.97513911093</v>
      </c>
      <c r="G22" s="10">
        <f t="shared" si="1"/>
        <v>757951.3923613329</v>
      </c>
      <c r="H22" s="10">
        <f t="shared" si="1"/>
        <v>757150.80958355474</v>
      </c>
      <c r="I22" s="10">
        <f t="shared" si="1"/>
        <v>767105.00973054324</v>
      </c>
      <c r="J22" s="10">
        <f t="shared" si="1"/>
        <v>766304.42695276521</v>
      </c>
      <c r="K22" s="10">
        <f t="shared" si="1"/>
        <v>765503.84417498833</v>
      </c>
      <c r="L22" s="10">
        <f t="shared" si="1"/>
        <v>768055.66136121028</v>
      </c>
      <c r="M22" s="10">
        <f t="shared" si="1"/>
        <v>767372.2290634322</v>
      </c>
      <c r="N22" s="10">
        <f t="shared" si="1"/>
        <v>772199.17092797603</v>
      </c>
      <c r="O22" s="10">
        <f t="shared" si="1"/>
        <v>777664.38691830332</v>
      </c>
      <c r="P22" s="10">
        <f>SUM(P15:P21)</f>
        <v>782536.99762752641</v>
      </c>
      <c r="Q22" s="10">
        <f>SUM(Q15:Q21)</f>
        <v>766192.43095786904</v>
      </c>
    </row>
    <row r="23" spans="1:17" x14ac:dyDescent="0.3">
      <c r="A23" s="6">
        <f t="shared" si="0"/>
        <v>9</v>
      </c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3">
      <c r="A24" s="6">
        <f t="shared" si="0"/>
        <v>10</v>
      </c>
      <c r="B24" s="7" t="s">
        <v>40</v>
      </c>
      <c r="C24" s="7" t="s">
        <v>27</v>
      </c>
      <c r="D24" s="8">
        <v>64168.616221277684</v>
      </c>
      <c r="E24" s="8">
        <v>64148.146221277682</v>
      </c>
      <c r="F24" s="8">
        <v>64127.676221277681</v>
      </c>
      <c r="G24" s="8">
        <v>64107.206221277687</v>
      </c>
      <c r="H24" s="8">
        <v>64086.736221277686</v>
      </c>
      <c r="I24" s="8">
        <v>64521.319767651687</v>
      </c>
      <c r="J24" s="8">
        <v>64722.823049939398</v>
      </c>
      <c r="K24" s="8">
        <v>64702.353049939396</v>
      </c>
      <c r="L24" s="8">
        <v>64681.883049939395</v>
      </c>
      <c r="M24" s="8">
        <v>64661.413049939394</v>
      </c>
      <c r="N24" s="8">
        <v>64640.943049939393</v>
      </c>
      <c r="O24" s="8">
        <v>68303.732909821352</v>
      </c>
      <c r="P24" s="8">
        <v>68493.887329101359</v>
      </c>
      <c r="Q24" s="8">
        <v>65028.210489435362</v>
      </c>
    </row>
    <row r="25" spans="1:17" x14ac:dyDescent="0.3">
      <c r="A25" s="6">
        <f t="shared" si="0"/>
        <v>11</v>
      </c>
      <c r="B25" s="7" t="s">
        <v>41</v>
      </c>
      <c r="C25" s="7" t="s">
        <v>29</v>
      </c>
      <c r="D25" s="8">
        <v>18204.940247538816</v>
      </c>
      <c r="E25" s="8">
        <v>18201.800247538817</v>
      </c>
      <c r="F25" s="8">
        <v>18198.660247538817</v>
      </c>
      <c r="G25" s="8">
        <v>18195.520247538818</v>
      </c>
      <c r="H25" s="8">
        <v>18192.380247538815</v>
      </c>
      <c r="I25" s="8">
        <v>18319.407433534318</v>
      </c>
      <c r="J25" s="8">
        <v>18379.762461211409</v>
      </c>
      <c r="K25" s="8">
        <v>18376.622461211409</v>
      </c>
      <c r="L25" s="8">
        <v>18373.48246121141</v>
      </c>
      <c r="M25" s="8">
        <v>18370.34246121141</v>
      </c>
      <c r="N25" s="8">
        <v>18367.202461211411</v>
      </c>
      <c r="O25" s="8">
        <v>19417.651813654269</v>
      </c>
      <c r="P25" s="8">
        <v>19474.760521046268</v>
      </c>
      <c r="Q25" s="8">
        <v>18467.117947075843</v>
      </c>
    </row>
    <row r="26" spans="1:17" x14ac:dyDescent="0.3">
      <c r="A26" s="6">
        <f t="shared" si="0"/>
        <v>12</v>
      </c>
      <c r="B26" s="7" t="s">
        <v>42</v>
      </c>
      <c r="C26" s="7" t="s">
        <v>31</v>
      </c>
      <c r="D26" s="8">
        <v>198696.76863097752</v>
      </c>
      <c r="E26" s="8">
        <v>198596.10418653351</v>
      </c>
      <c r="F26" s="8">
        <v>198495.43974208849</v>
      </c>
      <c r="G26" s="8">
        <v>198394.77529764449</v>
      </c>
      <c r="H26" s="8">
        <v>198294.1108531995</v>
      </c>
      <c r="I26" s="8">
        <v>199912.32156683473</v>
      </c>
      <c r="J26" s="8">
        <v>200650.11748320304</v>
      </c>
      <c r="K26" s="8">
        <v>200549.45303875802</v>
      </c>
      <c r="L26" s="8">
        <v>200448.78859431401</v>
      </c>
      <c r="M26" s="8">
        <v>200348.12414986902</v>
      </c>
      <c r="N26" s="8">
        <v>200247.45970542502</v>
      </c>
      <c r="O26" s="8">
        <v>214059.58404012278</v>
      </c>
      <c r="P26" s="8">
        <v>214754.51186143878</v>
      </c>
      <c r="Q26" s="8">
        <v>201803.65839618532</v>
      </c>
    </row>
    <row r="27" spans="1:17" x14ac:dyDescent="0.3">
      <c r="A27" s="6">
        <f t="shared" si="0"/>
        <v>13</v>
      </c>
      <c r="B27" s="7" t="s">
        <v>43</v>
      </c>
      <c r="C27" s="7" t="s">
        <v>31</v>
      </c>
      <c r="D27" s="8">
        <v>91643.839999999997</v>
      </c>
      <c r="E27" s="8">
        <v>91643.839999999997</v>
      </c>
      <c r="F27" s="8">
        <v>91643.839999999997</v>
      </c>
      <c r="G27" s="8">
        <v>91643.839999999997</v>
      </c>
      <c r="H27" s="8">
        <v>91643.839999999997</v>
      </c>
      <c r="I27" s="8">
        <v>91643.839999999997</v>
      </c>
      <c r="J27" s="8">
        <v>91643.839999999997</v>
      </c>
      <c r="K27" s="8">
        <v>91643.839999999997</v>
      </c>
      <c r="L27" s="8">
        <v>91643.839999999997</v>
      </c>
      <c r="M27" s="8">
        <v>91643.839999999997</v>
      </c>
      <c r="N27" s="8">
        <v>91643.839999999997</v>
      </c>
      <c r="O27" s="8">
        <v>91643.839999999997</v>
      </c>
      <c r="P27" s="8">
        <v>91643.839999999997</v>
      </c>
      <c r="Q27" s="8">
        <v>91643.839999999997</v>
      </c>
    </row>
    <row r="28" spans="1:17" x14ac:dyDescent="0.3">
      <c r="A28" s="6">
        <f t="shared" si="0"/>
        <v>14</v>
      </c>
      <c r="B28" s="7" t="s">
        <v>44</v>
      </c>
      <c r="C28" s="7" t="s">
        <v>34</v>
      </c>
      <c r="D28" s="8">
        <v>45423.924399597287</v>
      </c>
      <c r="E28" s="8">
        <v>45421.974399597289</v>
      </c>
      <c r="F28" s="8">
        <v>45420.024399597285</v>
      </c>
      <c r="G28" s="8">
        <v>45418.074399597288</v>
      </c>
      <c r="H28" s="8">
        <v>45416.124399597284</v>
      </c>
      <c r="I28" s="8">
        <v>45738.422834443489</v>
      </c>
      <c r="J28" s="8">
        <v>45894.639911555576</v>
      </c>
      <c r="K28" s="8">
        <v>45892.689911555572</v>
      </c>
      <c r="L28" s="8">
        <v>45890.739911555575</v>
      </c>
      <c r="M28" s="8">
        <v>45888.78991155557</v>
      </c>
      <c r="N28" s="8">
        <v>45886.839911555573</v>
      </c>
      <c r="O28" s="8">
        <v>48509.396970592956</v>
      </c>
      <c r="P28" s="8">
        <v>48657.527414632947</v>
      </c>
      <c r="Q28" s="8">
        <v>46112.243751956448</v>
      </c>
    </row>
    <row r="29" spans="1:17" x14ac:dyDescent="0.3">
      <c r="A29" s="6">
        <f t="shared" si="0"/>
        <v>15</v>
      </c>
      <c r="B29" s="7" t="s">
        <v>45</v>
      </c>
      <c r="C29" s="7" t="s">
        <v>36</v>
      </c>
      <c r="D29" s="8">
        <v>50308.759346591447</v>
      </c>
      <c r="E29" s="8">
        <v>50304.329346591447</v>
      </c>
      <c r="F29" s="8">
        <v>50299.899346591454</v>
      </c>
      <c r="G29" s="8">
        <v>50295.469346591453</v>
      </c>
      <c r="H29" s="8">
        <v>50291.039346591351</v>
      </c>
      <c r="I29" s="8">
        <v>50620.943080329147</v>
      </c>
      <c r="J29" s="8">
        <v>50971.222143735162</v>
      </c>
      <c r="K29" s="8">
        <v>50966.792143735162</v>
      </c>
      <c r="L29" s="8">
        <v>50962.362143735161</v>
      </c>
      <c r="M29" s="8">
        <v>50957.932143735161</v>
      </c>
      <c r="N29" s="8">
        <v>50953.502143735161</v>
      </c>
      <c r="O29" s="8">
        <v>59677.812767340896</v>
      </c>
      <c r="P29" s="8">
        <v>59828.131255900902</v>
      </c>
      <c r="Q29" s="8">
        <v>52033.70727347723</v>
      </c>
    </row>
    <row r="30" spans="1:17" x14ac:dyDescent="0.3">
      <c r="A30" s="6">
        <f t="shared" si="0"/>
        <v>16</v>
      </c>
      <c r="B30" s="7" t="s">
        <v>46</v>
      </c>
      <c r="C30" s="7" t="s">
        <v>38</v>
      </c>
      <c r="D30" s="8">
        <v>10771.86189071103</v>
      </c>
      <c r="E30" s="8">
        <v>10770.571890711029</v>
      </c>
      <c r="F30" s="8">
        <v>10769.28189071103</v>
      </c>
      <c r="G30" s="8">
        <v>10767.99189071103</v>
      </c>
      <c r="H30" s="8">
        <v>10766.701890711031</v>
      </c>
      <c r="I30" s="8">
        <v>10840.47446167833</v>
      </c>
      <c r="J30" s="8">
        <v>10875.799680672519</v>
      </c>
      <c r="K30" s="8">
        <v>10874.50968067252</v>
      </c>
      <c r="L30" s="8">
        <v>10873.219680672519</v>
      </c>
      <c r="M30" s="8">
        <v>10871.92968067252</v>
      </c>
      <c r="N30" s="8">
        <v>10870.639680672519</v>
      </c>
      <c r="O30" s="8">
        <v>11476.915442606316</v>
      </c>
      <c r="P30" s="8">
        <v>11510.368629530318</v>
      </c>
      <c r="Q30" s="8">
        <v>10926.174337748671</v>
      </c>
    </row>
    <row r="31" spans="1:17" x14ac:dyDescent="0.3">
      <c r="A31" s="6">
        <f t="shared" si="0"/>
        <v>17</v>
      </c>
      <c r="B31" s="7" t="s">
        <v>47</v>
      </c>
      <c r="C31" s="7"/>
      <c r="D31" s="10">
        <f>SUM(D24:D30)</f>
        <v>479218.71073669376</v>
      </c>
      <c r="E31" s="10">
        <f t="shared" ref="E31:O31" si="2">SUM(E24:E30)</f>
        <v>479086.76629224978</v>
      </c>
      <c r="F31" s="10">
        <f t="shared" si="2"/>
        <v>478954.82184780482</v>
      </c>
      <c r="G31" s="10">
        <f t="shared" si="2"/>
        <v>478822.87740336079</v>
      </c>
      <c r="H31" s="10">
        <f t="shared" si="2"/>
        <v>478690.93295891566</v>
      </c>
      <c r="I31" s="10">
        <f t="shared" si="2"/>
        <v>481596.7291444717</v>
      </c>
      <c r="J31" s="10">
        <f t="shared" si="2"/>
        <v>483138.20473031705</v>
      </c>
      <c r="K31" s="10">
        <f t="shared" si="2"/>
        <v>483006.26028587203</v>
      </c>
      <c r="L31" s="10">
        <f t="shared" si="2"/>
        <v>482874.315841428</v>
      </c>
      <c r="M31" s="10">
        <f t="shared" si="2"/>
        <v>482742.37139698316</v>
      </c>
      <c r="N31" s="10">
        <f t="shared" si="2"/>
        <v>482610.42695253901</v>
      </c>
      <c r="O31" s="10">
        <f t="shared" si="2"/>
        <v>513088.93394413864</v>
      </c>
      <c r="P31" s="10">
        <f>SUM(P24:P30)</f>
        <v>514363.02701165056</v>
      </c>
      <c r="Q31" s="10">
        <f>SUM(Q24:Q30)</f>
        <v>486014.9521958789</v>
      </c>
    </row>
    <row r="32" spans="1:17" x14ac:dyDescent="0.3">
      <c r="A32" s="6">
        <f t="shared" si="0"/>
        <v>18</v>
      </c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6">
        <f t="shared" si="0"/>
        <v>19</v>
      </c>
      <c r="B33" s="7" t="s">
        <v>48</v>
      </c>
      <c r="C33" s="7" t="s">
        <v>27</v>
      </c>
      <c r="D33" s="8">
        <v>20802.428448721392</v>
      </c>
      <c r="E33" s="8">
        <v>20800.488448721389</v>
      </c>
      <c r="F33" s="8">
        <v>20798.548448721391</v>
      </c>
      <c r="G33" s="8">
        <v>20796.608448721388</v>
      </c>
      <c r="H33" s="8">
        <v>20811.193147716891</v>
      </c>
      <c r="I33" s="8">
        <v>20991.577435265481</v>
      </c>
      <c r="J33" s="8">
        <v>20989.637435265482</v>
      </c>
      <c r="K33" s="8">
        <v>20987.69743526548</v>
      </c>
      <c r="L33" s="8">
        <v>20985.757435265481</v>
      </c>
      <c r="M33" s="8">
        <v>20983.817435265482</v>
      </c>
      <c r="N33" s="8">
        <v>20981.87743526548</v>
      </c>
      <c r="O33" s="8">
        <v>21217.412746592297</v>
      </c>
      <c r="P33" s="8">
        <v>21325.635785652299</v>
      </c>
      <c r="Q33" s="8">
        <v>20959.436929726155</v>
      </c>
    </row>
    <row r="34" spans="1:17" x14ac:dyDescent="0.3">
      <c r="A34" s="6">
        <f t="shared" si="0"/>
        <v>20</v>
      </c>
      <c r="B34" s="7" t="s">
        <v>49</v>
      </c>
      <c r="C34" s="7" t="s">
        <v>29</v>
      </c>
      <c r="D34" s="8">
        <v>12859.500051941099</v>
      </c>
      <c r="E34" s="8">
        <v>12859.1200519411</v>
      </c>
      <c r="F34" s="8">
        <v>12858.740051941098</v>
      </c>
      <c r="G34" s="8">
        <v>12858.360051941099</v>
      </c>
      <c r="H34" s="8">
        <v>12868.869269670999</v>
      </c>
      <c r="I34" s="8">
        <v>12896.663499479242</v>
      </c>
      <c r="J34" s="8">
        <v>12896.283499479241</v>
      </c>
      <c r="K34" s="8">
        <v>12895.903499479242</v>
      </c>
      <c r="L34" s="8">
        <v>12895.523499479241</v>
      </c>
      <c r="M34" s="8">
        <v>12895.143499479242</v>
      </c>
      <c r="N34" s="8">
        <v>12894.763499479242</v>
      </c>
      <c r="O34" s="8">
        <v>12917.731942747614</v>
      </c>
      <c r="P34" s="8">
        <v>12989.945659487614</v>
      </c>
      <c r="Q34" s="8">
        <v>12891.272928965082</v>
      </c>
    </row>
    <row r="35" spans="1:17" x14ac:dyDescent="0.3">
      <c r="A35" s="6">
        <f t="shared" si="0"/>
        <v>21</v>
      </c>
      <c r="B35" s="7" t="s">
        <v>50</v>
      </c>
      <c r="C35" s="7" t="s">
        <v>31</v>
      </c>
      <c r="D35" s="8">
        <v>110618.35522835115</v>
      </c>
      <c r="E35" s="8">
        <v>110461.76800612915</v>
      </c>
      <c r="F35" s="8">
        <v>110305.18078390615</v>
      </c>
      <c r="G35" s="8">
        <v>110148.59356168415</v>
      </c>
      <c r="H35" s="8">
        <v>110124.54138539414</v>
      </c>
      <c r="I35" s="8">
        <v>110310.86886415024</v>
      </c>
      <c r="J35" s="8">
        <v>110154.28164192724</v>
      </c>
      <c r="K35" s="8">
        <v>109997.69441970524</v>
      </c>
      <c r="L35" s="8">
        <v>109841.10719748324</v>
      </c>
      <c r="M35" s="8">
        <v>109684.51997526124</v>
      </c>
      <c r="N35" s="8">
        <v>109527.93275303925</v>
      </c>
      <c r="O35" s="8">
        <v>109655.52453042587</v>
      </c>
      <c r="P35" s="8">
        <v>110382.49128072389</v>
      </c>
      <c r="Q35" s="8">
        <v>110093.29689447545</v>
      </c>
    </row>
    <row r="36" spans="1:17" x14ac:dyDescent="0.3">
      <c r="A36" s="6">
        <f t="shared" si="0"/>
        <v>22</v>
      </c>
      <c r="B36" s="7" t="s">
        <v>51</v>
      </c>
      <c r="C36" s="7" t="s">
        <v>31</v>
      </c>
      <c r="D36" s="8">
        <v>66184.58</v>
      </c>
      <c r="E36" s="8">
        <v>66184.58</v>
      </c>
      <c r="F36" s="8">
        <v>66184.58</v>
      </c>
      <c r="G36" s="8">
        <v>66184.58</v>
      </c>
      <c r="H36" s="8">
        <v>66184.58</v>
      </c>
      <c r="I36" s="8">
        <v>66184.58</v>
      </c>
      <c r="J36" s="8">
        <v>66184.58</v>
      </c>
      <c r="K36" s="8">
        <v>66184.58</v>
      </c>
      <c r="L36" s="8">
        <v>66184.58</v>
      </c>
      <c r="M36" s="8">
        <v>66184.58</v>
      </c>
      <c r="N36" s="8">
        <v>66184.58</v>
      </c>
      <c r="O36" s="8">
        <v>66184.58</v>
      </c>
      <c r="P36" s="8">
        <v>66184.58</v>
      </c>
      <c r="Q36" s="8">
        <v>66184.579999999987</v>
      </c>
    </row>
    <row r="37" spans="1:17" x14ac:dyDescent="0.3">
      <c r="A37" s="6">
        <f t="shared" si="0"/>
        <v>23</v>
      </c>
      <c r="B37" s="7" t="s">
        <v>52</v>
      </c>
      <c r="C37" s="7" t="s">
        <v>34</v>
      </c>
      <c r="D37" s="8">
        <v>37599.533862029835</v>
      </c>
      <c r="E37" s="8">
        <v>37592.093862029833</v>
      </c>
      <c r="F37" s="8">
        <v>37584.653862029838</v>
      </c>
      <c r="G37" s="8">
        <v>37577.213862029836</v>
      </c>
      <c r="H37" s="8">
        <v>37601.838316251735</v>
      </c>
      <c r="I37" s="8">
        <v>37677.360318144958</v>
      </c>
      <c r="J37" s="8">
        <v>37669.920318144956</v>
      </c>
      <c r="K37" s="8">
        <v>37662.480318144953</v>
      </c>
      <c r="L37" s="8">
        <v>37655.040318144958</v>
      </c>
      <c r="M37" s="8">
        <v>37647.600318144956</v>
      </c>
      <c r="N37" s="8">
        <v>37640.160318144954</v>
      </c>
      <c r="O37" s="8">
        <v>37701.472280765338</v>
      </c>
      <c r="P37" s="8">
        <v>37907.792163725346</v>
      </c>
      <c r="Q37" s="8">
        <v>37655.166162902424</v>
      </c>
    </row>
    <row r="38" spans="1:17" x14ac:dyDescent="0.3">
      <c r="A38" s="6">
        <f t="shared" si="0"/>
        <v>24</v>
      </c>
      <c r="B38" s="7" t="s">
        <v>53</v>
      </c>
      <c r="C38" s="7" t="s">
        <v>36</v>
      </c>
      <c r="D38" s="8">
        <v>19208.741185789633</v>
      </c>
      <c r="E38" s="8">
        <v>19202.281185789634</v>
      </c>
      <c r="F38" s="8">
        <v>19195.821185789635</v>
      </c>
      <c r="G38" s="8">
        <v>19189.361185789632</v>
      </c>
      <c r="H38" s="8">
        <v>19199.233957840836</v>
      </c>
      <c r="I38" s="8">
        <v>19235.03257407849</v>
      </c>
      <c r="J38" s="8">
        <v>19228.572574078487</v>
      </c>
      <c r="K38" s="8">
        <v>19222.112574078488</v>
      </c>
      <c r="L38" s="8">
        <v>19215.652574078489</v>
      </c>
      <c r="M38" s="8">
        <v>19209.19257407849</v>
      </c>
      <c r="N38" s="8">
        <v>19202.732574078491</v>
      </c>
      <c r="O38" s="8">
        <v>19231.292977849607</v>
      </c>
      <c r="P38" s="8">
        <v>19333.716522777609</v>
      </c>
      <c r="Q38" s="8">
        <v>19221.057203545963</v>
      </c>
    </row>
    <row r="39" spans="1:17" x14ac:dyDescent="0.3">
      <c r="A39" s="6">
        <f t="shared" si="0"/>
        <v>25</v>
      </c>
      <c r="B39" s="7" t="s">
        <v>54</v>
      </c>
      <c r="C39" s="7" t="s">
        <v>38</v>
      </c>
      <c r="D39" s="8">
        <v>3023.6478564997938</v>
      </c>
      <c r="E39" s="8">
        <v>3023.3778564997938</v>
      </c>
      <c r="F39" s="8">
        <v>3023.1078564997938</v>
      </c>
      <c r="G39" s="8">
        <v>3022.8378564997938</v>
      </c>
      <c r="H39" s="8">
        <v>3025.1303975692936</v>
      </c>
      <c r="I39" s="8">
        <v>3031.4905911034821</v>
      </c>
      <c r="J39" s="8">
        <v>3031.2205911034821</v>
      </c>
      <c r="K39" s="8">
        <v>3030.9505911034821</v>
      </c>
      <c r="L39" s="8">
        <v>3030.6805911034821</v>
      </c>
      <c r="M39" s="8">
        <v>3030.4105911034821</v>
      </c>
      <c r="N39" s="8">
        <v>3030.1405911034822</v>
      </c>
      <c r="O39" s="8">
        <v>3035.3651405071373</v>
      </c>
      <c r="P39" s="8">
        <v>3052.1784962791371</v>
      </c>
      <c r="Q39" s="8">
        <v>3030.0414620750485</v>
      </c>
    </row>
    <row r="40" spans="1:17" x14ac:dyDescent="0.3">
      <c r="A40" s="6">
        <f t="shared" si="0"/>
        <v>26</v>
      </c>
      <c r="B40" s="7" t="s">
        <v>55</v>
      </c>
      <c r="C40" s="7"/>
      <c r="D40" s="10">
        <f>SUM(D33:D39)</f>
        <v>270296.7866333329</v>
      </c>
      <c r="E40" s="10">
        <f t="shared" ref="E40:O40" si="3">SUM(E33:E39)</f>
        <v>270123.7094111109</v>
      </c>
      <c r="F40" s="10">
        <f t="shared" si="3"/>
        <v>269950.63218888792</v>
      </c>
      <c r="G40" s="10">
        <f t="shared" si="3"/>
        <v>269777.55496666586</v>
      </c>
      <c r="H40" s="10">
        <f t="shared" si="3"/>
        <v>269815.38647444389</v>
      </c>
      <c r="I40" s="10">
        <f t="shared" si="3"/>
        <v>270327.57328222191</v>
      </c>
      <c r="J40" s="10">
        <f t="shared" si="3"/>
        <v>270154.49605999893</v>
      </c>
      <c r="K40" s="10">
        <f t="shared" si="3"/>
        <v>269981.41883777687</v>
      </c>
      <c r="L40" s="10">
        <f t="shared" si="3"/>
        <v>269808.34161555488</v>
      </c>
      <c r="M40" s="10">
        <f t="shared" si="3"/>
        <v>269635.26439333294</v>
      </c>
      <c r="N40" s="10">
        <f t="shared" si="3"/>
        <v>269462.18717111088</v>
      </c>
      <c r="O40" s="10">
        <f t="shared" si="3"/>
        <v>269943.37961888785</v>
      </c>
      <c r="P40" s="10">
        <f>SUM(P33:P39)</f>
        <v>271176.3399086459</v>
      </c>
      <c r="Q40" s="10">
        <f>SUM(Q33:Q39)</f>
        <v>270034.85158169008</v>
      </c>
    </row>
    <row r="41" spans="1:17" x14ac:dyDescent="0.3">
      <c r="A41" s="6">
        <f t="shared" si="0"/>
        <v>27</v>
      </c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6">
        <f t="shared" si="0"/>
        <v>28</v>
      </c>
      <c r="B42" s="7" t="s">
        <v>56</v>
      </c>
      <c r="C42" s="7" t="s">
        <v>27</v>
      </c>
      <c r="D42" s="8">
        <v>11190.066443265712</v>
      </c>
      <c r="E42" s="8">
        <v>11189.206443265712</v>
      </c>
      <c r="F42" s="8">
        <v>11188.346443265711</v>
      </c>
      <c r="G42" s="8">
        <v>11187.486443265712</v>
      </c>
      <c r="H42" s="8">
        <v>11186.626443265712</v>
      </c>
      <c r="I42" s="8">
        <v>11185.766443265711</v>
      </c>
      <c r="J42" s="8">
        <v>11184.906443265712</v>
      </c>
      <c r="K42" s="8">
        <v>11184.046443265712</v>
      </c>
      <c r="L42" s="8">
        <v>11183.186443265711</v>
      </c>
      <c r="M42" s="8">
        <v>11182.326443265712</v>
      </c>
      <c r="N42" s="8">
        <v>11181.466443265712</v>
      </c>
      <c r="O42" s="8">
        <v>11180.606443265711</v>
      </c>
      <c r="P42" s="8">
        <v>11336.17419469619</v>
      </c>
      <c r="Q42" s="8">
        <v>11196.939347221904</v>
      </c>
    </row>
    <row r="43" spans="1:17" x14ac:dyDescent="0.3">
      <c r="A43" s="6">
        <f t="shared" si="0"/>
        <v>29</v>
      </c>
      <c r="B43" s="7" t="s">
        <v>57</v>
      </c>
      <c r="C43" s="7" t="s">
        <v>29</v>
      </c>
      <c r="D43" s="8">
        <v>14891.283980830109</v>
      </c>
      <c r="E43" s="8">
        <v>14890.453980830109</v>
      </c>
      <c r="F43" s="8">
        <v>14889.623980830109</v>
      </c>
      <c r="G43" s="8">
        <v>14888.793980830109</v>
      </c>
      <c r="H43" s="8">
        <v>14887.963980830109</v>
      </c>
      <c r="I43" s="8">
        <v>14887.133980830109</v>
      </c>
      <c r="J43" s="8">
        <v>14886.303980830109</v>
      </c>
      <c r="K43" s="8">
        <v>14885.473980830109</v>
      </c>
      <c r="L43" s="8">
        <v>14884.643980830109</v>
      </c>
      <c r="M43" s="8">
        <v>14883.813980830109</v>
      </c>
      <c r="N43" s="8">
        <v>14882.983980830109</v>
      </c>
      <c r="O43" s="8">
        <v>14882.15398083011</v>
      </c>
      <c r="P43" s="8">
        <v>15089.461137735028</v>
      </c>
      <c r="Q43" s="8">
        <v>14902.314531361257</v>
      </c>
    </row>
    <row r="44" spans="1:17" x14ac:dyDescent="0.3">
      <c r="A44" s="6">
        <f t="shared" si="0"/>
        <v>30</v>
      </c>
      <c r="B44" s="7" t="s">
        <v>58</v>
      </c>
      <c r="C44" s="7" t="s">
        <v>31</v>
      </c>
      <c r="D44" s="8">
        <v>126766.9270545749</v>
      </c>
      <c r="E44" s="8">
        <v>126757.7562212419</v>
      </c>
      <c r="F44" s="8">
        <v>126748.58538790891</v>
      </c>
      <c r="G44" s="8">
        <v>126739.41455457491</v>
      </c>
      <c r="H44" s="8">
        <v>126730.2437212419</v>
      </c>
      <c r="I44" s="8">
        <v>126721.0728879089</v>
      </c>
      <c r="J44" s="8">
        <v>126711.90205457491</v>
      </c>
      <c r="K44" s="8">
        <v>126702.73122124191</v>
      </c>
      <c r="L44" s="8">
        <v>126693.5603879089</v>
      </c>
      <c r="M44" s="8">
        <v>126684.38955457491</v>
      </c>
      <c r="N44" s="8">
        <v>126675.21872124191</v>
      </c>
      <c r="O44" s="8">
        <v>126666.04788790891</v>
      </c>
      <c r="P44" s="8">
        <v>128203.89795263371</v>
      </c>
      <c r="Q44" s="8">
        <v>126830.9036621182</v>
      </c>
    </row>
    <row r="45" spans="1:17" x14ac:dyDescent="0.3">
      <c r="A45" s="6">
        <f t="shared" si="0"/>
        <v>31</v>
      </c>
      <c r="B45" s="7" t="s">
        <v>59</v>
      </c>
      <c r="C45" s="7" t="s">
        <v>31</v>
      </c>
      <c r="D45" s="8">
        <v>15094.248573999999</v>
      </c>
      <c r="E45" s="8">
        <v>15094.248573999999</v>
      </c>
      <c r="F45" s="8">
        <v>15094.248573999999</v>
      </c>
      <c r="G45" s="8">
        <v>15094.248573999999</v>
      </c>
      <c r="H45" s="8">
        <v>15094.248573999999</v>
      </c>
      <c r="I45" s="8">
        <v>15094.248573999999</v>
      </c>
      <c r="J45" s="8">
        <v>15094.248573999999</v>
      </c>
      <c r="K45" s="8">
        <v>15094.248573999999</v>
      </c>
      <c r="L45" s="8">
        <v>15094.248573999999</v>
      </c>
      <c r="M45" s="8">
        <v>15094.248573999999</v>
      </c>
      <c r="N45" s="8">
        <v>15094.248573999999</v>
      </c>
      <c r="O45" s="8">
        <v>15094.248573999999</v>
      </c>
      <c r="P45" s="8">
        <v>15094.248573999999</v>
      </c>
      <c r="Q45" s="8">
        <v>15094.248573999999</v>
      </c>
    </row>
    <row r="46" spans="1:17" x14ac:dyDescent="0.3">
      <c r="A46" s="6">
        <f t="shared" si="0"/>
        <v>32</v>
      </c>
      <c r="B46" s="7" t="s">
        <v>60</v>
      </c>
      <c r="C46" s="7" t="s">
        <v>34</v>
      </c>
      <c r="D46" s="8">
        <v>54073.08584679979</v>
      </c>
      <c r="E46" s="8">
        <v>54072.845846799792</v>
      </c>
      <c r="F46" s="8">
        <v>54072.605846799794</v>
      </c>
      <c r="G46" s="8">
        <v>54072.365846799788</v>
      </c>
      <c r="H46" s="8">
        <v>54072.12584679979</v>
      </c>
      <c r="I46" s="8">
        <v>54071.885846799792</v>
      </c>
      <c r="J46" s="8">
        <v>54071.645846799787</v>
      </c>
      <c r="K46" s="8">
        <v>54071.405846799789</v>
      </c>
      <c r="L46" s="8">
        <v>54071.165846799791</v>
      </c>
      <c r="M46" s="8">
        <v>54070.925846799793</v>
      </c>
      <c r="N46" s="8">
        <v>54070.685846799788</v>
      </c>
      <c r="O46" s="8">
        <v>54070.44584679979</v>
      </c>
      <c r="P46" s="8">
        <v>54825.568138035647</v>
      </c>
      <c r="Q46" s="8">
        <v>54129.75063843331</v>
      </c>
    </row>
    <row r="47" spans="1:17" x14ac:dyDescent="0.3">
      <c r="A47" s="6">
        <f t="shared" si="0"/>
        <v>33</v>
      </c>
      <c r="B47" s="7" t="s">
        <v>61</v>
      </c>
      <c r="C47" s="7" t="s">
        <v>36</v>
      </c>
      <c r="D47" s="8">
        <v>23095.685950516705</v>
      </c>
      <c r="E47" s="8">
        <v>23094.465950516704</v>
      </c>
      <c r="F47" s="8">
        <v>23093.245950516706</v>
      </c>
      <c r="G47" s="8">
        <v>23092.025950516705</v>
      </c>
      <c r="H47" s="8">
        <v>23090.805950516704</v>
      </c>
      <c r="I47" s="8">
        <v>23089.585950516703</v>
      </c>
      <c r="J47" s="8">
        <v>23088.365950516705</v>
      </c>
      <c r="K47" s="8">
        <v>23087.145950516704</v>
      </c>
      <c r="L47" s="8">
        <v>23085.925950516703</v>
      </c>
      <c r="M47" s="8">
        <v>23084.705950516705</v>
      </c>
      <c r="N47" s="8">
        <v>23083.485950516704</v>
      </c>
      <c r="O47" s="8">
        <v>23082.265950516703</v>
      </c>
      <c r="P47" s="8">
        <v>23403.935072701923</v>
      </c>
      <c r="Q47" s="8">
        <v>23113.203575300187</v>
      </c>
    </row>
    <row r="48" spans="1:17" x14ac:dyDescent="0.3">
      <c r="A48" s="6">
        <f t="shared" si="0"/>
        <v>34</v>
      </c>
      <c r="B48" s="7" t="s">
        <v>62</v>
      </c>
      <c r="C48" s="7" t="s">
        <v>38</v>
      </c>
      <c r="D48" s="8">
        <v>2618.6585140395632</v>
      </c>
      <c r="E48" s="8">
        <v>2617.8385140395631</v>
      </c>
      <c r="F48" s="8">
        <v>2617.0185140395629</v>
      </c>
      <c r="G48" s="8">
        <v>2616.1985140395632</v>
      </c>
      <c r="H48" s="8">
        <v>2615.378514039563</v>
      </c>
      <c r="I48" s="8">
        <v>2614.5585140395629</v>
      </c>
      <c r="J48" s="8">
        <v>2613.7385140395631</v>
      </c>
      <c r="K48" s="8">
        <v>2612.918514039563</v>
      </c>
      <c r="L48" s="8">
        <v>2612.0985140395628</v>
      </c>
      <c r="M48" s="8">
        <v>2611.2785140395631</v>
      </c>
      <c r="N48" s="8">
        <v>2610.4585140395629</v>
      </c>
      <c r="O48" s="8">
        <v>2609.6385140395632</v>
      </c>
      <c r="P48" s="8">
        <v>2666.131426276278</v>
      </c>
      <c r="Q48" s="8">
        <v>2618.1471995962338</v>
      </c>
    </row>
    <row r="49" spans="1:17" x14ac:dyDescent="0.3">
      <c r="A49" s="6">
        <f t="shared" si="0"/>
        <v>35</v>
      </c>
      <c r="B49" s="7" t="s">
        <v>63</v>
      </c>
      <c r="C49" s="7"/>
      <c r="D49" s="10">
        <f>SUM(D42:D48)</f>
        <v>247729.95636402676</v>
      </c>
      <c r="E49" s="10">
        <f t="shared" ref="E49:O49" si="4">SUM(E42:E48)</f>
        <v>247716.81553069374</v>
      </c>
      <c r="F49" s="10">
        <f t="shared" si="4"/>
        <v>247703.67469736078</v>
      </c>
      <c r="G49" s="10">
        <f t="shared" si="4"/>
        <v>247690.53386402677</v>
      </c>
      <c r="H49" s="10">
        <f t="shared" si="4"/>
        <v>247677.39303069375</v>
      </c>
      <c r="I49" s="10">
        <f t="shared" si="4"/>
        <v>247664.25219736079</v>
      </c>
      <c r="J49" s="10">
        <f t="shared" si="4"/>
        <v>247651.11136402679</v>
      </c>
      <c r="K49" s="10">
        <f t="shared" si="4"/>
        <v>247637.9705306938</v>
      </c>
      <c r="L49" s="10">
        <f t="shared" si="4"/>
        <v>247624.82969736078</v>
      </c>
      <c r="M49" s="10">
        <f t="shared" si="4"/>
        <v>247611.6888640268</v>
      </c>
      <c r="N49" s="10">
        <f t="shared" si="4"/>
        <v>247598.54803069375</v>
      </c>
      <c r="O49" s="10">
        <f t="shared" si="4"/>
        <v>247585.40719736079</v>
      </c>
      <c r="P49" s="10">
        <f>SUM(P42:P48)</f>
        <v>250619.41649607877</v>
      </c>
      <c r="Q49" s="10">
        <f>SUM(Q42:Q48)</f>
        <v>247885.5075280311</v>
      </c>
    </row>
    <row r="50" spans="1:17" x14ac:dyDescent="0.3">
      <c r="A50" s="6">
        <f t="shared" si="0"/>
        <v>36</v>
      </c>
      <c r="B50" s="7"/>
      <c r="C50" s="7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3">
      <c r="A51" s="6">
        <f t="shared" si="0"/>
        <v>37</v>
      </c>
      <c r="B51" s="7" t="s">
        <v>64</v>
      </c>
      <c r="C51" s="7" t="s">
        <v>27</v>
      </c>
      <c r="D51" s="8">
        <v>14952.142950374109</v>
      </c>
      <c r="E51" s="8">
        <v>14950.18295037411</v>
      </c>
      <c r="F51" s="8">
        <v>14948.222950374109</v>
      </c>
      <c r="G51" s="8">
        <v>14946.26295037411</v>
      </c>
      <c r="H51" s="8">
        <v>14944.302950374109</v>
      </c>
      <c r="I51" s="8">
        <v>14942.34295037411</v>
      </c>
      <c r="J51" s="8">
        <v>14940.382950374109</v>
      </c>
      <c r="K51" s="8">
        <v>14938.42295037411</v>
      </c>
      <c r="L51" s="8">
        <v>14936.462950374109</v>
      </c>
      <c r="M51" s="8">
        <v>14934.50295037411</v>
      </c>
      <c r="N51" s="8">
        <v>14932.542950374109</v>
      </c>
      <c r="O51" s="8">
        <v>14930.58295037411</v>
      </c>
      <c r="P51" s="8">
        <v>15099.83021543641</v>
      </c>
      <c r="Q51" s="8">
        <v>14953.552739994284</v>
      </c>
    </row>
    <row r="52" spans="1:17" x14ac:dyDescent="0.3">
      <c r="A52" s="6">
        <f t="shared" si="0"/>
        <v>38</v>
      </c>
      <c r="B52" s="7" t="s">
        <v>65</v>
      </c>
      <c r="C52" s="7" t="s">
        <v>29</v>
      </c>
      <c r="D52" s="8">
        <v>7727.2535025315619</v>
      </c>
      <c r="E52" s="8">
        <v>7726.173502531562</v>
      </c>
      <c r="F52" s="8">
        <v>7725.0935025315621</v>
      </c>
      <c r="G52" s="8">
        <v>7724.0135025315622</v>
      </c>
      <c r="H52" s="8">
        <v>7722.9335025315622</v>
      </c>
      <c r="I52" s="8">
        <v>7721.8535025315623</v>
      </c>
      <c r="J52" s="8">
        <v>7720.7735025315624</v>
      </c>
      <c r="K52" s="8">
        <v>7719.6935025315624</v>
      </c>
      <c r="L52" s="8">
        <v>7718.6135025315616</v>
      </c>
      <c r="M52" s="8">
        <v>7717.5335025315617</v>
      </c>
      <c r="N52" s="8">
        <v>7716.4535025315618</v>
      </c>
      <c r="O52" s="8">
        <v>7715.3735025315618</v>
      </c>
      <c r="P52" s="8">
        <v>7787.851901782913</v>
      </c>
      <c r="Q52" s="8">
        <v>7726.4318409355119</v>
      </c>
    </row>
    <row r="53" spans="1:17" x14ac:dyDescent="0.3">
      <c r="A53" s="6">
        <f t="shared" si="0"/>
        <v>39</v>
      </c>
      <c r="B53" s="7" t="s">
        <v>66</v>
      </c>
      <c r="C53" s="7" t="s">
        <v>31</v>
      </c>
      <c r="D53" s="8">
        <v>153047.73456598705</v>
      </c>
      <c r="E53" s="8">
        <v>152968.31456598706</v>
      </c>
      <c r="F53" s="8">
        <v>152888.89456598705</v>
      </c>
      <c r="G53" s="8">
        <v>152809.47456598704</v>
      </c>
      <c r="H53" s="8">
        <v>152730.05456598705</v>
      </c>
      <c r="I53" s="8">
        <v>152650.63456598704</v>
      </c>
      <c r="J53" s="8">
        <v>152571.21456598706</v>
      </c>
      <c r="K53" s="8">
        <v>152491.79456598705</v>
      </c>
      <c r="L53" s="8">
        <v>152412.37456598706</v>
      </c>
      <c r="M53" s="8">
        <v>152332.95456598705</v>
      </c>
      <c r="N53" s="8">
        <v>152253.53456598704</v>
      </c>
      <c r="O53" s="8">
        <v>152174.11456598705</v>
      </c>
      <c r="P53" s="8">
        <v>153428.71773547062</v>
      </c>
      <c r="Q53" s="8">
        <v>152673.8317328704</v>
      </c>
    </row>
    <row r="54" spans="1:17" x14ac:dyDescent="0.3">
      <c r="A54" s="6">
        <f t="shared" si="0"/>
        <v>40</v>
      </c>
      <c r="B54" s="7" t="s">
        <v>67</v>
      </c>
      <c r="C54" s="7" t="s">
        <v>31</v>
      </c>
      <c r="D54" s="8">
        <v>57837.10714</v>
      </c>
      <c r="E54" s="8">
        <v>57837.10714</v>
      </c>
      <c r="F54" s="8">
        <v>57837.10714</v>
      </c>
      <c r="G54" s="8">
        <v>57837.10714</v>
      </c>
      <c r="H54" s="8">
        <v>57837.10714</v>
      </c>
      <c r="I54" s="8">
        <v>57837.10714</v>
      </c>
      <c r="J54" s="8">
        <v>57837.10714</v>
      </c>
      <c r="K54" s="8">
        <v>57837.10714</v>
      </c>
      <c r="L54" s="8">
        <v>57837.10714</v>
      </c>
      <c r="M54" s="8">
        <v>57837.10714</v>
      </c>
      <c r="N54" s="8">
        <v>57837.10714</v>
      </c>
      <c r="O54" s="8">
        <v>57837.10714</v>
      </c>
      <c r="P54" s="8">
        <v>57837.10714</v>
      </c>
      <c r="Q54" s="8">
        <v>57837.107139999986</v>
      </c>
    </row>
    <row r="55" spans="1:17" x14ac:dyDescent="0.3">
      <c r="A55" s="6">
        <f t="shared" si="0"/>
        <v>41</v>
      </c>
      <c r="B55" s="7" t="s">
        <v>68</v>
      </c>
      <c r="C55" s="7" t="s">
        <v>34</v>
      </c>
      <c r="D55" s="8">
        <v>47041.019699898694</v>
      </c>
      <c r="E55" s="8">
        <v>47041.019699898694</v>
      </c>
      <c r="F55" s="8">
        <v>47041.019699898694</v>
      </c>
      <c r="G55" s="8">
        <v>47041.019699898694</v>
      </c>
      <c r="H55" s="8">
        <v>47041.019699898694</v>
      </c>
      <c r="I55" s="8">
        <v>47041.019699898694</v>
      </c>
      <c r="J55" s="8">
        <v>47041.019699898694</v>
      </c>
      <c r="K55" s="8">
        <v>47041.019699898694</v>
      </c>
      <c r="L55" s="8">
        <v>47041.019699898694</v>
      </c>
      <c r="M55" s="8">
        <v>47041.019699898694</v>
      </c>
      <c r="N55" s="8">
        <v>47041.019699898694</v>
      </c>
      <c r="O55" s="8">
        <v>47041.019699898694</v>
      </c>
      <c r="P55" s="8">
        <v>47487.802884481403</v>
      </c>
      <c r="Q55" s="8">
        <v>47075.387637174274</v>
      </c>
    </row>
    <row r="56" spans="1:17" x14ac:dyDescent="0.3">
      <c r="A56" s="6">
        <f t="shared" si="0"/>
        <v>42</v>
      </c>
      <c r="B56" s="7" t="s">
        <v>69</v>
      </c>
      <c r="C56" s="7" t="s">
        <v>36</v>
      </c>
      <c r="D56" s="8">
        <v>26664.481584070742</v>
      </c>
      <c r="E56" s="8">
        <v>26664.251584070742</v>
      </c>
      <c r="F56" s="8">
        <v>26664.021584070742</v>
      </c>
      <c r="G56" s="8">
        <v>26663.791584070743</v>
      </c>
      <c r="H56" s="8">
        <v>26663.561584070743</v>
      </c>
      <c r="I56" s="8">
        <v>26663.331584070744</v>
      </c>
      <c r="J56" s="8">
        <v>26663.101584070741</v>
      </c>
      <c r="K56" s="8">
        <v>26662.871584070741</v>
      </c>
      <c r="L56" s="8">
        <v>26662.641584070741</v>
      </c>
      <c r="M56" s="8">
        <v>26662.411584070742</v>
      </c>
      <c r="N56" s="8">
        <v>26662.181584070742</v>
      </c>
      <c r="O56" s="8">
        <v>26661.951584070743</v>
      </c>
      <c r="P56" s="8">
        <v>26914.930746232742</v>
      </c>
      <c r="Q56" s="8">
        <v>26682.579211929355</v>
      </c>
    </row>
    <row r="57" spans="1:17" x14ac:dyDescent="0.3">
      <c r="A57" s="6">
        <f t="shared" si="0"/>
        <v>43</v>
      </c>
      <c r="B57" s="7" t="s">
        <v>70</v>
      </c>
      <c r="C57" s="7" t="s">
        <v>38</v>
      </c>
      <c r="D57" s="8">
        <v>8344.1664852011763</v>
      </c>
      <c r="E57" s="8">
        <v>8323.0164852011767</v>
      </c>
      <c r="F57" s="8">
        <v>8301.8664852011771</v>
      </c>
      <c r="G57" s="8">
        <v>8280.7164852011756</v>
      </c>
      <c r="H57" s="8">
        <v>8259.566485201176</v>
      </c>
      <c r="I57" s="8">
        <v>8238.4164852011763</v>
      </c>
      <c r="J57" s="8">
        <v>8217.2664852011767</v>
      </c>
      <c r="K57" s="8">
        <v>8196.1164852011771</v>
      </c>
      <c r="L57" s="8">
        <v>8174.9664852011765</v>
      </c>
      <c r="M57" s="8">
        <v>8153.816485201176</v>
      </c>
      <c r="N57" s="8">
        <v>8132.6664852011763</v>
      </c>
      <c r="O57" s="8">
        <v>8111.5164852011767</v>
      </c>
      <c r="P57" s="8">
        <v>8174.4502662092773</v>
      </c>
      <c r="Q57" s="8">
        <v>8223.7344683556457</v>
      </c>
    </row>
    <row r="58" spans="1:17" x14ac:dyDescent="0.3">
      <c r="A58" s="6">
        <f t="shared" si="0"/>
        <v>44</v>
      </c>
      <c r="B58" s="7" t="s">
        <v>71</v>
      </c>
      <c r="C58" s="7"/>
      <c r="D58" s="10">
        <f>SUM(D51:D57)</f>
        <v>315613.90592806326</v>
      </c>
      <c r="E58" s="10">
        <f t="shared" ref="E58:O58" si="5">SUM(E51:E57)</f>
        <v>315510.06592806336</v>
      </c>
      <c r="F58" s="10">
        <f t="shared" si="5"/>
        <v>315406.22592806339</v>
      </c>
      <c r="G58" s="10">
        <f t="shared" si="5"/>
        <v>315302.3859280633</v>
      </c>
      <c r="H58" s="10">
        <f t="shared" si="5"/>
        <v>315198.54592806334</v>
      </c>
      <c r="I58" s="10">
        <f t="shared" si="5"/>
        <v>315094.70592806331</v>
      </c>
      <c r="J58" s="10">
        <f t="shared" si="5"/>
        <v>314990.8659280634</v>
      </c>
      <c r="K58" s="10">
        <f t="shared" si="5"/>
        <v>314887.02592806332</v>
      </c>
      <c r="L58" s="10">
        <f t="shared" si="5"/>
        <v>314783.18592806335</v>
      </c>
      <c r="M58" s="10">
        <f t="shared" si="5"/>
        <v>314679.34592806338</v>
      </c>
      <c r="N58" s="10">
        <f t="shared" si="5"/>
        <v>314575.5059280633</v>
      </c>
      <c r="O58" s="10">
        <f t="shared" si="5"/>
        <v>314471.66592806339</v>
      </c>
      <c r="P58" s="10">
        <f>SUM(P51:P57)</f>
        <v>316730.69088961335</v>
      </c>
      <c r="Q58" s="10">
        <f>SUM(Q51:Q57)</f>
        <v>315172.62477125943</v>
      </c>
    </row>
    <row r="59" spans="1:17" x14ac:dyDescent="0.3">
      <c r="A59" s="6">
        <f t="shared" si="0"/>
        <v>45</v>
      </c>
      <c r="B59" s="7"/>
      <c r="C59" s="7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3">
      <c r="A60" s="6">
        <f t="shared" si="0"/>
        <v>46</v>
      </c>
      <c r="B60" s="7" t="s">
        <v>72</v>
      </c>
      <c r="C60" s="7" t="s">
        <v>29</v>
      </c>
      <c r="D60" s="8">
        <v>1029.96</v>
      </c>
      <c r="E60" s="8">
        <v>1029.69</v>
      </c>
      <c r="F60" s="8">
        <v>1029.42</v>
      </c>
      <c r="G60" s="8">
        <v>1029.1500000000001</v>
      </c>
      <c r="H60" s="8">
        <v>1028.8800000000001</v>
      </c>
      <c r="I60" s="8">
        <v>1028.6099999999999</v>
      </c>
      <c r="J60" s="8">
        <v>1028.3399999999999</v>
      </c>
      <c r="K60" s="8">
        <v>1028.07</v>
      </c>
      <c r="L60" s="8">
        <v>1027.8</v>
      </c>
      <c r="M60" s="8">
        <v>1027.53</v>
      </c>
      <c r="N60" s="8">
        <v>1027.26</v>
      </c>
      <c r="O60" s="8">
        <v>1026.99</v>
      </c>
      <c r="P60" s="8">
        <v>1026.72</v>
      </c>
      <c r="Q60" s="8">
        <v>1028.3399999999999</v>
      </c>
    </row>
    <row r="61" spans="1:17" x14ac:dyDescent="0.3">
      <c r="A61" s="6">
        <f t="shared" si="0"/>
        <v>47</v>
      </c>
      <c r="B61" s="7"/>
      <c r="C61" s="7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3">
      <c r="A62" s="6">
        <f t="shared" si="0"/>
        <v>48</v>
      </c>
      <c r="B62" s="7" t="s">
        <v>73</v>
      </c>
      <c r="C62" s="7" t="s">
        <v>27</v>
      </c>
      <c r="D62" s="8">
        <v>127342.80635625718</v>
      </c>
      <c r="E62" s="8">
        <v>127334.91635625718</v>
      </c>
      <c r="F62" s="8">
        <v>127327.02635625716</v>
      </c>
      <c r="G62" s="8">
        <v>127319.13635625716</v>
      </c>
      <c r="H62" s="8">
        <v>127311.24635625716</v>
      </c>
      <c r="I62" s="8">
        <v>127303.35635625717</v>
      </c>
      <c r="J62" s="8">
        <v>127295.46635625717</v>
      </c>
      <c r="K62" s="8">
        <v>127338.84274443798</v>
      </c>
      <c r="L62" s="8">
        <v>127404.06267630839</v>
      </c>
      <c r="M62" s="8">
        <v>127396.17267630837</v>
      </c>
      <c r="N62" s="8">
        <v>127388.28267630837</v>
      </c>
      <c r="O62" s="8">
        <v>127663.52150664479</v>
      </c>
      <c r="P62" s="8">
        <v>128195.63150664479</v>
      </c>
      <c r="Q62" s="8">
        <v>127432.343713881</v>
      </c>
    </row>
    <row r="63" spans="1:17" x14ac:dyDescent="0.3">
      <c r="A63" s="6">
        <f t="shared" si="0"/>
        <v>49</v>
      </c>
      <c r="B63" s="7" t="s">
        <v>74</v>
      </c>
      <c r="C63" s="7" t="s">
        <v>29</v>
      </c>
      <c r="D63" s="8">
        <v>216754.66102646265</v>
      </c>
      <c r="E63" s="8">
        <v>216750.40102646264</v>
      </c>
      <c r="F63" s="8">
        <v>216746.14102646263</v>
      </c>
      <c r="G63" s="8">
        <v>216741.88102646265</v>
      </c>
      <c r="H63" s="8">
        <v>216737.62102646264</v>
      </c>
      <c r="I63" s="8">
        <v>216733.36102646263</v>
      </c>
      <c r="J63" s="8">
        <v>216729.10102646265</v>
      </c>
      <c r="K63" s="8">
        <v>216828.35681818746</v>
      </c>
      <c r="L63" s="8">
        <v>216971.71853972986</v>
      </c>
      <c r="M63" s="8">
        <v>216967.45853972985</v>
      </c>
      <c r="N63" s="8">
        <v>216963.19853972987</v>
      </c>
      <c r="O63" s="8">
        <v>220332.52336885766</v>
      </c>
      <c r="P63" s="8">
        <v>221420.26336885765</v>
      </c>
      <c r="Q63" s="8">
        <v>217436.6681815639</v>
      </c>
    </row>
    <row r="64" spans="1:17" x14ac:dyDescent="0.3">
      <c r="A64" s="6">
        <f t="shared" si="0"/>
        <v>50</v>
      </c>
      <c r="B64" s="7" t="s">
        <v>75</v>
      </c>
      <c r="C64" s="7" t="s">
        <v>31</v>
      </c>
      <c r="D64" s="8">
        <v>736045.7776369364</v>
      </c>
      <c r="E64" s="8">
        <v>736008.59763693647</v>
      </c>
      <c r="F64" s="8">
        <v>735971.41763693641</v>
      </c>
      <c r="G64" s="8">
        <v>735934.23763693648</v>
      </c>
      <c r="H64" s="8">
        <v>735897.05763693538</v>
      </c>
      <c r="I64" s="8">
        <v>735859.87763693533</v>
      </c>
      <c r="J64" s="8">
        <v>735822.69763693539</v>
      </c>
      <c r="K64" s="8">
        <v>736100.27488225221</v>
      </c>
      <c r="L64" s="8">
        <v>736511.96365529066</v>
      </c>
      <c r="M64" s="8">
        <v>736474.78365529061</v>
      </c>
      <c r="N64" s="8">
        <v>736437.60365529056</v>
      </c>
      <c r="O64" s="8">
        <v>738022.74481106084</v>
      </c>
      <c r="P64" s="8">
        <v>741297.56481106079</v>
      </c>
      <c r="Q64" s="8">
        <v>736644.96914836892</v>
      </c>
    </row>
    <row r="65" spans="1:17" x14ac:dyDescent="0.3">
      <c r="A65" s="6">
        <f t="shared" si="0"/>
        <v>51</v>
      </c>
      <c r="B65" s="7" t="s">
        <v>76</v>
      </c>
      <c r="C65" s="7" t="s">
        <v>31</v>
      </c>
      <c r="D65" s="8">
        <v>183250.37</v>
      </c>
      <c r="E65" s="8">
        <v>183250.37</v>
      </c>
      <c r="F65" s="8">
        <v>183250.37</v>
      </c>
      <c r="G65" s="8">
        <v>183250.37</v>
      </c>
      <c r="H65" s="8">
        <v>183250.37</v>
      </c>
      <c r="I65" s="8">
        <v>183250.37</v>
      </c>
      <c r="J65" s="8">
        <v>183265.16093271185</v>
      </c>
      <c r="K65" s="8">
        <v>183265.16093271185</v>
      </c>
      <c r="L65" s="8">
        <v>183265.16093271185</v>
      </c>
      <c r="M65" s="8">
        <v>183265.16093271185</v>
      </c>
      <c r="N65" s="8">
        <v>183265.16093271185</v>
      </c>
      <c r="O65" s="8">
        <v>183265.16093271185</v>
      </c>
      <c r="P65" s="8">
        <v>183280.96489317328</v>
      </c>
      <c r="Q65" s="8">
        <v>183259.55003764958</v>
      </c>
    </row>
    <row r="66" spans="1:17" x14ac:dyDescent="0.3">
      <c r="A66" s="6">
        <f t="shared" si="0"/>
        <v>52</v>
      </c>
      <c r="B66" s="7" t="s">
        <v>77</v>
      </c>
      <c r="C66" s="7" t="s">
        <v>34</v>
      </c>
      <c r="D66" s="8">
        <v>16368.21407850457</v>
      </c>
      <c r="E66" s="8">
        <v>16342.474078504571</v>
      </c>
      <c r="F66" s="8">
        <v>16316.734078504558</v>
      </c>
      <c r="G66" s="8">
        <v>16290.994078504558</v>
      </c>
      <c r="H66" s="8">
        <v>16265.254078504558</v>
      </c>
      <c r="I66" s="8">
        <v>16239.514078504559</v>
      </c>
      <c r="J66" s="8">
        <v>16213.774078504559</v>
      </c>
      <c r="K66" s="8">
        <v>16195.609707770958</v>
      </c>
      <c r="L66" s="8">
        <v>16180.673155394159</v>
      </c>
      <c r="M66" s="8">
        <v>16154.933155394159</v>
      </c>
      <c r="N66" s="8">
        <v>16129.193155394159</v>
      </c>
      <c r="O66" s="8">
        <v>16142.499448402546</v>
      </c>
      <c r="P66" s="8">
        <v>16200.759448402547</v>
      </c>
      <c r="Q66" s="8">
        <v>16233.894355406957</v>
      </c>
    </row>
    <row r="67" spans="1:17" x14ac:dyDescent="0.3">
      <c r="A67" s="6">
        <f t="shared" si="0"/>
        <v>53</v>
      </c>
      <c r="B67" s="7" t="s">
        <v>78</v>
      </c>
      <c r="C67" s="7" t="s">
        <v>36</v>
      </c>
      <c r="D67" s="8">
        <v>120927.58805254668</v>
      </c>
      <c r="E67" s="8">
        <v>120926.01805254669</v>
      </c>
      <c r="F67" s="8">
        <v>120924.44805254668</v>
      </c>
      <c r="G67" s="8">
        <v>120922.87805254669</v>
      </c>
      <c r="H67" s="8">
        <v>120921.30805254668</v>
      </c>
      <c r="I67" s="8">
        <v>120919.73805254669</v>
      </c>
      <c r="J67" s="8">
        <v>120918.16805254668</v>
      </c>
      <c r="K67" s="8">
        <v>120971.07526808229</v>
      </c>
      <c r="L67" s="8">
        <v>121047.19409418508</v>
      </c>
      <c r="M67" s="8">
        <v>121045.62409418508</v>
      </c>
      <c r="N67" s="8">
        <v>121044.05409418508</v>
      </c>
      <c r="O67" s="8">
        <v>121323.27044806838</v>
      </c>
      <c r="P67" s="8">
        <v>121897.70044806838</v>
      </c>
      <c r="Q67" s="8">
        <v>121060.69729343086</v>
      </c>
    </row>
    <row r="68" spans="1:17" x14ac:dyDescent="0.3">
      <c r="A68" s="6">
        <f t="shared" si="0"/>
        <v>54</v>
      </c>
      <c r="B68" s="7" t="s">
        <v>79</v>
      </c>
      <c r="C68" s="7" t="s">
        <v>38</v>
      </c>
      <c r="D68" s="8">
        <v>6219.5828892924974</v>
      </c>
      <c r="E68" s="8">
        <v>6216.6528892924971</v>
      </c>
      <c r="F68" s="8">
        <v>6213.7228892924968</v>
      </c>
      <c r="G68" s="8">
        <v>6210.7928892924974</v>
      </c>
      <c r="H68" s="8">
        <v>6207.8628892924971</v>
      </c>
      <c r="I68" s="8">
        <v>6204.9328892924968</v>
      </c>
      <c r="J68" s="8">
        <v>6202.0028892924975</v>
      </c>
      <c r="K68" s="8">
        <v>6201.7280992680971</v>
      </c>
      <c r="L68" s="8">
        <v>6202.5846390908973</v>
      </c>
      <c r="M68" s="8">
        <v>6199.6546390908979</v>
      </c>
      <c r="N68" s="8">
        <v>6196.7246390908977</v>
      </c>
      <c r="O68" s="8">
        <v>6207.4801169647826</v>
      </c>
      <c r="P68" s="8">
        <v>6228.5501169647823</v>
      </c>
      <c r="Q68" s="8">
        <v>6208.6363442706015</v>
      </c>
    </row>
    <row r="69" spans="1:17" x14ac:dyDescent="0.3">
      <c r="A69" s="6">
        <f t="shared" si="0"/>
        <v>55</v>
      </c>
      <c r="B69" s="7" t="s">
        <v>80</v>
      </c>
      <c r="C69" s="7"/>
      <c r="D69" s="10">
        <f>SUM(D62:D68)</f>
        <v>1406909.0000399998</v>
      </c>
      <c r="E69" s="10">
        <f t="shared" ref="E69:O69" si="6">SUM(E62:E68)</f>
        <v>1406829.43004</v>
      </c>
      <c r="F69" s="10">
        <f t="shared" si="6"/>
        <v>1406749.8600399999</v>
      </c>
      <c r="G69" s="10">
        <f t="shared" si="6"/>
        <v>1406670.2900400003</v>
      </c>
      <c r="H69" s="10">
        <f t="shared" si="6"/>
        <v>1406590.7200399986</v>
      </c>
      <c r="I69" s="10">
        <f t="shared" si="6"/>
        <v>1406511.1500399988</v>
      </c>
      <c r="J69" s="10">
        <f t="shared" si="6"/>
        <v>1406446.3709727109</v>
      </c>
      <c r="K69" s="10">
        <f t="shared" si="6"/>
        <v>1406901.0484527107</v>
      </c>
      <c r="L69" s="10">
        <f t="shared" si="6"/>
        <v>1407583.3576927108</v>
      </c>
      <c r="M69" s="10">
        <f t="shared" si="6"/>
        <v>1407503.787692711</v>
      </c>
      <c r="N69" s="10">
        <f t="shared" si="6"/>
        <v>1407424.2176927109</v>
      </c>
      <c r="O69" s="10">
        <f t="shared" si="6"/>
        <v>1412957.2006327109</v>
      </c>
      <c r="P69" s="10">
        <f>SUM(P62:P68)</f>
        <v>1418521.4345931723</v>
      </c>
      <c r="Q69" s="10">
        <f>SUM(Q62:Q68)</f>
        <v>1408276.7590745715</v>
      </c>
    </row>
    <row r="70" spans="1:17" x14ac:dyDescent="0.3">
      <c r="A70" s="6">
        <f t="shared" si="0"/>
        <v>56</v>
      </c>
      <c r="B70" s="7"/>
      <c r="C70" s="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3">
      <c r="A71" s="6">
        <f t="shared" si="0"/>
        <v>57</v>
      </c>
      <c r="B71" s="7" t="s">
        <v>81</v>
      </c>
      <c r="C71" s="7" t="s">
        <v>27</v>
      </c>
      <c r="D71" s="8">
        <v>9623.6342296238035</v>
      </c>
      <c r="E71" s="8">
        <v>9623.4642296238035</v>
      </c>
      <c r="F71" s="8">
        <v>9623.2942296238034</v>
      </c>
      <c r="G71" s="8">
        <v>9623.1242296238033</v>
      </c>
      <c r="H71" s="8">
        <v>9636.7048489722038</v>
      </c>
      <c r="I71" s="8">
        <v>9636.5348489722037</v>
      </c>
      <c r="J71" s="8">
        <v>9687.1940164325733</v>
      </c>
      <c r="K71" s="8">
        <v>9687.0240164325733</v>
      </c>
      <c r="L71" s="8">
        <v>9686.8540164325732</v>
      </c>
      <c r="M71" s="8">
        <v>11074.972409645048</v>
      </c>
      <c r="N71" s="8">
        <v>11116.899965751689</v>
      </c>
      <c r="O71" s="8">
        <v>11194.28587838352</v>
      </c>
      <c r="P71" s="8">
        <v>11194.11587838352</v>
      </c>
      <c r="Q71" s="8">
        <v>10108.315599838546</v>
      </c>
    </row>
    <row r="72" spans="1:17" x14ac:dyDescent="0.3">
      <c r="A72" s="6">
        <f t="shared" si="0"/>
        <v>58</v>
      </c>
      <c r="B72" s="7" t="s">
        <v>82</v>
      </c>
      <c r="C72" s="7" t="s">
        <v>29</v>
      </c>
      <c r="D72" s="8">
        <v>6508.8747279452937</v>
      </c>
      <c r="E72" s="8">
        <v>6504.5347279452935</v>
      </c>
      <c r="F72" s="8">
        <v>6500.1947279452934</v>
      </c>
      <c r="G72" s="8">
        <v>6495.8547279452932</v>
      </c>
      <c r="H72" s="8">
        <v>6501.0871748280933</v>
      </c>
      <c r="I72" s="8">
        <v>6496.7471748280932</v>
      </c>
      <c r="J72" s="8">
        <v>6497.666337533853</v>
      </c>
      <c r="K72" s="8">
        <v>6493.3263375338529</v>
      </c>
      <c r="L72" s="8">
        <v>6488.9863375338527</v>
      </c>
      <c r="M72" s="8">
        <v>6631.3856234100949</v>
      </c>
      <c r="N72" s="8">
        <v>6649.9512513838745</v>
      </c>
      <c r="O72" s="8">
        <v>6659.5843388426601</v>
      </c>
      <c r="P72" s="8">
        <v>6655.24433884266</v>
      </c>
      <c r="Q72" s="8">
        <v>6544.8798328090934</v>
      </c>
    </row>
    <row r="73" spans="1:17" x14ac:dyDescent="0.3">
      <c r="A73" s="6">
        <f t="shared" si="0"/>
        <v>59</v>
      </c>
      <c r="B73" s="7" t="s">
        <v>83</v>
      </c>
      <c r="C73" s="7" t="s">
        <v>31</v>
      </c>
      <c r="D73" s="8">
        <v>31301.774403412899</v>
      </c>
      <c r="E73" s="8">
        <v>31298.030792301801</v>
      </c>
      <c r="F73" s="8">
        <v>31294.287181190699</v>
      </c>
      <c r="G73" s="8">
        <v>31290.543570079597</v>
      </c>
      <c r="H73" s="8">
        <v>31332.621358072003</v>
      </c>
      <c r="I73" s="8">
        <v>31328.877746960901</v>
      </c>
      <c r="J73" s="8">
        <v>31350.30870158433</v>
      </c>
      <c r="K73" s="8">
        <v>31346.565090473232</v>
      </c>
      <c r="L73" s="8">
        <v>31342.821479362134</v>
      </c>
      <c r="M73" s="8">
        <v>32041.48964077223</v>
      </c>
      <c r="N73" s="8">
        <v>32147.390714448153</v>
      </c>
      <c r="O73" s="8">
        <v>32210.53349351478</v>
      </c>
      <c r="P73" s="8">
        <v>32206.789882403584</v>
      </c>
      <c r="Q73" s="8">
        <v>31576.310311890484</v>
      </c>
    </row>
    <row r="74" spans="1:17" x14ac:dyDescent="0.3">
      <c r="A74" s="6">
        <f t="shared" si="0"/>
        <v>60</v>
      </c>
      <c r="B74" s="7" t="s">
        <v>84</v>
      </c>
      <c r="C74" s="7" t="s">
        <v>34</v>
      </c>
      <c r="D74" s="8">
        <v>5807.5078091773667</v>
      </c>
      <c r="E74" s="8">
        <v>5792.6378091773668</v>
      </c>
      <c r="F74" s="8">
        <v>5777.7678091773669</v>
      </c>
      <c r="G74" s="8">
        <v>5762.897809177367</v>
      </c>
      <c r="H74" s="8">
        <v>5756.8309219085668</v>
      </c>
      <c r="I74" s="8">
        <v>5741.9609219085669</v>
      </c>
      <c r="J74" s="8">
        <v>5731.9274075780477</v>
      </c>
      <c r="K74" s="8">
        <v>5717.0574075780478</v>
      </c>
      <c r="L74" s="8">
        <v>5702.187407578047</v>
      </c>
      <c r="M74" s="8">
        <v>5822.263309235168</v>
      </c>
      <c r="N74" s="8">
        <v>5828.4580200349137</v>
      </c>
      <c r="O74" s="8">
        <v>5826.4380954240623</v>
      </c>
      <c r="P74" s="8">
        <v>5811.5680954240624</v>
      </c>
      <c r="Q74" s="8">
        <v>5775.3463710291499</v>
      </c>
    </row>
    <row r="75" spans="1:17" x14ac:dyDescent="0.3">
      <c r="A75" s="6">
        <f t="shared" si="0"/>
        <v>61</v>
      </c>
      <c r="B75" s="7" t="s">
        <v>85</v>
      </c>
      <c r="C75" s="7" t="s">
        <v>36</v>
      </c>
      <c r="D75" s="8">
        <v>6206.3693181063245</v>
      </c>
      <c r="E75" s="8">
        <v>6206.2093181063246</v>
      </c>
      <c r="F75" s="8">
        <v>6206.0493181063248</v>
      </c>
      <c r="G75" s="8">
        <v>6205.889318106324</v>
      </c>
      <c r="H75" s="8">
        <v>6214.8603584027242</v>
      </c>
      <c r="I75" s="8">
        <v>6214.7003584027243</v>
      </c>
      <c r="J75" s="8">
        <v>6219.5570095452767</v>
      </c>
      <c r="K75" s="8">
        <v>6219.3970095452769</v>
      </c>
      <c r="L75" s="8">
        <v>6219.237009545277</v>
      </c>
      <c r="M75" s="8">
        <v>6359.0498241041605</v>
      </c>
      <c r="N75" s="8">
        <v>6380.7392231766935</v>
      </c>
      <c r="O75" s="8">
        <v>6393.9079808301358</v>
      </c>
      <c r="P75" s="8">
        <v>6393.7479808301359</v>
      </c>
      <c r="Q75" s="8">
        <v>6264.5933866775149</v>
      </c>
    </row>
    <row r="76" spans="1:17" x14ac:dyDescent="0.3">
      <c r="A76" s="6">
        <f t="shared" si="0"/>
        <v>62</v>
      </c>
      <c r="B76" s="7" t="s">
        <v>86</v>
      </c>
      <c r="C76" s="7" t="s">
        <v>38</v>
      </c>
      <c r="D76" s="8">
        <v>1559.9309584008906</v>
      </c>
      <c r="E76" s="8">
        <v>1559.6209584008907</v>
      </c>
      <c r="F76" s="8">
        <v>1559.3109584008907</v>
      </c>
      <c r="G76" s="8">
        <v>1559.0009584008908</v>
      </c>
      <c r="H76" s="8">
        <v>1560.9659000384909</v>
      </c>
      <c r="I76" s="8">
        <v>1560.6559000384907</v>
      </c>
      <c r="J76" s="8">
        <v>1561.5957673257926</v>
      </c>
      <c r="K76" s="8">
        <v>1561.2857673257927</v>
      </c>
      <c r="L76" s="8">
        <v>1560.9757673257927</v>
      </c>
      <c r="M76" s="8">
        <v>1595.539119499872</v>
      </c>
      <c r="N76" s="8">
        <v>1600.6727607601392</v>
      </c>
      <c r="O76" s="8">
        <v>1603.6835374492148</v>
      </c>
      <c r="P76" s="8">
        <v>1603.3735374492148</v>
      </c>
      <c r="Q76" s="8">
        <v>1572.8162992935665</v>
      </c>
    </row>
    <row r="77" spans="1:17" x14ac:dyDescent="0.3">
      <c r="A77" s="6">
        <f t="shared" si="0"/>
        <v>63</v>
      </c>
      <c r="B77" s="7" t="s">
        <v>87</v>
      </c>
      <c r="C77" s="7"/>
      <c r="D77" s="10">
        <f>SUM(D71:D76)</f>
        <v>61008.091446666571</v>
      </c>
      <c r="E77" s="10">
        <f t="shared" ref="E77:O77" si="7">SUM(E71:E76)</f>
        <v>60984.497835555478</v>
      </c>
      <c r="F77" s="10">
        <f t="shared" si="7"/>
        <v>60960.904224444384</v>
      </c>
      <c r="G77" s="10">
        <f t="shared" si="7"/>
        <v>60937.310613333269</v>
      </c>
      <c r="H77" s="10">
        <f t="shared" si="7"/>
        <v>61003.070562222078</v>
      </c>
      <c r="I77" s="10">
        <f t="shared" si="7"/>
        <v>60979.476951110977</v>
      </c>
      <c r="J77" s="10">
        <f t="shared" si="7"/>
        <v>61048.249239999874</v>
      </c>
      <c r="K77" s="10">
        <f t="shared" si="7"/>
        <v>61024.655628888766</v>
      </c>
      <c r="L77" s="10">
        <f t="shared" si="7"/>
        <v>61001.06201777768</v>
      </c>
      <c r="M77" s="10">
        <f t="shared" si="7"/>
        <v>63524.699926666573</v>
      </c>
      <c r="N77" s="10">
        <f t="shared" si="7"/>
        <v>63724.111935555469</v>
      </c>
      <c r="O77" s="10">
        <f t="shared" si="7"/>
        <v>63888.433324444377</v>
      </c>
      <c r="P77" s="10">
        <f>SUM(P71:P76)</f>
        <v>63864.839713333182</v>
      </c>
      <c r="Q77" s="10">
        <f>SUM(Q71:Q76)</f>
        <v>61842.261801538356</v>
      </c>
    </row>
    <row r="78" spans="1:17" x14ac:dyDescent="0.3">
      <c r="A78" s="6">
        <f t="shared" si="0"/>
        <v>64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3">
      <c r="A79" s="6">
        <f t="shared" si="0"/>
        <v>65</v>
      </c>
      <c r="B79" s="11" t="s">
        <v>88</v>
      </c>
      <c r="C79" s="11" t="s">
        <v>27</v>
      </c>
      <c r="D79" s="8">
        <v>88362.658026004487</v>
      </c>
      <c r="E79" s="8">
        <v>88362.658026004487</v>
      </c>
      <c r="F79" s="8">
        <v>88362.658026004487</v>
      </c>
      <c r="G79" s="8">
        <v>88362.658026004487</v>
      </c>
      <c r="H79" s="8">
        <v>88389.128639839095</v>
      </c>
      <c r="I79" s="8">
        <v>88945.678318049599</v>
      </c>
      <c r="J79" s="8">
        <v>89866.110344779896</v>
      </c>
      <c r="K79" s="8">
        <v>89866.110344779896</v>
      </c>
      <c r="L79" s="8">
        <v>89866.110344779896</v>
      </c>
      <c r="M79" s="8">
        <v>89866.110344779896</v>
      </c>
      <c r="N79" s="8">
        <v>89866.110344779896</v>
      </c>
      <c r="O79" s="8">
        <v>90271.967499146893</v>
      </c>
      <c r="P79" s="8">
        <v>90271.967499146893</v>
      </c>
      <c r="Q79" s="8">
        <v>89281.532752623083</v>
      </c>
    </row>
    <row r="80" spans="1:17" x14ac:dyDescent="0.3">
      <c r="A80" s="6">
        <f t="shared" si="0"/>
        <v>66</v>
      </c>
      <c r="B80" s="11" t="s">
        <v>89</v>
      </c>
      <c r="C80" s="11" t="s">
        <v>29</v>
      </c>
      <c r="D80" s="8">
        <v>14469.91765361035</v>
      </c>
      <c r="E80" s="8">
        <v>14469.91765361035</v>
      </c>
      <c r="F80" s="8">
        <v>14469.91765361035</v>
      </c>
      <c r="G80" s="8">
        <v>14469.91765361035</v>
      </c>
      <c r="H80" s="8">
        <v>14475.051878987148</v>
      </c>
      <c r="I80" s="8">
        <v>14497.247660158118</v>
      </c>
      <c r="J80" s="8">
        <v>14524.509850756871</v>
      </c>
      <c r="K80" s="8">
        <v>14524.509850756871</v>
      </c>
      <c r="L80" s="8">
        <v>14524.509850756871</v>
      </c>
      <c r="M80" s="8">
        <v>14524.509850756871</v>
      </c>
      <c r="N80" s="8">
        <v>14524.509850756871</v>
      </c>
      <c r="O80" s="8">
        <v>14540.303474628139</v>
      </c>
      <c r="P80" s="8">
        <v>14540.303474628139</v>
      </c>
      <c r="Q80" s="8">
        <v>14504.240488971331</v>
      </c>
    </row>
    <row r="81" spans="1:17" x14ac:dyDescent="0.3">
      <c r="A81" s="6">
        <f t="shared" ref="A81:A147" si="8">+A80+1</f>
        <v>67</v>
      </c>
      <c r="B81" s="11" t="s">
        <v>90</v>
      </c>
      <c r="C81" s="11" t="s">
        <v>31</v>
      </c>
      <c r="D81" s="8">
        <v>184192.63674168437</v>
      </c>
      <c r="E81" s="8">
        <v>184192.63674168437</v>
      </c>
      <c r="F81" s="8">
        <v>184192.63674168437</v>
      </c>
      <c r="G81" s="8">
        <v>184192.63674168437</v>
      </c>
      <c r="H81" s="8">
        <v>184259.67134076776</v>
      </c>
      <c r="I81" s="8">
        <v>184549.46876548973</v>
      </c>
      <c r="J81" s="8">
        <v>184905.41535583237</v>
      </c>
      <c r="K81" s="8">
        <v>184905.41535583237</v>
      </c>
      <c r="L81" s="8">
        <v>184905.41535583237</v>
      </c>
      <c r="M81" s="8">
        <v>184905.41535583237</v>
      </c>
      <c r="N81" s="8">
        <v>184905.41535583237</v>
      </c>
      <c r="O81" s="8">
        <v>185111.62353069524</v>
      </c>
      <c r="P81" s="8">
        <v>185111.62353069524</v>
      </c>
      <c r="Q81" s="8">
        <v>184640.77007027285</v>
      </c>
    </row>
    <row r="82" spans="1:17" x14ac:dyDescent="0.3">
      <c r="A82" s="6">
        <f t="shared" si="8"/>
        <v>68</v>
      </c>
      <c r="B82" s="11" t="s">
        <v>91</v>
      </c>
      <c r="C82" s="11" t="s">
        <v>31</v>
      </c>
      <c r="D82" s="8">
        <v>58678.433161000001</v>
      </c>
      <c r="E82" s="8">
        <v>58678.433161000001</v>
      </c>
      <c r="F82" s="8">
        <v>58678.433161000001</v>
      </c>
      <c r="G82" s="8">
        <v>58678.433161000001</v>
      </c>
      <c r="H82" s="8">
        <v>58678.433161000001</v>
      </c>
      <c r="I82" s="8">
        <v>58678.433161000001</v>
      </c>
      <c r="J82" s="8">
        <v>58678.433161000001</v>
      </c>
      <c r="K82" s="8">
        <v>58678.433161000001</v>
      </c>
      <c r="L82" s="8">
        <v>58678.433161000001</v>
      </c>
      <c r="M82" s="8">
        <v>58678.433161000001</v>
      </c>
      <c r="N82" s="8">
        <v>58678.433161000001</v>
      </c>
      <c r="O82" s="8">
        <v>58678.433161000001</v>
      </c>
      <c r="P82" s="8">
        <v>58678.433161000001</v>
      </c>
      <c r="Q82" s="8">
        <v>58678.433161000015</v>
      </c>
    </row>
    <row r="83" spans="1:17" x14ac:dyDescent="0.3">
      <c r="A83" s="6">
        <f t="shared" si="8"/>
        <v>69</v>
      </c>
      <c r="B83" s="11" t="s">
        <v>92</v>
      </c>
      <c r="C83" s="11" t="s">
        <v>34</v>
      </c>
      <c r="D83" s="8">
        <v>33005.915600572196</v>
      </c>
      <c r="E83" s="8">
        <v>33005.915600572196</v>
      </c>
      <c r="F83" s="8">
        <v>33005.915600572196</v>
      </c>
      <c r="G83" s="8">
        <v>33005.915600572196</v>
      </c>
      <c r="H83" s="8">
        <v>33017.588625018398</v>
      </c>
      <c r="I83" s="8">
        <v>33073.36002533618</v>
      </c>
      <c r="J83" s="8">
        <v>33144.705196198149</v>
      </c>
      <c r="K83" s="8">
        <v>33144.705196198149</v>
      </c>
      <c r="L83" s="8">
        <v>33144.705196198149</v>
      </c>
      <c r="M83" s="8">
        <v>33144.705196198149</v>
      </c>
      <c r="N83" s="8">
        <v>33144.705196198149</v>
      </c>
      <c r="O83" s="8">
        <v>33184.507996383283</v>
      </c>
      <c r="P83" s="8">
        <v>33184.507996383283</v>
      </c>
      <c r="Q83" s="8">
        <v>33092.857925107746</v>
      </c>
    </row>
    <row r="84" spans="1:17" x14ac:dyDescent="0.3">
      <c r="A84" s="6">
        <f t="shared" si="8"/>
        <v>70</v>
      </c>
      <c r="B84" s="11" t="s">
        <v>93</v>
      </c>
      <c r="C84" s="11" t="s">
        <v>36</v>
      </c>
      <c r="D84" s="8">
        <v>42786.173624891169</v>
      </c>
      <c r="E84" s="8">
        <v>42786.173624891169</v>
      </c>
      <c r="F84" s="8">
        <v>42786.173624891169</v>
      </c>
      <c r="G84" s="8">
        <v>42786.173624891169</v>
      </c>
      <c r="H84" s="8">
        <v>42801.352290185168</v>
      </c>
      <c r="I84" s="8">
        <v>42866.97121195191</v>
      </c>
      <c r="J84" s="8">
        <v>42947.568310035982</v>
      </c>
      <c r="K84" s="8">
        <v>42947.568310035982</v>
      </c>
      <c r="L84" s="8">
        <v>42947.568310035982</v>
      </c>
      <c r="M84" s="8">
        <v>42947.568310035982</v>
      </c>
      <c r="N84" s="8">
        <v>42947.568310035982</v>
      </c>
      <c r="O84" s="8">
        <v>42994.260091741657</v>
      </c>
      <c r="P84" s="8">
        <v>42994.260091741657</v>
      </c>
      <c r="Q84" s="8">
        <v>42887.644595028069</v>
      </c>
    </row>
    <row r="85" spans="1:17" x14ac:dyDescent="0.3">
      <c r="A85" s="6">
        <f t="shared" si="8"/>
        <v>71</v>
      </c>
      <c r="B85" s="11" t="s">
        <v>94</v>
      </c>
      <c r="C85" s="11" t="s">
        <v>38</v>
      </c>
      <c r="D85" s="8">
        <v>9748.6011332372982</v>
      </c>
      <c r="E85" s="8">
        <v>9748.6011332372982</v>
      </c>
      <c r="F85" s="8">
        <v>9748.6011332372982</v>
      </c>
      <c r="G85" s="8">
        <v>9748.6011332372982</v>
      </c>
      <c r="H85" s="8">
        <v>9751.8518652022976</v>
      </c>
      <c r="I85" s="8">
        <v>9796.8672890143607</v>
      </c>
      <c r="J85" s="8">
        <v>9868.7446223966999</v>
      </c>
      <c r="K85" s="8">
        <v>9868.7446223966999</v>
      </c>
      <c r="L85" s="8">
        <v>9868.7446223966999</v>
      </c>
      <c r="M85" s="8">
        <v>9868.7446223966999</v>
      </c>
      <c r="N85" s="8">
        <v>9868.7446223966999</v>
      </c>
      <c r="O85" s="8">
        <v>9901.4648174046888</v>
      </c>
      <c r="P85" s="8">
        <v>9901.4648174046888</v>
      </c>
      <c r="Q85" s="8">
        <v>9822.2904949199019</v>
      </c>
    </row>
    <row r="86" spans="1:17" x14ac:dyDescent="0.3">
      <c r="A86" s="6">
        <f t="shared" si="8"/>
        <v>72</v>
      </c>
      <c r="B86" s="7" t="s">
        <v>95</v>
      </c>
      <c r="C86" s="7"/>
      <c r="D86" s="10">
        <f>SUM(D79:D85)</f>
        <v>431244.33594099985</v>
      </c>
      <c r="E86" s="10">
        <f t="shared" ref="E86:O86" si="9">SUM(E79:E85)</f>
        <v>431244.33594099985</v>
      </c>
      <c r="F86" s="10">
        <f t="shared" si="9"/>
        <v>431244.33594099985</v>
      </c>
      <c r="G86" s="10">
        <f t="shared" si="9"/>
        <v>431244.33594099985</v>
      </c>
      <c r="H86" s="10">
        <f t="shared" si="9"/>
        <v>431373.07780099986</v>
      </c>
      <c r="I86" s="10">
        <f t="shared" si="9"/>
        <v>432408.02643099992</v>
      </c>
      <c r="J86" s="10">
        <f t="shared" si="9"/>
        <v>433935.48684099998</v>
      </c>
      <c r="K86" s="10">
        <f t="shared" si="9"/>
        <v>433935.48684099998</v>
      </c>
      <c r="L86" s="10">
        <f t="shared" si="9"/>
        <v>433935.48684099998</v>
      </c>
      <c r="M86" s="10">
        <f t="shared" si="9"/>
        <v>433935.48684099998</v>
      </c>
      <c r="N86" s="10">
        <f t="shared" si="9"/>
        <v>433935.48684099998</v>
      </c>
      <c r="O86" s="10">
        <f t="shared" si="9"/>
        <v>434682.56057099992</v>
      </c>
      <c r="P86" s="10">
        <f>SUM(P79:P85)</f>
        <v>434682.56057099992</v>
      </c>
      <c r="Q86" s="10">
        <f>SUM(Q79:Q85)</f>
        <v>432907.76948792307</v>
      </c>
    </row>
    <row r="87" spans="1:17" x14ac:dyDescent="0.3">
      <c r="A87" s="6">
        <f t="shared" si="8"/>
        <v>73</v>
      </c>
      <c r="B87" s="7"/>
      <c r="C87" s="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3">
      <c r="A88" s="6">
        <f t="shared" si="8"/>
        <v>74</v>
      </c>
      <c r="B88" s="11" t="s">
        <v>96</v>
      </c>
      <c r="C88" s="11" t="s">
        <v>27</v>
      </c>
      <c r="D88" s="8">
        <v>488322.62416311598</v>
      </c>
      <c r="E88" s="8">
        <v>488306.81416311598</v>
      </c>
      <c r="F88" s="8">
        <v>488291.00416311598</v>
      </c>
      <c r="G88" s="8">
        <v>488744.40608804609</v>
      </c>
      <c r="H88" s="8">
        <v>489356.55790771072</v>
      </c>
      <c r="I88" s="8">
        <v>490012.65358492243</v>
      </c>
      <c r="J88" s="8">
        <v>489996.84358492243</v>
      </c>
      <c r="K88" s="8">
        <v>489981.03358492244</v>
      </c>
      <c r="L88" s="8">
        <v>489965.22358492244</v>
      </c>
      <c r="M88" s="8">
        <v>489949.41358492244</v>
      </c>
      <c r="N88" s="8">
        <v>490122.8291012366</v>
      </c>
      <c r="O88" s="8">
        <v>491011.96481638838</v>
      </c>
      <c r="P88" s="8">
        <v>491942.81175250828</v>
      </c>
      <c r="Q88" s="8">
        <v>489692.62923691154</v>
      </c>
    </row>
    <row r="89" spans="1:17" x14ac:dyDescent="0.3">
      <c r="A89" s="6">
        <f t="shared" si="8"/>
        <v>75</v>
      </c>
      <c r="B89" s="11" t="s">
        <v>97</v>
      </c>
      <c r="C89" s="11" t="s">
        <v>98</v>
      </c>
      <c r="D89" s="8">
        <v>1746288.8265388147</v>
      </c>
      <c r="E89" s="8">
        <v>1745684.4665388148</v>
      </c>
      <c r="F89" s="8">
        <v>1745080.1065388147</v>
      </c>
      <c r="G89" s="8">
        <v>1745646.6798569669</v>
      </c>
      <c r="H89" s="8">
        <v>1746135.1871923981</v>
      </c>
      <c r="I89" s="8">
        <v>1746771.872547165</v>
      </c>
      <c r="J89" s="8">
        <v>1746167.5125471649</v>
      </c>
      <c r="K89" s="8">
        <v>1745563.1525471648</v>
      </c>
      <c r="L89" s="8">
        <v>1744958.792547165</v>
      </c>
      <c r="M89" s="8">
        <v>1744354.4325471648</v>
      </c>
      <c r="N89" s="8">
        <v>1744240.0948819828</v>
      </c>
      <c r="O89" s="8">
        <v>1745490.7938692002</v>
      </c>
      <c r="P89" s="8">
        <v>1748396.2409476002</v>
      </c>
      <c r="Q89" s="8">
        <v>1745752.1660846474</v>
      </c>
    </row>
    <row r="90" spans="1:17" x14ac:dyDescent="0.3">
      <c r="A90" s="6">
        <f t="shared" si="8"/>
        <v>76</v>
      </c>
      <c r="B90" s="11" t="s">
        <v>99</v>
      </c>
      <c r="C90" s="11" t="s">
        <v>98</v>
      </c>
      <c r="D90" s="8">
        <v>4062.7466666666601</v>
      </c>
      <c r="E90" s="8">
        <v>4030.7930555555499</v>
      </c>
      <c r="F90" s="8">
        <v>3998.8394444444398</v>
      </c>
      <c r="G90" s="8">
        <v>3966.8858333333301</v>
      </c>
      <c r="H90" s="8">
        <v>3934.9322222222199</v>
      </c>
      <c r="I90" s="8">
        <v>3902.9786111111102</v>
      </c>
      <c r="J90" s="8">
        <v>3871.0250000000001</v>
      </c>
      <c r="K90" s="8">
        <v>3839.0713888888799</v>
      </c>
      <c r="L90" s="8">
        <v>3807.1177777777702</v>
      </c>
      <c r="M90" s="8">
        <v>3775.1641666666601</v>
      </c>
      <c r="N90" s="8">
        <v>3743.2105555555499</v>
      </c>
      <c r="O90" s="8">
        <v>3711.2569444444398</v>
      </c>
      <c r="P90" s="8">
        <v>3679.3033333333301</v>
      </c>
      <c r="Q90" s="8">
        <v>3871.0249999999951</v>
      </c>
    </row>
    <row r="91" spans="1:17" x14ac:dyDescent="0.3">
      <c r="A91" s="6">
        <f t="shared" si="8"/>
        <v>77</v>
      </c>
      <c r="B91" s="11" t="s">
        <v>100</v>
      </c>
      <c r="C91" s="11" t="s">
        <v>98</v>
      </c>
      <c r="D91" s="8">
        <v>1712.74</v>
      </c>
      <c r="E91" s="8">
        <v>1712.74</v>
      </c>
      <c r="F91" s="8">
        <v>1712.74</v>
      </c>
      <c r="G91" s="8">
        <v>1712.74</v>
      </c>
      <c r="H91" s="8">
        <v>1712.74</v>
      </c>
      <c r="I91" s="8">
        <v>1712.74</v>
      </c>
      <c r="J91" s="8">
        <v>1712.74</v>
      </c>
      <c r="K91" s="8">
        <v>1712.74</v>
      </c>
      <c r="L91" s="8">
        <v>1712.74</v>
      </c>
      <c r="M91" s="8">
        <v>1712.74</v>
      </c>
      <c r="N91" s="8">
        <v>1712.74</v>
      </c>
      <c r="O91" s="8">
        <v>1712.74</v>
      </c>
      <c r="P91" s="8">
        <v>1712.74</v>
      </c>
      <c r="Q91" s="8">
        <v>1712.7400000000005</v>
      </c>
    </row>
    <row r="92" spans="1:17" x14ac:dyDescent="0.3">
      <c r="A92" s="6">
        <f t="shared" si="8"/>
        <v>78</v>
      </c>
      <c r="B92" s="11" t="s">
        <v>101</v>
      </c>
      <c r="C92" s="11" t="s">
        <v>102</v>
      </c>
      <c r="D92" s="8">
        <v>290025.83617989102</v>
      </c>
      <c r="E92" s="8">
        <v>289974.07617989101</v>
      </c>
      <c r="F92" s="8">
        <v>289922.316179891</v>
      </c>
      <c r="G92" s="8">
        <v>290093.6412388701</v>
      </c>
      <c r="H92" s="8">
        <v>290234.94964085479</v>
      </c>
      <c r="I92" s="8">
        <v>290405.71866099857</v>
      </c>
      <c r="J92" s="8">
        <v>290353.95866099856</v>
      </c>
      <c r="K92" s="8">
        <v>290302.19866099861</v>
      </c>
      <c r="L92" s="8">
        <v>290250.4386609986</v>
      </c>
      <c r="M92" s="8">
        <v>290198.67866099859</v>
      </c>
      <c r="N92" s="8">
        <v>290240.84576701606</v>
      </c>
      <c r="O92" s="8">
        <v>290529.63243461394</v>
      </c>
      <c r="P92" s="8">
        <v>291183.19709209393</v>
      </c>
      <c r="Q92" s="8">
        <v>290285.80677062424</v>
      </c>
    </row>
    <row r="93" spans="1:17" x14ac:dyDescent="0.3">
      <c r="A93" s="6">
        <f t="shared" si="8"/>
        <v>79</v>
      </c>
      <c r="B93" s="11" t="s">
        <v>103</v>
      </c>
      <c r="C93" s="11" t="s">
        <v>36</v>
      </c>
      <c r="D93" s="8">
        <v>176344.23551560071</v>
      </c>
      <c r="E93" s="8">
        <v>176297.52551560072</v>
      </c>
      <c r="F93" s="8">
        <v>176250.8155156007</v>
      </c>
      <c r="G93" s="8">
        <v>176324.28434172802</v>
      </c>
      <c r="H93" s="8">
        <v>176381.58280387684</v>
      </c>
      <c r="I93" s="8">
        <v>176454.75208464329</v>
      </c>
      <c r="J93" s="8">
        <v>176408.04208464327</v>
      </c>
      <c r="K93" s="8">
        <v>176361.33208464328</v>
      </c>
      <c r="L93" s="8">
        <v>176314.62208464328</v>
      </c>
      <c r="M93" s="8">
        <v>176267.91208464326</v>
      </c>
      <c r="N93" s="8">
        <v>176271.80183970698</v>
      </c>
      <c r="O93" s="8">
        <v>176408.54876389893</v>
      </c>
      <c r="P93" s="8">
        <v>176741.80634113893</v>
      </c>
      <c r="Q93" s="8">
        <v>176371.32777387451</v>
      </c>
    </row>
    <row r="94" spans="1:17" x14ac:dyDescent="0.3">
      <c r="A94" s="6">
        <f t="shared" si="8"/>
        <v>80</v>
      </c>
      <c r="B94" s="11" t="s">
        <v>104</v>
      </c>
      <c r="C94" s="11" t="s">
        <v>38</v>
      </c>
      <c r="D94" s="8">
        <v>39227.151222666442</v>
      </c>
      <c r="E94" s="8">
        <v>39210.651222666442</v>
      </c>
      <c r="F94" s="8">
        <v>39194.151222666442</v>
      </c>
      <c r="G94" s="8">
        <v>39203.711314477652</v>
      </c>
      <c r="H94" s="8">
        <v>39209.764955248524</v>
      </c>
      <c r="I94" s="8">
        <v>39219.260092359662</v>
      </c>
      <c r="J94" s="8">
        <v>39202.760092359662</v>
      </c>
      <c r="K94" s="8">
        <v>39186.260092359662</v>
      </c>
      <c r="L94" s="8">
        <v>39169.760092359662</v>
      </c>
      <c r="M94" s="8">
        <v>39153.260092359662</v>
      </c>
      <c r="N94" s="8">
        <v>39147.732360146569</v>
      </c>
      <c r="O94" s="8">
        <v>39171.013945987477</v>
      </c>
      <c r="P94" s="8">
        <v>39236.907744187476</v>
      </c>
      <c r="Q94" s="8">
        <v>39194.798803834259</v>
      </c>
    </row>
    <row r="95" spans="1:17" x14ac:dyDescent="0.3">
      <c r="A95" s="6">
        <f t="shared" si="8"/>
        <v>81</v>
      </c>
      <c r="B95" s="11" t="s">
        <v>105</v>
      </c>
      <c r="C95" s="11" t="s">
        <v>38</v>
      </c>
      <c r="D95" s="8">
        <v>875.11</v>
      </c>
      <c r="E95" s="8">
        <v>875.11</v>
      </c>
      <c r="F95" s="8">
        <v>875.11</v>
      </c>
      <c r="G95" s="8">
        <v>875.11</v>
      </c>
      <c r="H95" s="8">
        <v>875.11</v>
      </c>
      <c r="I95" s="8">
        <v>875.11</v>
      </c>
      <c r="J95" s="8">
        <v>875.11</v>
      </c>
      <c r="K95" s="8">
        <v>875.11</v>
      </c>
      <c r="L95" s="8">
        <v>875.11</v>
      </c>
      <c r="M95" s="8">
        <v>875.11</v>
      </c>
      <c r="N95" s="8">
        <v>875.11</v>
      </c>
      <c r="O95" s="8">
        <v>875.11</v>
      </c>
      <c r="P95" s="8">
        <v>875.11</v>
      </c>
      <c r="Q95" s="8">
        <v>875.11</v>
      </c>
    </row>
    <row r="96" spans="1:17" x14ac:dyDescent="0.3">
      <c r="A96" s="6">
        <f t="shared" si="8"/>
        <v>82</v>
      </c>
      <c r="B96" s="11" t="s">
        <v>106</v>
      </c>
      <c r="C96" s="11" t="s">
        <v>38</v>
      </c>
      <c r="D96" s="8">
        <v>1437.28</v>
      </c>
      <c r="E96" s="8">
        <v>1437.28</v>
      </c>
      <c r="F96" s="8">
        <v>1437.28</v>
      </c>
      <c r="G96" s="8">
        <v>1437.28</v>
      </c>
      <c r="H96" s="8">
        <v>1437.28</v>
      </c>
      <c r="I96" s="8">
        <v>1437.28</v>
      </c>
      <c r="J96" s="8">
        <v>1437.28</v>
      </c>
      <c r="K96" s="8">
        <v>1437.28</v>
      </c>
      <c r="L96" s="8">
        <v>1437.28</v>
      </c>
      <c r="M96" s="8">
        <v>1437.28</v>
      </c>
      <c r="N96" s="8">
        <v>1437.28</v>
      </c>
      <c r="O96" s="8">
        <v>1437.28</v>
      </c>
      <c r="P96" s="8">
        <v>1437.28</v>
      </c>
      <c r="Q96" s="8">
        <v>1437.2800000000002</v>
      </c>
    </row>
    <row r="97" spans="1:17" x14ac:dyDescent="0.3">
      <c r="A97" s="6">
        <f t="shared" si="8"/>
        <v>83</v>
      </c>
      <c r="B97" s="11" t="s">
        <v>107</v>
      </c>
      <c r="C97" s="11" t="s">
        <v>108</v>
      </c>
      <c r="D97" s="8">
        <v>75126.479141599993</v>
      </c>
      <c r="E97" s="8">
        <v>75125.379141600002</v>
      </c>
      <c r="F97" s="8">
        <v>75124.279141599996</v>
      </c>
      <c r="G97" s="8">
        <v>75123.179147000003</v>
      </c>
      <c r="H97" s="8">
        <v>75122.079146999997</v>
      </c>
      <c r="I97" s="8">
        <v>75120.979147000005</v>
      </c>
      <c r="J97" s="8">
        <v>75119.879152700014</v>
      </c>
      <c r="K97" s="8">
        <v>75118.779152700008</v>
      </c>
      <c r="L97" s="8">
        <v>75117.679152700002</v>
      </c>
      <c r="M97" s="8">
        <v>75116.579156299995</v>
      </c>
      <c r="N97" s="8">
        <v>75115.479156299989</v>
      </c>
      <c r="O97" s="8">
        <v>75114.379156299998</v>
      </c>
      <c r="P97" s="8">
        <v>75113.859161999993</v>
      </c>
      <c r="Q97" s="8">
        <v>75119.923765753832</v>
      </c>
    </row>
    <row r="98" spans="1:17" x14ac:dyDescent="0.3">
      <c r="A98" s="6">
        <f t="shared" si="8"/>
        <v>84</v>
      </c>
      <c r="B98" s="7" t="s">
        <v>109</v>
      </c>
      <c r="C98" s="7"/>
      <c r="D98" s="10">
        <f>SUM(D88:D97)</f>
        <v>2823423.0294283549</v>
      </c>
      <c r="E98" s="10">
        <f t="shared" ref="E98:O98" si="10">SUM(E88:E97)</f>
        <v>2822654.8358172434</v>
      </c>
      <c r="F98" s="10">
        <f t="shared" si="10"/>
        <v>2821886.6422061329</v>
      </c>
      <c r="G98" s="10">
        <f t="shared" si="10"/>
        <v>2823127.9178204215</v>
      </c>
      <c r="H98" s="10">
        <f t="shared" si="10"/>
        <v>2824400.1838693116</v>
      </c>
      <c r="I98" s="10">
        <f t="shared" si="10"/>
        <v>2825913.3447281998</v>
      </c>
      <c r="J98" s="10">
        <f t="shared" si="10"/>
        <v>2825145.151122788</v>
      </c>
      <c r="K98" s="10">
        <f t="shared" si="10"/>
        <v>2824376.9575116779</v>
      </c>
      <c r="L98" s="10">
        <f t="shared" si="10"/>
        <v>2823608.7639005668</v>
      </c>
      <c r="M98" s="10">
        <f t="shared" si="10"/>
        <v>2822840.5702930554</v>
      </c>
      <c r="N98" s="10">
        <f t="shared" si="10"/>
        <v>2822907.1236619446</v>
      </c>
      <c r="O98" s="10">
        <f t="shared" si="10"/>
        <v>2825462.7199308332</v>
      </c>
      <c r="P98" s="10">
        <f>SUM(P88:P97)</f>
        <v>2830319.256372862</v>
      </c>
      <c r="Q98" s="10">
        <f>SUM(Q88:Q97)</f>
        <v>2824312.8074356457</v>
      </c>
    </row>
    <row r="99" spans="1:17" x14ac:dyDescent="0.3">
      <c r="A99" s="6">
        <f t="shared" si="8"/>
        <v>85</v>
      </c>
      <c r="B99" s="7"/>
      <c r="C99" s="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3">
      <c r="A100" s="6">
        <f t="shared" si="8"/>
        <v>86</v>
      </c>
      <c r="B100" s="7" t="s">
        <v>110</v>
      </c>
      <c r="C100" s="7" t="s">
        <v>111</v>
      </c>
      <c r="D100" s="8">
        <v>24055.7</v>
      </c>
      <c r="E100" s="8">
        <v>24055.7</v>
      </c>
      <c r="F100" s="8">
        <v>24055.7</v>
      </c>
      <c r="G100" s="8">
        <v>24055.7</v>
      </c>
      <c r="H100" s="8">
        <v>24055.7</v>
      </c>
      <c r="I100" s="8">
        <v>24055.7</v>
      </c>
      <c r="J100" s="8">
        <v>24055.7</v>
      </c>
      <c r="K100" s="8">
        <v>24055.7</v>
      </c>
      <c r="L100" s="8">
        <v>24055.7</v>
      </c>
      <c r="M100" s="8">
        <v>24055.7</v>
      </c>
      <c r="N100" s="8">
        <v>24055.7</v>
      </c>
      <c r="O100" s="8">
        <v>24055.7</v>
      </c>
      <c r="P100" s="8">
        <v>24055.7</v>
      </c>
      <c r="Q100" s="8">
        <v>24055.700000000008</v>
      </c>
    </row>
    <row r="101" spans="1:17" x14ac:dyDescent="0.3">
      <c r="A101" s="6">
        <f t="shared" si="8"/>
        <v>87</v>
      </c>
      <c r="B101" s="7"/>
      <c r="C101" s="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3">
      <c r="A102" s="6">
        <f t="shared" si="8"/>
        <v>88</v>
      </c>
      <c r="B102" s="11" t="s">
        <v>112</v>
      </c>
      <c r="C102" s="11" t="s">
        <v>38</v>
      </c>
      <c r="D102" s="8">
        <v>685.53</v>
      </c>
      <c r="E102" s="8">
        <v>685.53</v>
      </c>
      <c r="F102" s="8">
        <v>685.53</v>
      </c>
      <c r="G102" s="8">
        <v>685.53</v>
      </c>
      <c r="H102" s="8">
        <v>685.53</v>
      </c>
      <c r="I102" s="8">
        <v>685.53</v>
      </c>
      <c r="J102" s="8">
        <v>685.53</v>
      </c>
      <c r="K102" s="8">
        <v>685.53</v>
      </c>
      <c r="L102" s="8">
        <v>685.53</v>
      </c>
      <c r="M102" s="8">
        <v>685.53</v>
      </c>
      <c r="N102" s="8">
        <v>685.53</v>
      </c>
      <c r="O102" s="8">
        <v>685.53</v>
      </c>
      <c r="P102" s="8">
        <v>685.53</v>
      </c>
      <c r="Q102" s="8">
        <v>685.53</v>
      </c>
    </row>
    <row r="103" spans="1:17" x14ac:dyDescent="0.3">
      <c r="A103" s="6">
        <f t="shared" si="8"/>
        <v>89</v>
      </c>
      <c r="B103" s="11" t="s">
        <v>113</v>
      </c>
      <c r="C103" s="11" t="s">
        <v>114</v>
      </c>
      <c r="D103" s="8">
        <v>1446.15</v>
      </c>
      <c r="E103" s="8">
        <v>1446.15</v>
      </c>
      <c r="F103" s="8">
        <v>1446.15</v>
      </c>
      <c r="G103" s="8">
        <v>1446.15</v>
      </c>
      <c r="H103" s="8">
        <v>1446.15</v>
      </c>
      <c r="I103" s="8">
        <v>1446.15</v>
      </c>
      <c r="J103" s="8">
        <v>1446.15</v>
      </c>
      <c r="K103" s="8">
        <v>1446.15</v>
      </c>
      <c r="L103" s="8">
        <v>1446.15</v>
      </c>
      <c r="M103" s="8">
        <v>1446.15</v>
      </c>
      <c r="N103" s="8">
        <v>1446.15</v>
      </c>
      <c r="O103" s="8">
        <v>1446.15</v>
      </c>
      <c r="P103" s="8">
        <v>1446.15</v>
      </c>
      <c r="Q103" s="8">
        <v>1446.15</v>
      </c>
    </row>
    <row r="104" spans="1:17" x14ac:dyDescent="0.3">
      <c r="A104" s="6">
        <f t="shared" si="8"/>
        <v>90</v>
      </c>
      <c r="B104" s="7" t="s">
        <v>115</v>
      </c>
      <c r="C104" s="7" t="s">
        <v>116</v>
      </c>
      <c r="D104" s="8">
        <v>4299.6710000000003</v>
      </c>
      <c r="E104" s="8">
        <v>4299.6710000000003</v>
      </c>
      <c r="F104" s="8">
        <v>4299.6710000000003</v>
      </c>
      <c r="G104" s="8">
        <v>4299.6710000000003</v>
      </c>
      <c r="H104" s="8">
        <v>4299.6710000000003</v>
      </c>
      <c r="I104" s="8">
        <v>4299.6710000000003</v>
      </c>
      <c r="J104" s="8">
        <v>4299.6710000000003</v>
      </c>
      <c r="K104" s="8">
        <v>4299.6710000000003</v>
      </c>
      <c r="L104" s="8">
        <v>4299.6710000000003</v>
      </c>
      <c r="M104" s="8">
        <v>4299.6710000000003</v>
      </c>
      <c r="N104" s="8">
        <v>4299.6710000000003</v>
      </c>
      <c r="O104" s="8">
        <v>4299.6710000000003</v>
      </c>
      <c r="P104" s="8">
        <v>4299.6710000000003</v>
      </c>
      <c r="Q104" s="8">
        <v>4299.6710000000012</v>
      </c>
    </row>
    <row r="105" spans="1:17" x14ac:dyDescent="0.3">
      <c r="A105" s="6">
        <f t="shared" si="8"/>
        <v>91</v>
      </c>
      <c r="B105" s="7" t="s">
        <v>117</v>
      </c>
      <c r="C105" s="7" t="s">
        <v>118</v>
      </c>
      <c r="D105" s="8">
        <v>4.0000000008149003E-3</v>
      </c>
      <c r="E105" s="8">
        <v>4.0000000008149003E-3</v>
      </c>
      <c r="F105" s="8">
        <v>4.0000000008149003E-3</v>
      </c>
      <c r="G105" s="8">
        <v>4.0000000008149003E-3</v>
      </c>
      <c r="H105" s="8">
        <v>4.0000000008149003E-3</v>
      </c>
      <c r="I105" s="8">
        <v>4.0000000008149003E-3</v>
      </c>
      <c r="J105" s="8">
        <v>4.0000000008149003E-3</v>
      </c>
      <c r="K105" s="8">
        <v>4.0000000008149003E-3</v>
      </c>
      <c r="L105" s="8">
        <v>4.0000000008149003E-3</v>
      </c>
      <c r="M105" s="8">
        <v>4.0000000008149003E-3</v>
      </c>
      <c r="N105" s="8">
        <v>4.0000000008149003E-3</v>
      </c>
      <c r="O105" s="8">
        <v>4.0000000008149003E-3</v>
      </c>
      <c r="P105" s="8">
        <v>4.0000000008149003E-3</v>
      </c>
      <c r="Q105" s="8">
        <v>4.0000000008149003E-3</v>
      </c>
    </row>
    <row r="106" spans="1:17" x14ac:dyDescent="0.3">
      <c r="A106" s="6">
        <f t="shared" si="8"/>
        <v>92</v>
      </c>
      <c r="B106" s="7" t="s">
        <v>119</v>
      </c>
      <c r="C106" s="7" t="s">
        <v>120</v>
      </c>
      <c r="D106" s="8">
        <v>38859.772999999906</v>
      </c>
      <c r="E106" s="8">
        <v>38858.092999999906</v>
      </c>
      <c r="F106" s="8">
        <v>38856.412999999906</v>
      </c>
      <c r="G106" s="8">
        <v>38854.732999999906</v>
      </c>
      <c r="H106" s="8">
        <v>38853.052999999905</v>
      </c>
      <c r="I106" s="8">
        <v>38851.372999999905</v>
      </c>
      <c r="J106" s="8">
        <v>38849.692999999905</v>
      </c>
      <c r="K106" s="8">
        <v>38848.012999999904</v>
      </c>
      <c r="L106" s="8">
        <v>38846.332999999904</v>
      </c>
      <c r="M106" s="8">
        <v>38844.652999999904</v>
      </c>
      <c r="N106" s="8">
        <v>38842.972999999904</v>
      </c>
      <c r="O106" s="8">
        <v>38841.292999999903</v>
      </c>
      <c r="P106" s="8">
        <v>38839.612999999903</v>
      </c>
      <c r="Q106" s="8">
        <v>38849.692999999905</v>
      </c>
    </row>
    <row r="107" spans="1:17" x14ac:dyDescent="0.3">
      <c r="A107" s="6">
        <f t="shared" si="8"/>
        <v>93</v>
      </c>
      <c r="B107" s="7"/>
      <c r="C107" s="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3">
      <c r="A108" s="6">
        <f t="shared" si="8"/>
        <v>94</v>
      </c>
      <c r="B108" s="15" t="s">
        <v>121</v>
      </c>
      <c r="C108" s="15"/>
      <c r="D108" s="4">
        <f>SUM(D103,D102,D100,D98,D86,D77,D69,D60,D58,D49,D40,D31,D22,D104,D105,D106)</f>
        <v>6866173.7452128027</v>
      </c>
      <c r="E108" s="4">
        <f t="shared" ref="E108:O108" si="11">SUM(E103,E102,E100,E98,E86,E77,E69,E60,E58,E49,E40,E31,E22,E104,E105,E106)</f>
        <v>6864077.8527128054</v>
      </c>
      <c r="F108" s="4">
        <f t="shared" si="11"/>
        <v>6861981.9602128053</v>
      </c>
      <c r="G108" s="4">
        <f t="shared" si="11"/>
        <v>6861895.5369382044</v>
      </c>
      <c r="H108" s="4">
        <f t="shared" si="11"/>
        <v>6862269.1082482031</v>
      </c>
      <c r="I108" s="4">
        <f t="shared" si="11"/>
        <v>6877967.3064329699</v>
      </c>
      <c r="J108" s="4">
        <f t="shared" si="11"/>
        <v>6879179.4512116695</v>
      </c>
      <c r="K108" s="4">
        <f t="shared" si="11"/>
        <v>6877617.8061916716</v>
      </c>
      <c r="L108" s="4">
        <f t="shared" si="11"/>
        <v>6879636.1928956723</v>
      </c>
      <c r="M108" s="4">
        <f t="shared" si="11"/>
        <v>6880204.6823992729</v>
      </c>
      <c r="N108" s="4">
        <f t="shared" si="11"/>
        <v>6884794.0671415944</v>
      </c>
      <c r="O108" s="4">
        <f t="shared" si="11"/>
        <v>6930100.0260657426</v>
      </c>
      <c r="P108" s="4">
        <f>SUM(P103,P102,P100,P98,P86,P77,P69,P60,P58,P49,P40,P31,P22,P104,P105,P106)</f>
        <v>6953167.9511838816</v>
      </c>
      <c r="Q108" s="4">
        <f>SUM(Q103,Q102,Q100,Q98,Q86,Q77,Q69,Q60,Q58,Q49,Q40,Q31,Q22,Q104,Q105,Q106)</f>
        <v>6883005.0528344065</v>
      </c>
    </row>
    <row r="109" spans="1:17" x14ac:dyDescent="0.3">
      <c r="A109" s="6">
        <f t="shared" si="8"/>
        <v>95</v>
      </c>
      <c r="B109" s="7"/>
      <c r="C109" s="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3">
      <c r="A110" s="6">
        <f t="shared" si="8"/>
        <v>96</v>
      </c>
      <c r="B110" s="7" t="s">
        <v>122</v>
      </c>
      <c r="C110" s="7" t="s">
        <v>27</v>
      </c>
      <c r="D110" s="8">
        <v>47068.183269274814</v>
      </c>
      <c r="E110" s="8">
        <v>47033.323269274813</v>
      </c>
      <c r="F110" s="8">
        <v>46998.463269274813</v>
      </c>
      <c r="G110" s="8">
        <v>46963.603269274819</v>
      </c>
      <c r="H110" s="8">
        <v>46928.743269274819</v>
      </c>
      <c r="I110" s="8">
        <v>46965.982405075913</v>
      </c>
      <c r="J110" s="8">
        <v>47138.002798748232</v>
      </c>
      <c r="K110" s="8">
        <v>47103.142798748231</v>
      </c>
      <c r="L110" s="8">
        <v>47068.282798748231</v>
      </c>
      <c r="M110" s="8">
        <v>47033.42279874823</v>
      </c>
      <c r="N110" s="8">
        <v>46998.562798748229</v>
      </c>
      <c r="O110" s="8">
        <v>46963.702798748229</v>
      </c>
      <c r="P110" s="8">
        <v>47598.075862788479</v>
      </c>
      <c r="Q110" s="8">
        <v>47066.268569748303</v>
      </c>
    </row>
    <row r="111" spans="1:17" x14ac:dyDescent="0.3">
      <c r="A111" s="6">
        <f t="shared" si="8"/>
        <v>97</v>
      </c>
      <c r="B111" s="7" t="s">
        <v>123</v>
      </c>
      <c r="C111" s="7" t="s">
        <v>98</v>
      </c>
      <c r="D111" s="8">
        <v>229453.90150309159</v>
      </c>
      <c r="E111" s="8">
        <v>229408.3215030916</v>
      </c>
      <c r="F111" s="8">
        <v>229362.74150309162</v>
      </c>
      <c r="G111" s="8">
        <v>229317.1615030916</v>
      </c>
      <c r="H111" s="8">
        <v>229271.58150309161</v>
      </c>
      <c r="I111" s="8">
        <v>229586.96491019279</v>
      </c>
      <c r="J111" s="8">
        <v>229880.50559395427</v>
      </c>
      <c r="K111" s="8">
        <v>229834.92559395428</v>
      </c>
      <c r="L111" s="8">
        <v>229789.34559395426</v>
      </c>
      <c r="M111" s="8">
        <v>229743.76559395427</v>
      </c>
      <c r="N111" s="8">
        <v>229698.18559395426</v>
      </c>
      <c r="O111" s="8">
        <v>229652.60559395427</v>
      </c>
      <c r="P111" s="8">
        <v>232566.15393516191</v>
      </c>
      <c r="Q111" s="8">
        <v>229812.78153265681</v>
      </c>
    </row>
    <row r="112" spans="1:17" x14ac:dyDescent="0.3">
      <c r="A112" s="6">
        <f t="shared" si="8"/>
        <v>98</v>
      </c>
      <c r="B112" s="7" t="s">
        <v>124</v>
      </c>
      <c r="C112" s="7" t="s">
        <v>102</v>
      </c>
      <c r="D112" s="8">
        <v>162693.8155452348</v>
      </c>
      <c r="E112" s="8">
        <v>162637.6855452348</v>
      </c>
      <c r="F112" s="8">
        <v>162581.55554523479</v>
      </c>
      <c r="G112" s="8">
        <v>162525.42554523479</v>
      </c>
      <c r="H112" s="8">
        <v>162469.29554523481</v>
      </c>
      <c r="I112" s="8">
        <v>162668.67543593992</v>
      </c>
      <c r="J112" s="8">
        <v>162852.59383735427</v>
      </c>
      <c r="K112" s="8">
        <v>162796.46383735427</v>
      </c>
      <c r="L112" s="8">
        <v>162740.33383735426</v>
      </c>
      <c r="M112" s="8">
        <v>162684.20383735426</v>
      </c>
      <c r="N112" s="8">
        <v>162628.07383735428</v>
      </c>
      <c r="O112" s="8">
        <v>162571.94383735428</v>
      </c>
      <c r="P112" s="8">
        <v>164605.21628688404</v>
      </c>
      <c r="Q112" s="8">
        <v>162804.25249793258</v>
      </c>
    </row>
    <row r="113" spans="1:17" x14ac:dyDescent="0.3">
      <c r="A113" s="6">
        <f t="shared" si="8"/>
        <v>99</v>
      </c>
      <c r="B113" s="7" t="s">
        <v>125</v>
      </c>
      <c r="C113" s="7" t="s">
        <v>36</v>
      </c>
      <c r="D113" s="8">
        <v>40085.618821620505</v>
      </c>
      <c r="E113" s="8">
        <v>40060.698821620499</v>
      </c>
      <c r="F113" s="8">
        <v>40035.778821620501</v>
      </c>
      <c r="G113" s="8">
        <v>40010.858821620503</v>
      </c>
      <c r="H113" s="8">
        <v>39985.938821620504</v>
      </c>
      <c r="I113" s="8">
        <v>40023.287999738204</v>
      </c>
      <c r="J113" s="8">
        <v>40056.869127124279</v>
      </c>
      <c r="K113" s="8">
        <v>40031.94912712428</v>
      </c>
      <c r="L113" s="8">
        <v>40007.029127124282</v>
      </c>
      <c r="M113" s="8">
        <v>39982.109127124277</v>
      </c>
      <c r="N113" s="8">
        <v>39957.189127124278</v>
      </c>
      <c r="O113" s="8">
        <v>39932.26912712428</v>
      </c>
      <c r="P113" s="8">
        <v>40416.331310380025</v>
      </c>
      <c r="Q113" s="8">
        <v>40045.071398535874</v>
      </c>
    </row>
    <row r="114" spans="1:17" x14ac:dyDescent="0.3">
      <c r="A114" s="6">
        <f t="shared" si="8"/>
        <v>100</v>
      </c>
      <c r="B114" s="7" t="s">
        <v>126</v>
      </c>
      <c r="C114" s="7" t="s">
        <v>38</v>
      </c>
      <c r="D114" s="8">
        <v>10442.265062493017</v>
      </c>
      <c r="E114" s="8">
        <v>10438.515062493017</v>
      </c>
      <c r="F114" s="8">
        <v>10434.765062493017</v>
      </c>
      <c r="G114" s="8">
        <v>10431.015062493017</v>
      </c>
      <c r="H114" s="8">
        <v>10427.265062493017</v>
      </c>
      <c r="I114" s="8">
        <v>10439.440820767917</v>
      </c>
      <c r="J114" s="8">
        <v>10450.652874896827</v>
      </c>
      <c r="K114" s="8">
        <v>10446.902874896827</v>
      </c>
      <c r="L114" s="8">
        <v>10443.152874896827</v>
      </c>
      <c r="M114" s="8">
        <v>10439.402874896827</v>
      </c>
      <c r="N114" s="8">
        <v>10435.652874896827</v>
      </c>
      <c r="O114" s="8">
        <v>10431.902874896827</v>
      </c>
      <c r="P114" s="8">
        <v>10561.703422196688</v>
      </c>
      <c r="Q114" s="8">
        <v>10447.895138831587</v>
      </c>
    </row>
    <row r="115" spans="1:17" x14ac:dyDescent="0.3">
      <c r="A115" s="6">
        <f t="shared" si="8"/>
        <v>101</v>
      </c>
      <c r="B115" s="7" t="s">
        <v>127</v>
      </c>
      <c r="C115" s="7"/>
      <c r="D115" s="10">
        <f>SUM(D110:D114)</f>
        <v>489743.78420171468</v>
      </c>
      <c r="E115" s="10">
        <f t="shared" ref="E115:O115" si="12">SUM(E110:E114)</f>
        <v>489578.54420171474</v>
      </c>
      <c r="F115" s="10">
        <f t="shared" si="12"/>
        <v>489413.30420171481</v>
      </c>
      <c r="G115" s="10">
        <f t="shared" si="12"/>
        <v>489248.06420171476</v>
      </c>
      <c r="H115" s="10">
        <f t="shared" si="12"/>
        <v>489082.82420171477</v>
      </c>
      <c r="I115" s="10">
        <f t="shared" si="12"/>
        <v>489684.35157171468</v>
      </c>
      <c r="J115" s="10">
        <f t="shared" si="12"/>
        <v>490378.62423207785</v>
      </c>
      <c r="K115" s="10">
        <f t="shared" si="12"/>
        <v>490213.38423207786</v>
      </c>
      <c r="L115" s="10">
        <f t="shared" si="12"/>
        <v>490048.14423207787</v>
      </c>
      <c r="M115" s="10">
        <f t="shared" si="12"/>
        <v>489882.90423207782</v>
      </c>
      <c r="N115" s="10">
        <f t="shared" si="12"/>
        <v>489717.66423207783</v>
      </c>
      <c r="O115" s="10">
        <f t="shared" si="12"/>
        <v>489552.4242320779</v>
      </c>
      <c r="P115" s="10">
        <f>SUM(P110:P114)</f>
        <v>495747.48081741109</v>
      </c>
      <c r="Q115" s="10">
        <f>SUM(Q110:Q114)</f>
        <v>490176.26913770515</v>
      </c>
    </row>
    <row r="116" spans="1:17" x14ac:dyDescent="0.3">
      <c r="A116" s="6">
        <f t="shared" si="8"/>
        <v>102</v>
      </c>
      <c r="B116" s="7"/>
      <c r="C116" s="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3">
      <c r="A117" s="6">
        <f t="shared" si="8"/>
        <v>103</v>
      </c>
      <c r="B117" s="7" t="s">
        <v>128</v>
      </c>
      <c r="C117" s="7" t="s">
        <v>27</v>
      </c>
      <c r="D117" s="8">
        <v>11645.656640810797</v>
      </c>
      <c r="E117" s="8">
        <v>11643.516640810796</v>
      </c>
      <c r="F117" s="8">
        <v>11641.376640810797</v>
      </c>
      <c r="G117" s="8">
        <v>11639.236640810797</v>
      </c>
      <c r="H117" s="8">
        <v>11637.096640810796</v>
      </c>
      <c r="I117" s="8">
        <v>11634.956640810797</v>
      </c>
      <c r="J117" s="8">
        <v>11632.816640810797</v>
      </c>
      <c r="K117" s="8">
        <v>11630.676640810798</v>
      </c>
      <c r="L117" s="8">
        <v>11628.536640810797</v>
      </c>
      <c r="M117" s="8">
        <v>11626.396640810797</v>
      </c>
      <c r="N117" s="8">
        <v>11624.256640810798</v>
      </c>
      <c r="O117" s="8">
        <v>11622.116640810797</v>
      </c>
      <c r="P117" s="8">
        <v>12006.526498551964</v>
      </c>
      <c r="Q117" s="8">
        <v>11662.551245252425</v>
      </c>
    </row>
    <row r="118" spans="1:17" x14ac:dyDescent="0.3">
      <c r="A118" s="6">
        <f t="shared" si="8"/>
        <v>104</v>
      </c>
      <c r="B118" s="7" t="s">
        <v>129</v>
      </c>
      <c r="C118" s="7" t="s">
        <v>29</v>
      </c>
      <c r="D118" s="8">
        <v>5592.0649924657646</v>
      </c>
      <c r="E118" s="8">
        <v>5591.7649924657644</v>
      </c>
      <c r="F118" s="8">
        <v>5591.4649924657642</v>
      </c>
      <c r="G118" s="8">
        <v>5591.164992465764</v>
      </c>
      <c r="H118" s="8">
        <v>5590.8649924657639</v>
      </c>
      <c r="I118" s="8">
        <v>5590.5649924657646</v>
      </c>
      <c r="J118" s="8">
        <v>5590.2649924657644</v>
      </c>
      <c r="K118" s="8">
        <v>5589.9649924657642</v>
      </c>
      <c r="L118" s="8">
        <v>5589.664992465764</v>
      </c>
      <c r="M118" s="8">
        <v>5589.3649924657639</v>
      </c>
      <c r="N118" s="8">
        <v>5589.0649924657646</v>
      </c>
      <c r="O118" s="8">
        <v>5588.7649924657644</v>
      </c>
      <c r="P118" s="8">
        <v>5651.5903033720742</v>
      </c>
      <c r="Q118" s="8">
        <v>5595.1207856124029</v>
      </c>
    </row>
    <row r="119" spans="1:17" x14ac:dyDescent="0.3">
      <c r="A119" s="6">
        <f t="shared" si="8"/>
        <v>105</v>
      </c>
      <c r="B119" s="7" t="s">
        <v>130</v>
      </c>
      <c r="C119" s="7" t="s">
        <v>31</v>
      </c>
      <c r="D119" s="8">
        <v>30851.214892655007</v>
      </c>
      <c r="E119" s="8">
        <v>30841.924892655006</v>
      </c>
      <c r="F119" s="8">
        <v>30832.634892655009</v>
      </c>
      <c r="G119" s="8">
        <v>30823.344892655008</v>
      </c>
      <c r="H119" s="8">
        <v>30814.054892655007</v>
      </c>
      <c r="I119" s="8">
        <v>30804.764892655006</v>
      </c>
      <c r="J119" s="8">
        <v>30795.474892655009</v>
      </c>
      <c r="K119" s="8">
        <v>30786.184892655008</v>
      </c>
      <c r="L119" s="8">
        <v>30776.894892655007</v>
      </c>
      <c r="M119" s="8">
        <v>30767.604892655007</v>
      </c>
      <c r="N119" s="8">
        <v>30758.314892655009</v>
      </c>
      <c r="O119" s="8">
        <v>30749.024892655008</v>
      </c>
      <c r="P119" s="8">
        <v>31070.538448742314</v>
      </c>
      <c r="Q119" s="8">
        <v>30820.921320046338</v>
      </c>
    </row>
    <row r="120" spans="1:17" x14ac:dyDescent="0.3">
      <c r="A120" s="6">
        <f t="shared" si="8"/>
        <v>106</v>
      </c>
      <c r="B120" s="7" t="s">
        <v>131</v>
      </c>
      <c r="C120" s="7" t="s">
        <v>31</v>
      </c>
      <c r="D120" s="8">
        <v>23463.9</v>
      </c>
      <c r="E120" s="8">
        <v>23463.9</v>
      </c>
      <c r="F120" s="8">
        <v>23463.9</v>
      </c>
      <c r="G120" s="8">
        <v>23463.9</v>
      </c>
      <c r="H120" s="8">
        <v>23463.9</v>
      </c>
      <c r="I120" s="8">
        <v>23463.9</v>
      </c>
      <c r="J120" s="8">
        <v>23463.9</v>
      </c>
      <c r="K120" s="8">
        <v>23463.9</v>
      </c>
      <c r="L120" s="8">
        <v>23463.9</v>
      </c>
      <c r="M120" s="8">
        <v>23463.9</v>
      </c>
      <c r="N120" s="8">
        <v>23463.9</v>
      </c>
      <c r="O120" s="8">
        <v>23463.9</v>
      </c>
      <c r="P120" s="8">
        <v>23463.9</v>
      </c>
      <c r="Q120" s="8">
        <v>23463.9</v>
      </c>
    </row>
    <row r="121" spans="1:17" x14ac:dyDescent="0.3">
      <c r="A121" s="6">
        <f t="shared" si="8"/>
        <v>107</v>
      </c>
      <c r="B121" s="7" t="s">
        <v>132</v>
      </c>
      <c r="C121" s="7" t="s">
        <v>34</v>
      </c>
      <c r="D121" s="8">
        <v>10729.201843278383</v>
      </c>
      <c r="E121" s="8">
        <v>10729.201843278383</v>
      </c>
      <c r="F121" s="8">
        <v>10729.201843278383</v>
      </c>
      <c r="G121" s="8">
        <v>10729.201843278383</v>
      </c>
      <c r="H121" s="8">
        <v>10729.201843278383</v>
      </c>
      <c r="I121" s="8">
        <v>10729.201843278383</v>
      </c>
      <c r="J121" s="8">
        <v>10729.201843278383</v>
      </c>
      <c r="K121" s="8">
        <v>10729.201843278383</v>
      </c>
      <c r="L121" s="8">
        <v>10729.201843278383</v>
      </c>
      <c r="M121" s="8">
        <v>10729.201843278383</v>
      </c>
      <c r="N121" s="8">
        <v>10729.201843278383</v>
      </c>
      <c r="O121" s="8">
        <v>10729.201843278383</v>
      </c>
      <c r="P121" s="8">
        <v>10850.296568393129</v>
      </c>
      <c r="Q121" s="8">
        <v>10738.516822133362</v>
      </c>
    </row>
    <row r="122" spans="1:17" x14ac:dyDescent="0.3">
      <c r="A122" s="6">
        <f t="shared" si="8"/>
        <v>108</v>
      </c>
      <c r="B122" s="7" t="s">
        <v>133</v>
      </c>
      <c r="C122" s="7" t="s">
        <v>36</v>
      </c>
      <c r="D122" s="8">
        <v>8932.9099806954564</v>
      </c>
      <c r="E122" s="8">
        <v>8932.9099806954564</v>
      </c>
      <c r="F122" s="8">
        <v>8932.9099806954564</v>
      </c>
      <c r="G122" s="8">
        <v>8932.9099806954564</v>
      </c>
      <c r="H122" s="8">
        <v>8932.9099806954564</v>
      </c>
      <c r="I122" s="8">
        <v>8932.9099806954564</v>
      </c>
      <c r="J122" s="8">
        <v>8932.9099806954564</v>
      </c>
      <c r="K122" s="8">
        <v>8932.9099806954564</v>
      </c>
      <c r="L122" s="8">
        <v>8932.9099806954564</v>
      </c>
      <c r="M122" s="8">
        <v>8932.9099806954564</v>
      </c>
      <c r="N122" s="8">
        <v>8932.9099806954564</v>
      </c>
      <c r="O122" s="8">
        <v>8932.9099806954564</v>
      </c>
      <c r="P122" s="8">
        <v>9033.7330051434892</v>
      </c>
      <c r="Q122" s="8">
        <v>8940.6655979606912</v>
      </c>
    </row>
    <row r="123" spans="1:17" x14ac:dyDescent="0.3">
      <c r="A123" s="6">
        <f t="shared" si="8"/>
        <v>109</v>
      </c>
      <c r="B123" s="7" t="s">
        <v>134</v>
      </c>
      <c r="C123" s="7" t="s">
        <v>38</v>
      </c>
      <c r="D123" s="8">
        <v>1732.5299400944793</v>
      </c>
      <c r="E123" s="8">
        <v>1731.9699400944794</v>
      </c>
      <c r="F123" s="8">
        <v>1731.4099400944795</v>
      </c>
      <c r="G123" s="8">
        <v>1730.8499400944793</v>
      </c>
      <c r="H123" s="8">
        <v>1730.2899400944793</v>
      </c>
      <c r="I123" s="8">
        <v>1729.7299400944794</v>
      </c>
      <c r="J123" s="8">
        <v>1729.1699400944794</v>
      </c>
      <c r="K123" s="8">
        <v>1728.6099400944793</v>
      </c>
      <c r="L123" s="8">
        <v>1728.0499400944793</v>
      </c>
      <c r="M123" s="8">
        <v>1727.4899400944794</v>
      </c>
      <c r="N123" s="8">
        <v>1726.9299400944794</v>
      </c>
      <c r="O123" s="8">
        <v>1726.3699400944793</v>
      </c>
      <c r="P123" s="8">
        <v>1745.446715796915</v>
      </c>
      <c r="Q123" s="8">
        <v>1730.6804613023592</v>
      </c>
    </row>
    <row r="124" spans="1:17" x14ac:dyDescent="0.3">
      <c r="A124" s="6">
        <f t="shared" si="8"/>
        <v>110</v>
      </c>
      <c r="B124" s="7" t="s">
        <v>135</v>
      </c>
      <c r="C124" s="7"/>
      <c r="D124" s="10">
        <f>SUM(D117:D123)</f>
        <v>92947.478289999897</v>
      </c>
      <c r="E124" s="10">
        <f t="shared" ref="E124:O124" si="13">SUM(E117:E123)</f>
        <v>92935.188289999889</v>
      </c>
      <c r="F124" s="10">
        <f t="shared" si="13"/>
        <v>92922.89828999991</v>
      </c>
      <c r="G124" s="10">
        <f t="shared" si="13"/>
        <v>92910.608289999902</v>
      </c>
      <c r="H124" s="10">
        <f t="shared" si="13"/>
        <v>92898.318289999879</v>
      </c>
      <c r="I124" s="10">
        <f t="shared" si="13"/>
        <v>92886.0282899999</v>
      </c>
      <c r="J124" s="10">
        <f t="shared" si="13"/>
        <v>92873.738289999892</v>
      </c>
      <c r="K124" s="10">
        <f t="shared" si="13"/>
        <v>92861.448289999884</v>
      </c>
      <c r="L124" s="10">
        <f t="shared" si="13"/>
        <v>92849.158289999905</v>
      </c>
      <c r="M124" s="10">
        <f t="shared" si="13"/>
        <v>92836.868289999897</v>
      </c>
      <c r="N124" s="10">
        <f t="shared" si="13"/>
        <v>92824.578289999889</v>
      </c>
      <c r="O124" s="10">
        <f t="shared" si="13"/>
        <v>92812.288289999895</v>
      </c>
      <c r="P124" s="10">
        <f>SUM(P117:P123)</f>
        <v>93822.031539999894</v>
      </c>
      <c r="Q124" s="10">
        <f>SUM(Q117:Q123)</f>
        <v>92952.35623230756</v>
      </c>
    </row>
    <row r="125" spans="1:17" x14ac:dyDescent="0.3">
      <c r="A125" s="6">
        <f t="shared" si="8"/>
        <v>111</v>
      </c>
      <c r="B125" s="7"/>
      <c r="C125" s="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3">
      <c r="A126" s="6">
        <f t="shared" si="8"/>
        <v>112</v>
      </c>
      <c r="B126" s="15" t="s">
        <v>136</v>
      </c>
      <c r="C126" s="15"/>
      <c r="D126" s="4">
        <f>SUM(D124,D115)</f>
        <v>582691.26249171456</v>
      </c>
      <c r="E126" s="4">
        <f t="shared" ref="E126:O126" si="14">SUM(E124,E115)</f>
        <v>582513.73249171465</v>
      </c>
      <c r="F126" s="4">
        <f t="shared" si="14"/>
        <v>582336.20249171474</v>
      </c>
      <c r="G126" s="4">
        <f t="shared" si="14"/>
        <v>582158.67249171471</v>
      </c>
      <c r="H126" s="4">
        <f t="shared" si="14"/>
        <v>581981.14249171468</v>
      </c>
      <c r="I126" s="4">
        <f t="shared" si="14"/>
        <v>582570.37986171455</v>
      </c>
      <c r="J126" s="4">
        <f t="shared" si="14"/>
        <v>583252.36252207775</v>
      </c>
      <c r="K126" s="4">
        <f t="shared" si="14"/>
        <v>583074.83252207772</v>
      </c>
      <c r="L126" s="4">
        <f t="shared" si="14"/>
        <v>582897.30252207781</v>
      </c>
      <c r="M126" s="4">
        <f t="shared" si="14"/>
        <v>582719.77252207766</v>
      </c>
      <c r="N126" s="4">
        <f t="shared" si="14"/>
        <v>582542.24252207775</v>
      </c>
      <c r="O126" s="4">
        <f t="shared" si="14"/>
        <v>582364.71252207784</v>
      </c>
      <c r="P126" s="4">
        <f>SUM(P124,P115)</f>
        <v>589569.51235741097</v>
      </c>
      <c r="Q126" s="4">
        <f>SUM(Q124,Q115)</f>
        <v>583128.62537001271</v>
      </c>
    </row>
    <row r="127" spans="1:17" x14ac:dyDescent="0.3">
      <c r="A127" s="6">
        <f t="shared" si="8"/>
        <v>113</v>
      </c>
      <c r="B127" s="7"/>
      <c r="C127" s="7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x14ac:dyDescent="0.3">
      <c r="A128" s="6">
        <f t="shared" si="8"/>
        <v>114</v>
      </c>
      <c r="B128" s="11" t="s">
        <v>137</v>
      </c>
      <c r="C128" s="11" t="s">
        <v>27</v>
      </c>
      <c r="D128" s="8">
        <v>22.69</v>
      </c>
      <c r="E128" s="8">
        <v>22.69</v>
      </c>
      <c r="F128" s="8">
        <v>22.69</v>
      </c>
      <c r="G128" s="8">
        <v>22.69</v>
      </c>
      <c r="H128" s="8">
        <v>22.69</v>
      </c>
      <c r="I128" s="8">
        <v>22.69</v>
      </c>
      <c r="J128" s="8">
        <v>22.69</v>
      </c>
      <c r="K128" s="8">
        <v>22.69</v>
      </c>
      <c r="L128" s="8">
        <v>22.69</v>
      </c>
      <c r="M128" s="8">
        <v>22.69</v>
      </c>
      <c r="N128" s="8">
        <v>22.69</v>
      </c>
      <c r="O128" s="8">
        <v>22.69</v>
      </c>
      <c r="P128" s="8">
        <v>22.69</v>
      </c>
      <c r="Q128" s="8">
        <v>22.69</v>
      </c>
    </row>
    <row r="129" spans="1:17" x14ac:dyDescent="0.3">
      <c r="A129" s="6">
        <f t="shared" si="8"/>
        <v>115</v>
      </c>
      <c r="B129" s="7"/>
      <c r="C129" s="7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x14ac:dyDescent="0.3">
      <c r="A130" s="6">
        <f t="shared" si="8"/>
        <v>116</v>
      </c>
      <c r="B130" s="7" t="s">
        <v>138</v>
      </c>
      <c r="C130" s="7" t="s">
        <v>27</v>
      </c>
      <c r="D130" s="8">
        <v>2397.9750489575999</v>
      </c>
      <c r="E130" s="8">
        <v>2397.8950489576</v>
      </c>
      <c r="F130" s="8">
        <v>2397.8150489575996</v>
      </c>
      <c r="G130" s="8">
        <v>2397.7350489575997</v>
      </c>
      <c r="H130" s="8">
        <v>2397.6550489575998</v>
      </c>
      <c r="I130" s="8">
        <v>2397.5750489575998</v>
      </c>
      <c r="J130" s="8">
        <v>2397.4950489575999</v>
      </c>
      <c r="K130" s="8">
        <v>2397.4150489576</v>
      </c>
      <c r="L130" s="8">
        <v>2409.9648898261989</v>
      </c>
      <c r="M130" s="8">
        <v>2409.884889826199</v>
      </c>
      <c r="N130" s="8">
        <v>2409.8048898261991</v>
      </c>
      <c r="O130" s="8">
        <v>2409.7248898261992</v>
      </c>
      <c r="P130" s="8">
        <v>2428.7806285493989</v>
      </c>
      <c r="Q130" s="8">
        <v>2403.8246599626918</v>
      </c>
    </row>
    <row r="131" spans="1:17" x14ac:dyDescent="0.3">
      <c r="A131" s="6">
        <f t="shared" si="8"/>
        <v>117</v>
      </c>
      <c r="B131" s="7" t="s">
        <v>139</v>
      </c>
      <c r="C131" s="7" t="s">
        <v>29</v>
      </c>
      <c r="D131" s="8">
        <v>3383.1305119572003</v>
      </c>
      <c r="E131" s="8">
        <v>3381.3805119572003</v>
      </c>
      <c r="F131" s="8">
        <v>3379.6305119572003</v>
      </c>
      <c r="G131" s="8">
        <v>3377.8805119572003</v>
      </c>
      <c r="H131" s="8">
        <v>3376.1305119572003</v>
      </c>
      <c r="I131" s="8">
        <v>3374.3805119572003</v>
      </c>
      <c r="J131" s="8">
        <v>3372.6305119572003</v>
      </c>
      <c r="K131" s="8">
        <v>3370.8805119572003</v>
      </c>
      <c r="L131" s="8">
        <v>3391.2319497938997</v>
      </c>
      <c r="M131" s="8">
        <v>3389.4819497938997</v>
      </c>
      <c r="N131" s="8">
        <v>3387.7319497938997</v>
      </c>
      <c r="O131" s="8">
        <v>3385.9819497938997</v>
      </c>
      <c r="P131" s="8">
        <v>3417.7183051842999</v>
      </c>
      <c r="Q131" s="8">
        <v>3383.7069384628849</v>
      </c>
    </row>
    <row r="132" spans="1:17" x14ac:dyDescent="0.3">
      <c r="A132" s="6">
        <f t="shared" si="8"/>
        <v>118</v>
      </c>
      <c r="B132" s="7" t="s">
        <v>140</v>
      </c>
      <c r="C132" s="7" t="s">
        <v>31</v>
      </c>
      <c r="D132" s="8">
        <v>11618.365004827099</v>
      </c>
      <c r="E132" s="8">
        <v>11617.505004827099</v>
      </c>
      <c r="F132" s="8">
        <v>11616.645004827098</v>
      </c>
      <c r="G132" s="8">
        <v>11615.785004827099</v>
      </c>
      <c r="H132" s="8">
        <v>11614.925004827099</v>
      </c>
      <c r="I132" s="8">
        <v>11614.065004827098</v>
      </c>
      <c r="J132" s="8">
        <v>11613.205004827099</v>
      </c>
      <c r="K132" s="8">
        <v>11612.345004827099</v>
      </c>
      <c r="L132" s="8">
        <v>11679.000892796301</v>
      </c>
      <c r="M132" s="8">
        <v>11678.1408927963</v>
      </c>
      <c r="N132" s="8">
        <v>11677.2808927963</v>
      </c>
      <c r="O132" s="8">
        <v>11676.420892796301</v>
      </c>
      <c r="P132" s="8">
        <v>11777.855641026699</v>
      </c>
      <c r="Q132" s="8">
        <v>11647.041480832977</v>
      </c>
    </row>
    <row r="133" spans="1:17" x14ac:dyDescent="0.3">
      <c r="A133" s="6">
        <f t="shared" si="8"/>
        <v>119</v>
      </c>
      <c r="B133" s="7" t="s">
        <v>141</v>
      </c>
      <c r="C133" s="7" t="s">
        <v>34</v>
      </c>
      <c r="D133" s="8">
        <v>223.26972368679998</v>
      </c>
      <c r="E133" s="8">
        <v>223.26972368679998</v>
      </c>
      <c r="F133" s="8">
        <v>223.26972368679998</v>
      </c>
      <c r="G133" s="8">
        <v>223.26972368679998</v>
      </c>
      <c r="H133" s="8">
        <v>223.26972368679998</v>
      </c>
      <c r="I133" s="8">
        <v>223.26972368679998</v>
      </c>
      <c r="J133" s="8">
        <v>223.26972368679998</v>
      </c>
      <c r="K133" s="8">
        <v>223.26972368679998</v>
      </c>
      <c r="L133" s="8">
        <v>253.31457595910001</v>
      </c>
      <c r="M133" s="8">
        <v>253.31457595910001</v>
      </c>
      <c r="N133" s="8">
        <v>253.31457595910001</v>
      </c>
      <c r="O133" s="8">
        <v>253.31457595910001</v>
      </c>
      <c r="P133" s="8">
        <v>298.83616637669996</v>
      </c>
      <c r="Q133" s="8">
        <v>238.32709690057689</v>
      </c>
    </row>
    <row r="134" spans="1:17" x14ac:dyDescent="0.3">
      <c r="A134" s="6">
        <f t="shared" si="8"/>
        <v>120</v>
      </c>
      <c r="B134" s="7" t="s">
        <v>142</v>
      </c>
      <c r="C134" s="7" t="s">
        <v>34</v>
      </c>
      <c r="D134" s="8">
        <v>4641.32</v>
      </c>
      <c r="E134" s="8">
        <v>4636.17</v>
      </c>
      <c r="F134" s="8">
        <v>4631.0200000000004</v>
      </c>
      <c r="G134" s="8">
        <v>4625.87</v>
      </c>
      <c r="H134" s="8">
        <v>4620.72</v>
      </c>
      <c r="I134" s="8">
        <v>4615.57</v>
      </c>
      <c r="J134" s="8">
        <v>4610.42</v>
      </c>
      <c r="K134" s="8">
        <v>4605.2700000000004</v>
      </c>
      <c r="L134" s="8">
        <v>4600.12</v>
      </c>
      <c r="M134" s="8">
        <v>4594.97</v>
      </c>
      <c r="N134" s="8">
        <v>4589.82</v>
      </c>
      <c r="O134" s="8">
        <v>4584.67</v>
      </c>
      <c r="P134" s="8">
        <v>4579.5200000000004</v>
      </c>
      <c r="Q134" s="8">
        <v>4610.42</v>
      </c>
    </row>
    <row r="135" spans="1:17" x14ac:dyDescent="0.3">
      <c r="A135" s="6">
        <f t="shared" si="8"/>
        <v>121</v>
      </c>
      <c r="B135" s="7" t="s">
        <v>143</v>
      </c>
      <c r="C135" s="7" t="s">
        <v>36</v>
      </c>
      <c r="D135" s="8">
        <v>3790.9539165887904</v>
      </c>
      <c r="E135" s="8">
        <v>3790.7439165887904</v>
      </c>
      <c r="F135" s="8">
        <v>3790.5339165887904</v>
      </c>
      <c r="G135" s="8">
        <v>3790.3239165887903</v>
      </c>
      <c r="H135" s="8">
        <v>3790.1139165887903</v>
      </c>
      <c r="I135" s="8">
        <v>3789.9039165887903</v>
      </c>
      <c r="J135" s="8">
        <v>3789.6939165887902</v>
      </c>
      <c r="K135" s="8">
        <v>3789.4839165887902</v>
      </c>
      <c r="L135" s="8">
        <v>3812.3204765455898</v>
      </c>
      <c r="M135" s="8">
        <v>3812.1104765455898</v>
      </c>
      <c r="N135" s="8">
        <v>3811.9004765455898</v>
      </c>
      <c r="O135" s="8">
        <v>3811.6904765455902</v>
      </c>
      <c r="P135" s="8">
        <v>3846.3988064271903</v>
      </c>
      <c r="Q135" s="8">
        <v>3801.2440034861438</v>
      </c>
    </row>
    <row r="136" spans="1:17" x14ac:dyDescent="0.3">
      <c r="A136" s="6">
        <f t="shared" si="8"/>
        <v>122</v>
      </c>
      <c r="B136" s="7" t="s">
        <v>144</v>
      </c>
      <c r="C136" s="7" t="s">
        <v>38</v>
      </c>
      <c r="D136" s="8">
        <v>294.95951398239998</v>
      </c>
      <c r="E136" s="8">
        <v>294.95951398239998</v>
      </c>
      <c r="F136" s="8">
        <v>294.95951398239998</v>
      </c>
      <c r="G136" s="8">
        <v>294.95951398239998</v>
      </c>
      <c r="H136" s="8">
        <v>294.95951398239998</v>
      </c>
      <c r="I136" s="8">
        <v>294.95951398239998</v>
      </c>
      <c r="J136" s="8">
        <v>294.95951398239998</v>
      </c>
      <c r="K136" s="8">
        <v>294.95951398239998</v>
      </c>
      <c r="L136" s="8">
        <v>296.35760507880002</v>
      </c>
      <c r="M136" s="8">
        <v>296.35760507880002</v>
      </c>
      <c r="N136" s="8">
        <v>296.35760507880002</v>
      </c>
      <c r="O136" s="8">
        <v>296.35760507880002</v>
      </c>
      <c r="P136" s="8">
        <v>298.4758824356</v>
      </c>
      <c r="Q136" s="8">
        <v>295.66018573923077</v>
      </c>
    </row>
    <row r="137" spans="1:17" x14ac:dyDescent="0.3">
      <c r="A137" s="6">
        <f t="shared" si="8"/>
        <v>123</v>
      </c>
      <c r="B137" s="7" t="s">
        <v>145</v>
      </c>
      <c r="C137" s="7"/>
      <c r="D137" s="10">
        <f>SUM(D130:D136)</f>
        <v>26349.973719999893</v>
      </c>
      <c r="E137" s="10">
        <f t="shared" ref="E137:O137" si="15">SUM(E130:E136)</f>
        <v>26341.923719999897</v>
      </c>
      <c r="F137" s="10">
        <f t="shared" si="15"/>
        <v>26333.87371999989</v>
      </c>
      <c r="G137" s="10">
        <f t="shared" si="15"/>
        <v>26325.823719999891</v>
      </c>
      <c r="H137" s="10">
        <f t="shared" si="15"/>
        <v>26317.773719999892</v>
      </c>
      <c r="I137" s="10">
        <f t="shared" si="15"/>
        <v>26309.723719999893</v>
      </c>
      <c r="J137" s="10">
        <f t="shared" si="15"/>
        <v>26301.67371999989</v>
      </c>
      <c r="K137" s="10">
        <f t="shared" si="15"/>
        <v>26293.62371999989</v>
      </c>
      <c r="L137" s="10">
        <f t="shared" si="15"/>
        <v>26442.310389999886</v>
      </c>
      <c r="M137" s="10">
        <f t="shared" si="15"/>
        <v>26434.26038999989</v>
      </c>
      <c r="N137" s="10">
        <f t="shared" si="15"/>
        <v>26426.210389999887</v>
      </c>
      <c r="O137" s="10">
        <f t="shared" si="15"/>
        <v>26418.160389999892</v>
      </c>
      <c r="P137" s="10">
        <f>SUM(P130:P136)</f>
        <v>26647.58542999989</v>
      </c>
      <c r="Q137" s="10">
        <f>SUM(Q130:Q136)</f>
        <v>26380.2243653845</v>
      </c>
    </row>
    <row r="138" spans="1:17" x14ac:dyDescent="0.3">
      <c r="A138" s="6">
        <f t="shared" si="8"/>
        <v>124</v>
      </c>
      <c r="B138" s="7"/>
      <c r="C138" s="7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x14ac:dyDescent="0.3">
      <c r="A139" s="6">
        <f t="shared" si="8"/>
        <v>125</v>
      </c>
      <c r="B139" s="7" t="s">
        <v>146</v>
      </c>
      <c r="C139" s="7" t="s">
        <v>27</v>
      </c>
      <c r="D139" s="8">
        <v>169.79408147500001</v>
      </c>
      <c r="E139" s="8">
        <v>169.79408147500001</v>
      </c>
      <c r="F139" s="8">
        <v>169.79408147500001</v>
      </c>
      <c r="G139" s="8">
        <v>169.79408147500001</v>
      </c>
      <c r="H139" s="8">
        <v>169.79408147500001</v>
      </c>
      <c r="I139" s="8">
        <v>169.79408147500001</v>
      </c>
      <c r="J139" s="8">
        <v>169.79408147500001</v>
      </c>
      <c r="K139" s="8">
        <v>169.79408147500001</v>
      </c>
      <c r="L139" s="8">
        <v>169.79408147500001</v>
      </c>
      <c r="M139" s="8">
        <v>169.79408147500001</v>
      </c>
      <c r="N139" s="8">
        <v>169.79408147500001</v>
      </c>
      <c r="O139" s="8">
        <v>169.79408147500001</v>
      </c>
      <c r="P139" s="8">
        <v>202.0572798824999</v>
      </c>
      <c r="Q139" s="8">
        <v>172.27586596788461</v>
      </c>
    </row>
    <row r="140" spans="1:17" x14ac:dyDescent="0.3">
      <c r="A140" s="6">
        <f t="shared" si="8"/>
        <v>126</v>
      </c>
      <c r="B140" s="7" t="s">
        <v>147</v>
      </c>
      <c r="C140" s="7" t="s">
        <v>29</v>
      </c>
      <c r="D140" s="8">
        <v>158.25015615000001</v>
      </c>
      <c r="E140" s="8">
        <v>158.25015615000001</v>
      </c>
      <c r="F140" s="8">
        <v>158.25015615000001</v>
      </c>
      <c r="G140" s="8">
        <v>158.25015615000001</v>
      </c>
      <c r="H140" s="8">
        <v>158.25015615000001</v>
      </c>
      <c r="I140" s="8">
        <v>158.25015615000001</v>
      </c>
      <c r="J140" s="8">
        <v>158.25015615000001</v>
      </c>
      <c r="K140" s="8">
        <v>158.25015615000001</v>
      </c>
      <c r="L140" s="8">
        <v>158.25015615000001</v>
      </c>
      <c r="M140" s="8">
        <v>158.25015615000001</v>
      </c>
      <c r="N140" s="8">
        <v>158.25015615000001</v>
      </c>
      <c r="O140" s="8">
        <v>158.25015615000001</v>
      </c>
      <c r="P140" s="8">
        <v>167.14124220499991</v>
      </c>
      <c r="Q140" s="8">
        <v>158.93408584653849</v>
      </c>
    </row>
    <row r="141" spans="1:17" x14ac:dyDescent="0.3">
      <c r="A141" s="6">
        <f t="shared" si="8"/>
        <v>127</v>
      </c>
      <c r="B141" s="7" t="s">
        <v>148</v>
      </c>
      <c r="C141" s="7" t="s">
        <v>31</v>
      </c>
      <c r="D141" s="8">
        <v>12527.810368824999</v>
      </c>
      <c r="E141" s="8">
        <v>12527.810368824999</v>
      </c>
      <c r="F141" s="8">
        <v>12527.810368824999</v>
      </c>
      <c r="G141" s="8">
        <v>12527.810368824999</v>
      </c>
      <c r="H141" s="8">
        <v>12527.810368824999</v>
      </c>
      <c r="I141" s="8">
        <v>12527.810368824999</v>
      </c>
      <c r="J141" s="8">
        <v>12527.810368824999</v>
      </c>
      <c r="K141" s="8">
        <v>12527.810368824999</v>
      </c>
      <c r="L141" s="8">
        <v>12527.810368824999</v>
      </c>
      <c r="M141" s="8">
        <v>12527.810368824999</v>
      </c>
      <c r="N141" s="8">
        <v>12527.810368824999</v>
      </c>
      <c r="O141" s="8">
        <v>12527.810368824999</v>
      </c>
      <c r="P141" s="8">
        <v>13228.137449127498</v>
      </c>
      <c r="Q141" s="8">
        <v>12581.681682694423</v>
      </c>
    </row>
    <row r="142" spans="1:17" x14ac:dyDescent="0.3">
      <c r="A142" s="6">
        <f t="shared" si="8"/>
        <v>128</v>
      </c>
      <c r="B142" s="7" t="s">
        <v>149</v>
      </c>
      <c r="C142" s="7" t="s">
        <v>34</v>
      </c>
      <c r="D142" s="8">
        <v>2309.9770832250001</v>
      </c>
      <c r="E142" s="8">
        <v>2309.9770832250001</v>
      </c>
      <c r="F142" s="8">
        <v>2309.9770832250001</v>
      </c>
      <c r="G142" s="8">
        <v>2309.9770832250001</v>
      </c>
      <c r="H142" s="8">
        <v>2309.9770832250001</v>
      </c>
      <c r="I142" s="8">
        <v>2309.9770832250001</v>
      </c>
      <c r="J142" s="8">
        <v>2309.9770832250001</v>
      </c>
      <c r="K142" s="8">
        <v>2309.9770832250001</v>
      </c>
      <c r="L142" s="8">
        <v>2309.9770832250001</v>
      </c>
      <c r="M142" s="8">
        <v>2309.9770832250001</v>
      </c>
      <c r="N142" s="8">
        <v>2309.9770832250001</v>
      </c>
      <c r="O142" s="8">
        <v>2309.9770832250001</v>
      </c>
      <c r="P142" s="8">
        <v>2434.2322116075002</v>
      </c>
      <c r="Q142" s="8">
        <v>2319.5351700236538</v>
      </c>
    </row>
    <row r="143" spans="1:17" x14ac:dyDescent="0.3">
      <c r="A143" s="6">
        <f t="shared" si="8"/>
        <v>129</v>
      </c>
      <c r="B143" s="7" t="s">
        <v>150</v>
      </c>
      <c r="C143" s="7" t="s">
        <v>36</v>
      </c>
      <c r="D143" s="8">
        <v>278.871686874999</v>
      </c>
      <c r="E143" s="8">
        <v>278.44168687499905</v>
      </c>
      <c r="F143" s="8">
        <v>278.01168687499904</v>
      </c>
      <c r="G143" s="8">
        <v>277.58168687499904</v>
      </c>
      <c r="H143" s="8">
        <v>277.15168687499903</v>
      </c>
      <c r="I143" s="8">
        <v>276.72168687499902</v>
      </c>
      <c r="J143" s="8">
        <v>276.29168687499902</v>
      </c>
      <c r="K143" s="8">
        <v>275.86168687499901</v>
      </c>
      <c r="L143" s="8">
        <v>275.431686874999</v>
      </c>
      <c r="M143" s="8">
        <v>275.00168687499905</v>
      </c>
      <c r="N143" s="8">
        <v>274.57168687499905</v>
      </c>
      <c r="O143" s="8">
        <v>274.14168687499904</v>
      </c>
      <c r="P143" s="8">
        <v>288.01665206249891</v>
      </c>
      <c r="Q143" s="8">
        <v>277.39206881249896</v>
      </c>
    </row>
    <row r="144" spans="1:17" x14ac:dyDescent="0.3">
      <c r="A144" s="6">
        <f t="shared" si="8"/>
        <v>130</v>
      </c>
      <c r="B144" s="7" t="s">
        <v>151</v>
      </c>
      <c r="C144" s="7" t="s">
        <v>38</v>
      </c>
      <c r="D144" s="8">
        <v>4304.3881234499995</v>
      </c>
      <c r="E144" s="8">
        <v>4304.3881234499995</v>
      </c>
      <c r="F144" s="8">
        <v>4304.3881234499995</v>
      </c>
      <c r="G144" s="8">
        <v>4304.3881234499995</v>
      </c>
      <c r="H144" s="8">
        <v>4304.3881234499995</v>
      </c>
      <c r="I144" s="8">
        <v>4304.3881234499995</v>
      </c>
      <c r="J144" s="8">
        <v>4304.3881234499995</v>
      </c>
      <c r="K144" s="8">
        <v>4304.3881234499995</v>
      </c>
      <c r="L144" s="8">
        <v>4304.3881234499995</v>
      </c>
      <c r="M144" s="8">
        <v>4304.3881234499995</v>
      </c>
      <c r="N144" s="8">
        <v>4304.3881234499995</v>
      </c>
      <c r="O144" s="8">
        <v>4304.3881234499995</v>
      </c>
      <c r="P144" s="8">
        <v>4304.6522151149993</v>
      </c>
      <c r="Q144" s="8">
        <v>4304.4084381934608</v>
      </c>
    </row>
    <row r="145" spans="1:17" x14ac:dyDescent="0.3">
      <c r="A145" s="6">
        <f t="shared" si="8"/>
        <v>131</v>
      </c>
      <c r="B145" s="7" t="s">
        <v>152</v>
      </c>
      <c r="C145" s="7"/>
      <c r="D145" s="10">
        <f>SUM(D139:D144)</f>
        <v>19749.091499999999</v>
      </c>
      <c r="E145" s="10">
        <f t="shared" ref="E145:O145" si="16">SUM(E139:E144)</f>
        <v>19748.661499999998</v>
      </c>
      <c r="F145" s="10">
        <f t="shared" si="16"/>
        <v>19748.231499999998</v>
      </c>
      <c r="G145" s="10">
        <f t="shared" si="16"/>
        <v>19747.801499999998</v>
      </c>
      <c r="H145" s="10">
        <f t="shared" si="16"/>
        <v>19747.371499999997</v>
      </c>
      <c r="I145" s="10">
        <f t="shared" si="16"/>
        <v>19746.941499999997</v>
      </c>
      <c r="J145" s="10">
        <f t="shared" si="16"/>
        <v>19746.511499999997</v>
      </c>
      <c r="K145" s="10">
        <f t="shared" si="16"/>
        <v>19746.081499999997</v>
      </c>
      <c r="L145" s="10">
        <f t="shared" si="16"/>
        <v>19745.651499999996</v>
      </c>
      <c r="M145" s="10">
        <f t="shared" si="16"/>
        <v>19745.221499999996</v>
      </c>
      <c r="N145" s="10">
        <f t="shared" si="16"/>
        <v>19744.791499999996</v>
      </c>
      <c r="O145" s="10">
        <f t="shared" si="16"/>
        <v>19744.361499999995</v>
      </c>
      <c r="P145" s="10">
        <f>SUM(P139:P144)</f>
        <v>20624.237049999996</v>
      </c>
      <c r="Q145" s="10">
        <f>SUM(Q139:Q144)</f>
        <v>19814.22731153846</v>
      </c>
    </row>
    <row r="146" spans="1:17" x14ac:dyDescent="0.3">
      <c r="A146" s="6">
        <f t="shared" si="8"/>
        <v>132</v>
      </c>
      <c r="B146" s="7"/>
      <c r="C146" s="7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x14ac:dyDescent="0.3">
      <c r="A147" s="6">
        <f t="shared" si="8"/>
        <v>133</v>
      </c>
      <c r="B147" s="7" t="s">
        <v>153</v>
      </c>
      <c r="C147" s="7" t="s">
        <v>27</v>
      </c>
      <c r="D147" s="8">
        <v>2000.35</v>
      </c>
      <c r="E147" s="8">
        <v>2000.35</v>
      </c>
      <c r="F147" s="8">
        <v>2000.35</v>
      </c>
      <c r="G147" s="8">
        <v>2000.35</v>
      </c>
      <c r="H147" s="8">
        <v>2000.35</v>
      </c>
      <c r="I147" s="8">
        <v>2000.35</v>
      </c>
      <c r="J147" s="8">
        <v>2000.35</v>
      </c>
      <c r="K147" s="8">
        <v>2000.35</v>
      </c>
      <c r="L147" s="8">
        <v>2000.35</v>
      </c>
      <c r="M147" s="8">
        <v>2000.35</v>
      </c>
      <c r="N147" s="8">
        <v>2000.35</v>
      </c>
      <c r="O147" s="8">
        <v>2000.35</v>
      </c>
      <c r="P147" s="8">
        <v>2000.35</v>
      </c>
      <c r="Q147" s="8">
        <v>2000.3499999999997</v>
      </c>
    </row>
    <row r="148" spans="1:17" x14ac:dyDescent="0.3">
      <c r="A148" s="6">
        <f t="shared" ref="A148:A211" si="17">+A147+1</f>
        <v>134</v>
      </c>
      <c r="B148" s="7" t="s">
        <v>154</v>
      </c>
      <c r="C148" s="7" t="s">
        <v>29</v>
      </c>
      <c r="D148" s="8">
        <v>1918.7</v>
      </c>
      <c r="E148" s="8">
        <v>1918.7</v>
      </c>
      <c r="F148" s="8">
        <v>1918.7</v>
      </c>
      <c r="G148" s="8">
        <v>1918.7</v>
      </c>
      <c r="H148" s="8">
        <v>1918.7</v>
      </c>
      <c r="I148" s="8">
        <v>1918.7</v>
      </c>
      <c r="J148" s="8">
        <v>1918.7</v>
      </c>
      <c r="K148" s="8">
        <v>1918.7</v>
      </c>
      <c r="L148" s="8">
        <v>1918.7</v>
      </c>
      <c r="M148" s="8">
        <v>1918.7</v>
      </c>
      <c r="N148" s="8">
        <v>1918.7</v>
      </c>
      <c r="O148" s="8">
        <v>1918.7</v>
      </c>
      <c r="P148" s="8">
        <v>1918.7</v>
      </c>
      <c r="Q148" s="8">
        <v>1918.7000000000005</v>
      </c>
    </row>
    <row r="149" spans="1:17" x14ac:dyDescent="0.3">
      <c r="A149" s="6">
        <f t="shared" si="17"/>
        <v>135</v>
      </c>
      <c r="B149" s="7" t="s">
        <v>155</v>
      </c>
      <c r="C149" s="7" t="s">
        <v>31</v>
      </c>
      <c r="D149" s="8">
        <v>17747.82</v>
      </c>
      <c r="E149" s="8">
        <v>17747.82</v>
      </c>
      <c r="F149" s="8">
        <v>17747.82</v>
      </c>
      <c r="G149" s="8">
        <v>17747.82</v>
      </c>
      <c r="H149" s="8">
        <v>17747.82</v>
      </c>
      <c r="I149" s="8">
        <v>17747.82</v>
      </c>
      <c r="J149" s="8">
        <v>17747.82</v>
      </c>
      <c r="K149" s="8">
        <v>17747.82</v>
      </c>
      <c r="L149" s="8">
        <v>17747.82</v>
      </c>
      <c r="M149" s="8">
        <v>17747.82</v>
      </c>
      <c r="N149" s="8">
        <v>17747.82</v>
      </c>
      <c r="O149" s="8">
        <v>17747.82</v>
      </c>
      <c r="P149" s="8">
        <v>17747.82</v>
      </c>
      <c r="Q149" s="8">
        <v>17747.820000000003</v>
      </c>
    </row>
    <row r="150" spans="1:17" x14ac:dyDescent="0.3">
      <c r="A150" s="6">
        <f t="shared" si="17"/>
        <v>136</v>
      </c>
      <c r="B150" s="7" t="s">
        <v>156</v>
      </c>
      <c r="C150" s="7" t="s">
        <v>34</v>
      </c>
      <c r="D150" s="8">
        <v>3896</v>
      </c>
      <c r="E150" s="8">
        <v>3896</v>
      </c>
      <c r="F150" s="8">
        <v>3896</v>
      </c>
      <c r="G150" s="8">
        <v>3896</v>
      </c>
      <c r="H150" s="8">
        <v>3896</v>
      </c>
      <c r="I150" s="8">
        <v>3896</v>
      </c>
      <c r="J150" s="8">
        <v>3896</v>
      </c>
      <c r="K150" s="8">
        <v>3896</v>
      </c>
      <c r="L150" s="8">
        <v>3896</v>
      </c>
      <c r="M150" s="8">
        <v>3896</v>
      </c>
      <c r="N150" s="8">
        <v>3896</v>
      </c>
      <c r="O150" s="8">
        <v>3896</v>
      </c>
      <c r="P150" s="8">
        <v>3896</v>
      </c>
      <c r="Q150" s="8">
        <v>3896</v>
      </c>
    </row>
    <row r="151" spans="1:17" x14ac:dyDescent="0.3">
      <c r="A151" s="6">
        <f t="shared" si="17"/>
        <v>137</v>
      </c>
      <c r="B151" s="7" t="s">
        <v>157</v>
      </c>
      <c r="C151" s="7" t="s">
        <v>36</v>
      </c>
      <c r="D151" s="8">
        <v>1512.28</v>
      </c>
      <c r="E151" s="8">
        <v>1512.28</v>
      </c>
      <c r="F151" s="8">
        <v>1512.28</v>
      </c>
      <c r="G151" s="8">
        <v>1512.28</v>
      </c>
      <c r="H151" s="8">
        <v>1512.28</v>
      </c>
      <c r="I151" s="8">
        <v>1512.28</v>
      </c>
      <c r="J151" s="8">
        <v>1512.28</v>
      </c>
      <c r="K151" s="8">
        <v>1512.28</v>
      </c>
      <c r="L151" s="8">
        <v>1512.28</v>
      </c>
      <c r="M151" s="8">
        <v>1512.28</v>
      </c>
      <c r="N151" s="8">
        <v>1512.28</v>
      </c>
      <c r="O151" s="8">
        <v>1512.28</v>
      </c>
      <c r="P151" s="8">
        <v>1512.28</v>
      </c>
      <c r="Q151" s="8">
        <v>1512.28</v>
      </c>
    </row>
    <row r="152" spans="1:17" x14ac:dyDescent="0.3">
      <c r="A152" s="6">
        <f t="shared" si="17"/>
        <v>138</v>
      </c>
      <c r="B152" s="7" t="s">
        <v>158</v>
      </c>
      <c r="C152" s="7" t="s">
        <v>38</v>
      </c>
      <c r="D152" s="8">
        <v>579.32000000000005</v>
      </c>
      <c r="E152" s="8">
        <v>579.15</v>
      </c>
      <c r="F152" s="8">
        <v>578.98</v>
      </c>
      <c r="G152" s="8">
        <v>578.80999999999995</v>
      </c>
      <c r="H152" s="8">
        <v>578.64</v>
      </c>
      <c r="I152" s="8">
        <v>578.47</v>
      </c>
      <c r="J152" s="8">
        <v>578.29999999999995</v>
      </c>
      <c r="K152" s="8">
        <v>578.13</v>
      </c>
      <c r="L152" s="8">
        <v>577.96</v>
      </c>
      <c r="M152" s="8">
        <v>577.79</v>
      </c>
      <c r="N152" s="8">
        <v>577.62</v>
      </c>
      <c r="O152" s="8">
        <v>577.45000000000005</v>
      </c>
      <c r="P152" s="8">
        <v>577.280000000001</v>
      </c>
      <c r="Q152" s="8">
        <v>578.30000000000007</v>
      </c>
    </row>
    <row r="153" spans="1:17" x14ac:dyDescent="0.3">
      <c r="A153" s="6">
        <f t="shared" si="17"/>
        <v>139</v>
      </c>
      <c r="B153" s="7" t="s">
        <v>159</v>
      </c>
      <c r="C153" s="7" t="s">
        <v>38</v>
      </c>
      <c r="D153" s="8">
        <v>19.87</v>
      </c>
      <c r="E153" s="8">
        <v>19.87</v>
      </c>
      <c r="F153" s="8">
        <v>19.87</v>
      </c>
      <c r="G153" s="8">
        <v>19.87</v>
      </c>
      <c r="H153" s="8">
        <v>19.87</v>
      </c>
      <c r="I153" s="8">
        <v>19.87</v>
      </c>
      <c r="J153" s="8">
        <v>19.87</v>
      </c>
      <c r="K153" s="8">
        <v>19.87</v>
      </c>
      <c r="L153" s="8">
        <v>19.87</v>
      </c>
      <c r="M153" s="8">
        <v>19.87</v>
      </c>
      <c r="N153" s="8">
        <v>19.87</v>
      </c>
      <c r="O153" s="8">
        <v>19.87</v>
      </c>
      <c r="P153" s="8">
        <v>19.87</v>
      </c>
      <c r="Q153" s="8">
        <v>19.87</v>
      </c>
    </row>
    <row r="154" spans="1:17" x14ac:dyDescent="0.3">
      <c r="A154" s="6">
        <f t="shared" si="17"/>
        <v>140</v>
      </c>
      <c r="B154" s="7" t="s">
        <v>160</v>
      </c>
      <c r="C154" s="7"/>
      <c r="D154" s="10">
        <f>SUM(D147:D153)</f>
        <v>27674.339999999997</v>
      </c>
      <c r="E154" s="10">
        <f t="shared" ref="E154:O154" si="18">SUM(E147:E153)</f>
        <v>27674.17</v>
      </c>
      <c r="F154" s="10">
        <f t="shared" si="18"/>
        <v>27673.999999999996</v>
      </c>
      <c r="G154" s="10">
        <f t="shared" si="18"/>
        <v>27673.829999999998</v>
      </c>
      <c r="H154" s="10">
        <f t="shared" si="18"/>
        <v>27673.659999999996</v>
      </c>
      <c r="I154" s="10">
        <f t="shared" si="18"/>
        <v>27673.489999999998</v>
      </c>
      <c r="J154" s="10">
        <f t="shared" si="18"/>
        <v>27673.319999999996</v>
      </c>
      <c r="K154" s="10">
        <f t="shared" si="18"/>
        <v>27673.149999999998</v>
      </c>
      <c r="L154" s="10">
        <f t="shared" si="18"/>
        <v>27672.979999999996</v>
      </c>
      <c r="M154" s="10">
        <f t="shared" si="18"/>
        <v>27672.809999999998</v>
      </c>
      <c r="N154" s="10">
        <f t="shared" si="18"/>
        <v>27672.639999999996</v>
      </c>
      <c r="O154" s="10">
        <f t="shared" si="18"/>
        <v>27672.469999999998</v>
      </c>
      <c r="P154" s="10">
        <f>SUM(P147:P153)</f>
        <v>27672.3</v>
      </c>
      <c r="Q154" s="10">
        <f>SUM(Q147:Q153)</f>
        <v>27673.32</v>
      </c>
    </row>
    <row r="155" spans="1:17" x14ac:dyDescent="0.3">
      <c r="A155" s="6">
        <f t="shared" si="17"/>
        <v>141</v>
      </c>
      <c r="B155" s="7"/>
      <c r="C155" s="7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3">
      <c r="A156" s="6">
        <f t="shared" si="17"/>
        <v>142</v>
      </c>
      <c r="B156" s="11" t="s">
        <v>161</v>
      </c>
      <c r="C156" s="11" t="s">
        <v>27</v>
      </c>
      <c r="D156" s="8">
        <v>6992.8929176731299</v>
      </c>
      <c r="E156" s="8">
        <v>6988.1529176731292</v>
      </c>
      <c r="F156" s="8">
        <v>6983.4129176731294</v>
      </c>
      <c r="G156" s="8">
        <v>6978.6729176731296</v>
      </c>
      <c r="H156" s="8">
        <v>6973.9329176731299</v>
      </c>
      <c r="I156" s="8">
        <v>6969.1929176731292</v>
      </c>
      <c r="J156" s="8">
        <v>6964.4529176731294</v>
      </c>
      <c r="K156" s="8">
        <v>7087.0645847211299</v>
      </c>
      <c r="L156" s="8">
        <v>7082.3245847211301</v>
      </c>
      <c r="M156" s="8">
        <v>7077.5845847211303</v>
      </c>
      <c r="N156" s="8">
        <v>7072.8445847211306</v>
      </c>
      <c r="O156" s="8">
        <v>7190.2454559472799</v>
      </c>
      <c r="P156" s="8">
        <v>7382.7252555067598</v>
      </c>
      <c r="Q156" s="8">
        <v>7057.1922672346509</v>
      </c>
    </row>
    <row r="157" spans="1:17" x14ac:dyDescent="0.3">
      <c r="A157" s="6">
        <f t="shared" si="17"/>
        <v>143</v>
      </c>
      <c r="B157" s="11" t="s">
        <v>162</v>
      </c>
      <c r="C157" s="11" t="s">
        <v>29</v>
      </c>
      <c r="D157" s="8">
        <v>368.04008279097695</v>
      </c>
      <c r="E157" s="8">
        <v>368.04008279097695</v>
      </c>
      <c r="F157" s="8">
        <v>368.04008279097695</v>
      </c>
      <c r="G157" s="8">
        <v>368.04008279097695</v>
      </c>
      <c r="H157" s="8">
        <v>368.04008279097695</v>
      </c>
      <c r="I157" s="8">
        <v>368.04008279097695</v>
      </c>
      <c r="J157" s="8">
        <v>368.04008279097695</v>
      </c>
      <c r="K157" s="8">
        <v>520.971152783977</v>
      </c>
      <c r="L157" s="8">
        <v>520.971152783977</v>
      </c>
      <c r="M157" s="8">
        <v>520.971152783977</v>
      </c>
      <c r="N157" s="8">
        <v>520.971152783977</v>
      </c>
      <c r="O157" s="8">
        <v>559.76093640187605</v>
      </c>
      <c r="P157" s="8">
        <v>567.60337886416096</v>
      </c>
      <c r="Q157" s="8">
        <v>445.19457737990649</v>
      </c>
    </row>
    <row r="158" spans="1:17" x14ac:dyDescent="0.3">
      <c r="A158" s="6">
        <f t="shared" si="17"/>
        <v>144</v>
      </c>
      <c r="B158" s="11" t="s">
        <v>163</v>
      </c>
      <c r="C158" s="11" t="s">
        <v>29</v>
      </c>
      <c r="D158" s="8">
        <v>6279.4799999999896</v>
      </c>
      <c r="E158" s="8">
        <v>6265.0499999999902</v>
      </c>
      <c r="F158" s="8">
        <v>6250.6199999999899</v>
      </c>
      <c r="G158" s="8">
        <v>6236.1899999999896</v>
      </c>
      <c r="H158" s="8">
        <v>6221.7599999999893</v>
      </c>
      <c r="I158" s="8">
        <v>6207.3299999999899</v>
      </c>
      <c r="J158" s="8">
        <v>6192.8999999999896</v>
      </c>
      <c r="K158" s="8">
        <v>6178.4699999999893</v>
      </c>
      <c r="L158" s="8">
        <v>6164.03999999999</v>
      </c>
      <c r="M158" s="8">
        <v>6149.6099999999897</v>
      </c>
      <c r="N158" s="8">
        <v>6135.1799999999894</v>
      </c>
      <c r="O158" s="8">
        <v>6120.74999999999</v>
      </c>
      <c r="P158" s="8">
        <v>6106.3199999999897</v>
      </c>
      <c r="Q158" s="8">
        <v>6192.8999999999887</v>
      </c>
    </row>
    <row r="159" spans="1:17" x14ac:dyDescent="0.3">
      <c r="A159" s="6">
        <f t="shared" si="17"/>
        <v>145</v>
      </c>
      <c r="B159" s="11" t="s">
        <v>164</v>
      </c>
      <c r="C159" s="11" t="s">
        <v>31</v>
      </c>
      <c r="D159" s="8">
        <v>75291.601548808685</v>
      </c>
      <c r="E159" s="8">
        <v>75290.001548808679</v>
      </c>
      <c r="F159" s="8">
        <v>75288.401548808673</v>
      </c>
      <c r="G159" s="8">
        <v>75286.801548808682</v>
      </c>
      <c r="H159" s="8">
        <v>75285.201548808676</v>
      </c>
      <c r="I159" s="8">
        <v>75283.601548808685</v>
      </c>
      <c r="J159" s="8">
        <v>75282.001548808679</v>
      </c>
      <c r="K159" s="8">
        <v>76982.120021481693</v>
      </c>
      <c r="L159" s="8">
        <v>76980.520021481687</v>
      </c>
      <c r="M159" s="8">
        <v>76978.920021481608</v>
      </c>
      <c r="N159" s="8">
        <v>76977.320021481602</v>
      </c>
      <c r="O159" s="8">
        <v>77074.880886651517</v>
      </c>
      <c r="P159" s="8">
        <v>77093.329036114417</v>
      </c>
      <c r="Q159" s="8">
        <v>76084.207757719472</v>
      </c>
    </row>
    <row r="160" spans="1:17" x14ac:dyDescent="0.3">
      <c r="A160" s="6">
        <f t="shared" si="17"/>
        <v>146</v>
      </c>
      <c r="B160" s="11" t="s">
        <v>165</v>
      </c>
      <c r="C160" s="11" t="s">
        <v>31</v>
      </c>
      <c r="D160" s="8">
        <v>1727.0877700000001</v>
      </c>
      <c r="E160" s="8">
        <v>1727.0877700000001</v>
      </c>
      <c r="F160" s="8">
        <v>1727.0877700000001</v>
      </c>
      <c r="G160" s="8">
        <v>1727.0877700000001</v>
      </c>
      <c r="H160" s="8">
        <v>1727.0877700000001</v>
      </c>
      <c r="I160" s="8">
        <v>1727.0877700000001</v>
      </c>
      <c r="J160" s="8">
        <v>3349.4945200000002</v>
      </c>
      <c r="K160" s="8">
        <v>3349.4945200000002</v>
      </c>
      <c r="L160" s="8">
        <v>3349.4945200000002</v>
      </c>
      <c r="M160" s="8">
        <v>3349.4945200000002</v>
      </c>
      <c r="N160" s="8">
        <v>3349.4945200000002</v>
      </c>
      <c r="O160" s="8">
        <v>3349.4945200000002</v>
      </c>
      <c r="P160" s="8">
        <v>3349.4945200000002</v>
      </c>
      <c r="Q160" s="8">
        <v>2600.6914046153843</v>
      </c>
    </row>
    <row r="161" spans="1:17" x14ac:dyDescent="0.3">
      <c r="A161" s="6">
        <f t="shared" si="17"/>
        <v>147</v>
      </c>
      <c r="B161" s="11" t="s">
        <v>166</v>
      </c>
      <c r="C161" s="11" t="s">
        <v>34</v>
      </c>
      <c r="D161" s="8">
        <v>19352.262175545784</v>
      </c>
      <c r="E161" s="8">
        <v>19352.262175545784</v>
      </c>
      <c r="F161" s="8">
        <v>19352.262175545784</v>
      </c>
      <c r="G161" s="8">
        <v>19352.262175545784</v>
      </c>
      <c r="H161" s="8">
        <v>19352.262175545784</v>
      </c>
      <c r="I161" s="8">
        <v>19352.262175545784</v>
      </c>
      <c r="J161" s="8">
        <v>19352.262175545784</v>
      </c>
      <c r="K161" s="8">
        <v>19791.448838089778</v>
      </c>
      <c r="L161" s="8">
        <v>19791.448838089778</v>
      </c>
      <c r="M161" s="8">
        <v>19791.448838089778</v>
      </c>
      <c r="N161" s="8">
        <v>19791.448838089778</v>
      </c>
      <c r="O161" s="8">
        <v>19821.045474160997</v>
      </c>
      <c r="P161" s="8">
        <v>19827.029264061759</v>
      </c>
      <c r="Q161" s="8">
        <v>19559.977332261715</v>
      </c>
    </row>
    <row r="162" spans="1:17" x14ac:dyDescent="0.3">
      <c r="A162" s="6">
        <f t="shared" si="17"/>
        <v>148</v>
      </c>
      <c r="B162" s="11" t="s">
        <v>167</v>
      </c>
      <c r="C162" s="11" t="s">
        <v>36</v>
      </c>
      <c r="D162" s="8">
        <v>7569.6229708311557</v>
      </c>
      <c r="E162" s="8">
        <v>7567.8829708311559</v>
      </c>
      <c r="F162" s="8">
        <v>7566.1429708311562</v>
      </c>
      <c r="G162" s="8">
        <v>7564.4029708311555</v>
      </c>
      <c r="H162" s="8">
        <v>7562.6629708311557</v>
      </c>
      <c r="I162" s="8">
        <v>7560.9229708311559</v>
      </c>
      <c r="J162" s="8">
        <v>7559.1829708311561</v>
      </c>
      <c r="K162" s="8">
        <v>7708.2705569271557</v>
      </c>
      <c r="L162" s="8">
        <v>7706.5305569271559</v>
      </c>
      <c r="M162" s="8">
        <v>7704.7905569271561</v>
      </c>
      <c r="N162" s="8">
        <v>7703.0505569271554</v>
      </c>
      <c r="O162" s="8">
        <v>7727.6119984309016</v>
      </c>
      <c r="P162" s="8">
        <v>7731.1895723493362</v>
      </c>
      <c r="Q162" s="8">
        <v>7633.2511226389961</v>
      </c>
    </row>
    <row r="163" spans="1:17" x14ac:dyDescent="0.3">
      <c r="A163" s="6">
        <f t="shared" si="17"/>
        <v>149</v>
      </c>
      <c r="B163" s="11" t="s">
        <v>168</v>
      </c>
      <c r="C163" s="11" t="s">
        <v>38</v>
      </c>
      <c r="D163" s="8">
        <v>1107.2370943501442</v>
      </c>
      <c r="E163" s="8">
        <v>1107.1070943501443</v>
      </c>
      <c r="F163" s="8">
        <v>1106.9770943501442</v>
      </c>
      <c r="G163" s="8">
        <v>1106.8470943501443</v>
      </c>
      <c r="H163" s="8">
        <v>1106.7170943501442</v>
      </c>
      <c r="I163" s="8">
        <v>1106.5870943501443</v>
      </c>
      <c r="J163" s="8">
        <v>1106.4570943501442</v>
      </c>
      <c r="K163" s="8">
        <v>1131.2053359961442</v>
      </c>
      <c r="L163" s="8">
        <v>1131.0753359961443</v>
      </c>
      <c r="M163" s="8">
        <v>1130.9453359961442</v>
      </c>
      <c r="N163" s="8">
        <v>1130.8153359961443</v>
      </c>
      <c r="O163" s="8">
        <v>1135.9442884072037</v>
      </c>
      <c r="P163" s="8">
        <v>1136.8775331033303</v>
      </c>
      <c r="Q163" s="8">
        <v>1118.8302173804707</v>
      </c>
    </row>
    <row r="164" spans="1:17" x14ac:dyDescent="0.3">
      <c r="A164" s="6">
        <f t="shared" si="17"/>
        <v>150</v>
      </c>
      <c r="B164" s="7" t="s">
        <v>169</v>
      </c>
      <c r="C164" s="7"/>
      <c r="D164" s="10">
        <f>SUM(D156:D163)</f>
        <v>118688.22455999986</v>
      </c>
      <c r="E164" s="10">
        <f t="shared" ref="E164:O164" si="19">SUM(E156:E163)</f>
        <v>118665.58455999984</v>
      </c>
      <c r="F164" s="10">
        <f t="shared" si="19"/>
        <v>118642.94455999986</v>
      </c>
      <c r="G164" s="10">
        <f t="shared" si="19"/>
        <v>118620.30455999986</v>
      </c>
      <c r="H164" s="10">
        <f t="shared" si="19"/>
        <v>118597.66455999984</v>
      </c>
      <c r="I164" s="10">
        <f t="shared" si="19"/>
        <v>118575.02455999987</v>
      </c>
      <c r="J164" s="10">
        <f t="shared" si="19"/>
        <v>120174.79130999987</v>
      </c>
      <c r="K164" s="10">
        <f t="shared" si="19"/>
        <v>122749.04500999986</v>
      </c>
      <c r="L164" s="10">
        <f t="shared" si="19"/>
        <v>122726.40500999987</v>
      </c>
      <c r="M164" s="10">
        <f t="shared" si="19"/>
        <v>122703.7650099998</v>
      </c>
      <c r="N164" s="10">
        <f t="shared" si="19"/>
        <v>122681.12500999977</v>
      </c>
      <c r="O164" s="10">
        <f t="shared" si="19"/>
        <v>122979.73355999978</v>
      </c>
      <c r="P164" s="10">
        <f>SUM(P156:P163)</f>
        <v>123194.56855999975</v>
      </c>
      <c r="Q164" s="10">
        <f>SUM(Q156:Q163)</f>
        <v>120692.24467923057</v>
      </c>
    </row>
    <row r="165" spans="1:17" x14ac:dyDescent="0.3">
      <c r="A165" s="6">
        <f t="shared" si="17"/>
        <v>151</v>
      </c>
      <c r="B165" s="7"/>
      <c r="C165" s="7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3">
      <c r="A166" s="6">
        <f t="shared" si="17"/>
        <v>152</v>
      </c>
      <c r="B166" s="11" t="s">
        <v>170</v>
      </c>
      <c r="C166" s="11" t="s">
        <v>27</v>
      </c>
      <c r="D166" s="8">
        <v>6234.49999999999</v>
      </c>
      <c r="E166" s="8">
        <v>6232.4799999999896</v>
      </c>
      <c r="F166" s="8">
        <v>6230.45999999999</v>
      </c>
      <c r="G166" s="8">
        <v>6228.4399999999896</v>
      </c>
      <c r="H166" s="8">
        <v>6226.4199999999901</v>
      </c>
      <c r="I166" s="8">
        <v>6224.3999999999896</v>
      </c>
      <c r="J166" s="8">
        <v>6222.3799999999901</v>
      </c>
      <c r="K166" s="8">
        <v>6220.3599999999897</v>
      </c>
      <c r="L166" s="8">
        <v>6218.3399999999901</v>
      </c>
      <c r="M166" s="8">
        <v>6216.3199999999897</v>
      </c>
      <c r="N166" s="8">
        <v>6214.2999999999902</v>
      </c>
      <c r="O166" s="8">
        <v>6212.2799999999897</v>
      </c>
      <c r="P166" s="8">
        <v>6210.2599999999893</v>
      </c>
      <c r="Q166" s="8">
        <v>6222.3799999999901</v>
      </c>
    </row>
    <row r="167" spans="1:17" x14ac:dyDescent="0.3">
      <c r="A167" s="6">
        <f t="shared" si="17"/>
        <v>153</v>
      </c>
      <c r="B167" s="11" t="s">
        <v>171</v>
      </c>
      <c r="C167" s="11" t="s">
        <v>29</v>
      </c>
      <c r="D167" s="8">
        <v>10303.780000000001</v>
      </c>
      <c r="E167" s="8">
        <v>10302.040000000001</v>
      </c>
      <c r="F167" s="8">
        <v>10300.299999999999</v>
      </c>
      <c r="G167" s="8">
        <v>10298.56</v>
      </c>
      <c r="H167" s="8">
        <v>10296.82</v>
      </c>
      <c r="I167" s="8">
        <v>10295.08</v>
      </c>
      <c r="J167" s="8">
        <v>10293.34</v>
      </c>
      <c r="K167" s="8">
        <v>10291.6</v>
      </c>
      <c r="L167" s="8">
        <v>10289.86</v>
      </c>
      <c r="M167" s="8">
        <v>10288.120000000001</v>
      </c>
      <c r="N167" s="8">
        <v>10286.379999999999</v>
      </c>
      <c r="O167" s="8">
        <v>10284.64</v>
      </c>
      <c r="P167" s="8">
        <v>10282.9</v>
      </c>
      <c r="Q167" s="8">
        <v>10293.34</v>
      </c>
    </row>
    <row r="168" spans="1:17" x14ac:dyDescent="0.3">
      <c r="A168" s="6">
        <f t="shared" si="17"/>
        <v>154</v>
      </c>
      <c r="B168" s="11" t="s">
        <v>172</v>
      </c>
      <c r="C168" s="11" t="s">
        <v>31</v>
      </c>
      <c r="D168" s="8">
        <v>26666.94</v>
      </c>
      <c r="E168" s="8">
        <v>26665.84</v>
      </c>
      <c r="F168" s="8">
        <v>26664.74</v>
      </c>
      <c r="G168" s="8">
        <v>26663.64</v>
      </c>
      <c r="H168" s="8">
        <v>26662.54</v>
      </c>
      <c r="I168" s="8">
        <v>26661.439999999999</v>
      </c>
      <c r="J168" s="8">
        <v>26660.34</v>
      </c>
      <c r="K168" s="8">
        <v>26659.24</v>
      </c>
      <c r="L168" s="8">
        <v>26658.14</v>
      </c>
      <c r="M168" s="8">
        <v>26657.040000000001</v>
      </c>
      <c r="N168" s="8">
        <v>26655.94</v>
      </c>
      <c r="O168" s="8">
        <v>26654.84</v>
      </c>
      <c r="P168" s="8">
        <v>26653.74</v>
      </c>
      <c r="Q168" s="8">
        <v>26660.34</v>
      </c>
    </row>
    <row r="169" spans="1:17" x14ac:dyDescent="0.3">
      <c r="A169" s="6">
        <f t="shared" si="17"/>
        <v>155</v>
      </c>
      <c r="B169" s="11" t="s">
        <v>173</v>
      </c>
      <c r="C169" s="11" t="s">
        <v>34</v>
      </c>
      <c r="D169" s="8">
        <v>7868.74</v>
      </c>
      <c r="E169" s="8">
        <v>7868.74</v>
      </c>
      <c r="F169" s="8">
        <v>7868.74</v>
      </c>
      <c r="G169" s="8">
        <v>7868.74</v>
      </c>
      <c r="H169" s="8">
        <v>7868.74</v>
      </c>
      <c r="I169" s="8">
        <v>7868.74</v>
      </c>
      <c r="J169" s="8">
        <v>7868.74</v>
      </c>
      <c r="K169" s="8">
        <v>7868.74</v>
      </c>
      <c r="L169" s="8">
        <v>7868.74</v>
      </c>
      <c r="M169" s="8">
        <v>7868.74</v>
      </c>
      <c r="N169" s="8">
        <v>7868.74</v>
      </c>
      <c r="O169" s="8">
        <v>7868.74</v>
      </c>
      <c r="P169" s="8">
        <v>7868.74</v>
      </c>
      <c r="Q169" s="8">
        <v>7868.7400000000007</v>
      </c>
    </row>
    <row r="170" spans="1:17" x14ac:dyDescent="0.3">
      <c r="A170" s="6">
        <f t="shared" si="17"/>
        <v>156</v>
      </c>
      <c r="B170" s="11" t="s">
        <v>174</v>
      </c>
      <c r="C170" s="11" t="s">
        <v>36</v>
      </c>
      <c r="D170" s="8">
        <v>7029.76</v>
      </c>
      <c r="E170" s="8">
        <v>7027.94</v>
      </c>
      <c r="F170" s="8">
        <v>7026.12</v>
      </c>
      <c r="G170" s="8">
        <v>7024.3</v>
      </c>
      <c r="H170" s="8">
        <v>7022.48</v>
      </c>
      <c r="I170" s="8">
        <v>7020.66</v>
      </c>
      <c r="J170" s="8">
        <v>7018.84</v>
      </c>
      <c r="K170" s="8">
        <v>7017.02</v>
      </c>
      <c r="L170" s="8">
        <v>7015.2</v>
      </c>
      <c r="M170" s="8">
        <v>7013.38</v>
      </c>
      <c r="N170" s="8">
        <v>7011.56</v>
      </c>
      <c r="O170" s="8">
        <v>7009.74</v>
      </c>
      <c r="P170" s="8">
        <v>7007.92</v>
      </c>
      <c r="Q170" s="8">
        <v>7018.84</v>
      </c>
    </row>
    <row r="171" spans="1:17" x14ac:dyDescent="0.3">
      <c r="A171" s="6">
        <f t="shared" si="17"/>
        <v>157</v>
      </c>
      <c r="B171" s="11" t="s">
        <v>175</v>
      </c>
      <c r="C171" s="11" t="s">
        <v>38</v>
      </c>
      <c r="D171" s="8">
        <v>1513.25</v>
      </c>
      <c r="E171" s="8">
        <v>1512.88</v>
      </c>
      <c r="F171" s="8">
        <v>1512.51</v>
      </c>
      <c r="G171" s="8">
        <v>1512.14</v>
      </c>
      <c r="H171" s="8">
        <v>1511.77</v>
      </c>
      <c r="I171" s="8">
        <v>1511.4</v>
      </c>
      <c r="J171" s="8">
        <v>1511.03</v>
      </c>
      <c r="K171" s="8">
        <v>1510.66</v>
      </c>
      <c r="L171" s="8">
        <v>1510.29</v>
      </c>
      <c r="M171" s="8">
        <v>1509.92</v>
      </c>
      <c r="N171" s="8">
        <v>1509.55</v>
      </c>
      <c r="O171" s="8">
        <v>1509.18</v>
      </c>
      <c r="P171" s="8">
        <v>1508.81</v>
      </c>
      <c r="Q171" s="8">
        <v>1511.0300000000002</v>
      </c>
    </row>
    <row r="172" spans="1:17" x14ac:dyDescent="0.3">
      <c r="A172" s="6">
        <f t="shared" si="17"/>
        <v>158</v>
      </c>
      <c r="B172" s="7" t="s">
        <v>176</v>
      </c>
      <c r="C172" s="7"/>
      <c r="D172" s="10">
        <f>SUM(D166:D171)</f>
        <v>59616.969999999987</v>
      </c>
      <c r="E172" s="10">
        <f t="shared" ref="E172:O172" si="20">SUM(E166:E171)</f>
        <v>59609.919999999984</v>
      </c>
      <c r="F172" s="10">
        <f t="shared" si="20"/>
        <v>59602.869999999988</v>
      </c>
      <c r="G172" s="10">
        <f t="shared" si="20"/>
        <v>59595.819999999985</v>
      </c>
      <c r="H172" s="10">
        <f t="shared" si="20"/>
        <v>59588.769999999982</v>
      </c>
      <c r="I172" s="10">
        <f t="shared" si="20"/>
        <v>59581.719999999979</v>
      </c>
      <c r="J172" s="10">
        <f t="shared" si="20"/>
        <v>59574.669999999984</v>
      </c>
      <c r="K172" s="10">
        <f t="shared" si="20"/>
        <v>59567.619999999995</v>
      </c>
      <c r="L172" s="10">
        <f t="shared" si="20"/>
        <v>59560.569999999985</v>
      </c>
      <c r="M172" s="10">
        <f t="shared" si="20"/>
        <v>59553.51999999999</v>
      </c>
      <c r="N172" s="10">
        <f t="shared" si="20"/>
        <v>59546.469999999987</v>
      </c>
      <c r="O172" s="10">
        <f t="shared" si="20"/>
        <v>59539.419999999991</v>
      </c>
      <c r="P172" s="10">
        <f>SUM(P166:P171)</f>
        <v>59532.369999999988</v>
      </c>
      <c r="Q172" s="10">
        <f>SUM(Q166:Q171)</f>
        <v>59574.669999999984</v>
      </c>
    </row>
    <row r="173" spans="1:17" x14ac:dyDescent="0.3">
      <c r="A173" s="6">
        <f t="shared" si="17"/>
        <v>159</v>
      </c>
      <c r="B173" s="7"/>
      <c r="C173" s="7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3">
      <c r="A174" s="6">
        <f t="shared" si="17"/>
        <v>160</v>
      </c>
      <c r="B174" s="11" t="s">
        <v>177</v>
      </c>
      <c r="C174" s="11" t="s">
        <v>27</v>
      </c>
      <c r="D174" s="8">
        <v>2.9999999999290499E-3</v>
      </c>
      <c r="E174" s="8">
        <v>2.9999999999290499E-3</v>
      </c>
      <c r="F174" s="8">
        <v>2.9999999999290499E-3</v>
      </c>
      <c r="G174" s="8">
        <v>2.9999999999290499E-3</v>
      </c>
      <c r="H174" s="8">
        <v>2.9999999999290499E-3</v>
      </c>
      <c r="I174" s="8">
        <v>2.9999999999290499E-3</v>
      </c>
      <c r="J174" s="8">
        <v>2.9999999999290499E-3</v>
      </c>
      <c r="K174" s="8">
        <v>2.9999999999290499E-3</v>
      </c>
      <c r="L174" s="8">
        <v>2.9999999999290499E-3</v>
      </c>
      <c r="M174" s="8">
        <v>2.9999999999290499E-3</v>
      </c>
      <c r="N174" s="8">
        <v>2.9999999999290499E-3</v>
      </c>
      <c r="O174" s="8">
        <v>2.9999999999290499E-3</v>
      </c>
      <c r="P174" s="8">
        <v>2.9999999999290499E-3</v>
      </c>
      <c r="Q174" s="8">
        <v>2.9999999999290499E-3</v>
      </c>
    </row>
    <row r="175" spans="1:17" x14ac:dyDescent="0.3">
      <c r="A175" s="6">
        <f t="shared" si="17"/>
        <v>161</v>
      </c>
      <c r="B175" s="11" t="s">
        <v>178</v>
      </c>
      <c r="C175" s="11" t="s">
        <v>38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</row>
    <row r="176" spans="1:17" x14ac:dyDescent="0.3">
      <c r="A176" s="6">
        <f t="shared" si="17"/>
        <v>162</v>
      </c>
      <c r="B176" s="7" t="s">
        <v>179</v>
      </c>
      <c r="C176" s="7"/>
      <c r="D176" s="10">
        <f>SUM(D174:D175)</f>
        <v>2.9999999999290499E-3</v>
      </c>
      <c r="E176" s="10">
        <f t="shared" ref="E176:O176" si="21">SUM(E174:E175)</f>
        <v>2.9999999999290499E-3</v>
      </c>
      <c r="F176" s="10">
        <f t="shared" si="21"/>
        <v>2.9999999999290499E-3</v>
      </c>
      <c r="G176" s="10">
        <f t="shared" si="21"/>
        <v>2.9999999999290499E-3</v>
      </c>
      <c r="H176" s="10">
        <f t="shared" si="21"/>
        <v>2.9999999999290499E-3</v>
      </c>
      <c r="I176" s="10">
        <f t="shared" si="21"/>
        <v>2.9999999999290499E-3</v>
      </c>
      <c r="J176" s="10">
        <f t="shared" si="21"/>
        <v>2.9999999999290499E-3</v>
      </c>
      <c r="K176" s="10">
        <f t="shared" si="21"/>
        <v>2.9999999999290499E-3</v>
      </c>
      <c r="L176" s="10">
        <f t="shared" si="21"/>
        <v>2.9999999999290499E-3</v>
      </c>
      <c r="M176" s="10">
        <f t="shared" si="21"/>
        <v>2.9999999999290499E-3</v>
      </c>
      <c r="N176" s="10">
        <f t="shared" si="21"/>
        <v>2.9999999999290499E-3</v>
      </c>
      <c r="O176" s="10">
        <f t="shared" si="21"/>
        <v>2.9999999999290499E-3</v>
      </c>
      <c r="P176" s="10">
        <f>SUM(P174:P175)</f>
        <v>2.9999999999290499E-3</v>
      </c>
      <c r="Q176" s="10">
        <f>SUM(Q174:Q175)</f>
        <v>2.9999999999290499E-3</v>
      </c>
    </row>
    <row r="177" spans="1:17" x14ac:dyDescent="0.3">
      <c r="A177" s="6">
        <f t="shared" si="17"/>
        <v>163</v>
      </c>
      <c r="B177" s="7"/>
      <c r="C177" s="7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3">
      <c r="A178" s="6">
        <f t="shared" si="17"/>
        <v>164</v>
      </c>
      <c r="B178" s="11" t="s">
        <v>180</v>
      </c>
      <c r="C178" s="11" t="s">
        <v>27</v>
      </c>
      <c r="D178" s="8">
        <v>5942.8657828715095</v>
      </c>
      <c r="E178" s="8">
        <v>5942.1157828715095</v>
      </c>
      <c r="F178" s="8">
        <v>5941.3657828715095</v>
      </c>
      <c r="G178" s="8">
        <v>5940.6157828715095</v>
      </c>
      <c r="H178" s="8">
        <v>6023.1552425760901</v>
      </c>
      <c r="I178" s="8">
        <v>6022.4052425760901</v>
      </c>
      <c r="J178" s="8">
        <v>6021.6552425760901</v>
      </c>
      <c r="K178" s="8">
        <v>6020.9052425760901</v>
      </c>
      <c r="L178" s="8">
        <v>6029.4055209840899</v>
      </c>
      <c r="M178" s="8">
        <v>6028.6555209840899</v>
      </c>
      <c r="N178" s="8">
        <v>6027.9055209840899</v>
      </c>
      <c r="O178" s="8">
        <v>6027.1555209840899</v>
      </c>
      <c r="P178" s="8">
        <v>6460.2078151502792</v>
      </c>
      <c r="Q178" s="8">
        <v>6032.9549231443871</v>
      </c>
    </row>
    <row r="179" spans="1:17" x14ac:dyDescent="0.3">
      <c r="A179" s="6">
        <f t="shared" si="17"/>
        <v>165</v>
      </c>
      <c r="B179" s="11" t="s">
        <v>181</v>
      </c>
      <c r="C179" s="11" t="s">
        <v>29</v>
      </c>
      <c r="D179" s="8">
        <v>920.31</v>
      </c>
      <c r="E179" s="8">
        <v>920.31</v>
      </c>
      <c r="F179" s="8">
        <v>920.31</v>
      </c>
      <c r="G179" s="8">
        <v>920.31</v>
      </c>
      <c r="H179" s="8">
        <v>920.31</v>
      </c>
      <c r="I179" s="8">
        <v>920.31</v>
      </c>
      <c r="J179" s="8">
        <v>920.31</v>
      </c>
      <c r="K179" s="8">
        <v>920.31</v>
      </c>
      <c r="L179" s="8">
        <v>920.31</v>
      </c>
      <c r="M179" s="8">
        <v>920.31</v>
      </c>
      <c r="N179" s="8">
        <v>920.31</v>
      </c>
      <c r="O179" s="8">
        <v>920.31</v>
      </c>
      <c r="P179" s="8">
        <v>920.31</v>
      </c>
      <c r="Q179" s="8">
        <v>920.3099999999996</v>
      </c>
    </row>
    <row r="180" spans="1:17" x14ac:dyDescent="0.3">
      <c r="A180" s="6">
        <f t="shared" si="17"/>
        <v>166</v>
      </c>
      <c r="B180" s="11" t="s">
        <v>182</v>
      </c>
      <c r="C180" s="11" t="s">
        <v>29</v>
      </c>
      <c r="D180" s="8">
        <v>5278.8038424647757</v>
      </c>
      <c r="E180" s="8">
        <v>5272.5938424647757</v>
      </c>
      <c r="F180" s="8">
        <v>5266.3838424647656</v>
      </c>
      <c r="G180" s="8">
        <v>5260.1738424647656</v>
      </c>
      <c r="H180" s="8">
        <v>5274.8097442769977</v>
      </c>
      <c r="I180" s="8">
        <v>5268.5997442769976</v>
      </c>
      <c r="J180" s="8">
        <v>5262.3897442769976</v>
      </c>
      <c r="K180" s="8">
        <v>5256.1797442769976</v>
      </c>
      <c r="L180" s="8">
        <v>5261.0651120639977</v>
      </c>
      <c r="M180" s="8">
        <v>5254.8551120639977</v>
      </c>
      <c r="N180" s="8">
        <v>5248.6451120639977</v>
      </c>
      <c r="O180" s="8">
        <v>5242.4351120639976</v>
      </c>
      <c r="P180" s="8">
        <v>5298.5771706924215</v>
      </c>
      <c r="Q180" s="8">
        <v>5265.0393819934989</v>
      </c>
    </row>
    <row r="181" spans="1:17" x14ac:dyDescent="0.3">
      <c r="A181" s="6">
        <f t="shared" si="17"/>
        <v>167</v>
      </c>
      <c r="B181" s="11" t="s">
        <v>183</v>
      </c>
      <c r="C181" s="11" t="s">
        <v>31</v>
      </c>
      <c r="D181" s="8">
        <v>30733.705206490293</v>
      </c>
      <c r="E181" s="8">
        <v>30678.755206490292</v>
      </c>
      <c r="F181" s="8">
        <v>30623.805206490295</v>
      </c>
      <c r="G181" s="8">
        <v>30568.855206490294</v>
      </c>
      <c r="H181" s="8">
        <v>30629.696614970508</v>
      </c>
      <c r="I181" s="8">
        <v>30574.746614970511</v>
      </c>
      <c r="J181" s="8">
        <v>30519.79661497051</v>
      </c>
      <c r="K181" s="8">
        <v>30464.846614970509</v>
      </c>
      <c r="L181" s="8">
        <v>30471.527350605509</v>
      </c>
      <c r="M181" s="8">
        <v>30416.577350605508</v>
      </c>
      <c r="N181" s="8">
        <v>30361.627350605511</v>
      </c>
      <c r="O181" s="8">
        <v>30306.677350605511</v>
      </c>
      <c r="P181" s="8">
        <v>30598.070375496387</v>
      </c>
      <c r="Q181" s="8">
        <v>30534.514389520125</v>
      </c>
    </row>
    <row r="182" spans="1:17" x14ac:dyDescent="0.3">
      <c r="A182" s="6">
        <f t="shared" si="17"/>
        <v>168</v>
      </c>
      <c r="B182" s="11" t="s">
        <v>184</v>
      </c>
      <c r="C182" s="11" t="s">
        <v>34</v>
      </c>
      <c r="D182" s="8">
        <v>6203.5803822944772</v>
      </c>
      <c r="E182" s="8">
        <v>6182.4803822944768</v>
      </c>
      <c r="F182" s="8">
        <v>6161.3803822944774</v>
      </c>
      <c r="G182" s="8">
        <v>6140.280382294477</v>
      </c>
      <c r="H182" s="8">
        <v>6137.5820580014515</v>
      </c>
      <c r="I182" s="8">
        <v>6116.4820580014512</v>
      </c>
      <c r="J182" s="8">
        <v>6095.3820580014508</v>
      </c>
      <c r="K182" s="8">
        <v>6074.2820580014513</v>
      </c>
      <c r="L182" s="8">
        <v>6062.9764704334511</v>
      </c>
      <c r="M182" s="8">
        <v>6041.8764704334517</v>
      </c>
      <c r="N182" s="8">
        <v>6020.7764704334513</v>
      </c>
      <c r="O182" s="8">
        <v>5999.676470433451</v>
      </c>
      <c r="P182" s="8">
        <v>6033.6176182272684</v>
      </c>
      <c r="Q182" s="8">
        <v>6097.7210200880609</v>
      </c>
    </row>
    <row r="183" spans="1:17" x14ac:dyDescent="0.3">
      <c r="A183" s="6">
        <f t="shared" si="17"/>
        <v>169</v>
      </c>
      <c r="B183" s="11" t="s">
        <v>185</v>
      </c>
      <c r="C183" s="11" t="s">
        <v>36</v>
      </c>
      <c r="D183" s="8">
        <v>6192.4648433910497</v>
      </c>
      <c r="E183" s="8">
        <v>6189.3748433910496</v>
      </c>
      <c r="F183" s="8">
        <v>6186.2848433910494</v>
      </c>
      <c r="G183" s="8">
        <v>6183.1948433910493</v>
      </c>
      <c r="H183" s="8">
        <v>6203.2874659279778</v>
      </c>
      <c r="I183" s="8">
        <v>6200.1974659279776</v>
      </c>
      <c r="J183" s="8">
        <v>6197.1074659279784</v>
      </c>
      <c r="K183" s="8">
        <v>6194.0174659279783</v>
      </c>
      <c r="L183" s="8">
        <v>6203.2665686269766</v>
      </c>
      <c r="M183" s="8">
        <v>6200.1765686269764</v>
      </c>
      <c r="N183" s="8">
        <v>6197.0865686269763</v>
      </c>
      <c r="O183" s="8">
        <v>6193.996568626977</v>
      </c>
      <c r="P183" s="8">
        <v>6260.2479793562034</v>
      </c>
      <c r="Q183" s="8">
        <v>6200.0541147030945</v>
      </c>
    </row>
    <row r="184" spans="1:17" x14ac:dyDescent="0.3">
      <c r="A184" s="6">
        <f t="shared" si="17"/>
        <v>170</v>
      </c>
      <c r="B184" s="11" t="s">
        <v>186</v>
      </c>
      <c r="C184" s="11" t="s">
        <v>38</v>
      </c>
      <c r="D184" s="8">
        <v>1910.7544724877675</v>
      </c>
      <c r="E184" s="8">
        <v>1908.6544724877674</v>
      </c>
      <c r="F184" s="8">
        <v>1906.5544724877675</v>
      </c>
      <c r="G184" s="8">
        <v>1904.4544724877674</v>
      </c>
      <c r="H184" s="8">
        <v>1909.5938442468273</v>
      </c>
      <c r="I184" s="8">
        <v>1907.4938442468274</v>
      </c>
      <c r="J184" s="8">
        <v>1905.3938442468273</v>
      </c>
      <c r="K184" s="8">
        <v>1903.2938442468273</v>
      </c>
      <c r="L184" s="8">
        <v>1905.0470472858271</v>
      </c>
      <c r="M184" s="8">
        <v>1902.947047285827</v>
      </c>
      <c r="N184" s="8">
        <v>1900.8470472858271</v>
      </c>
      <c r="O184" s="8">
        <v>1898.7470472858272</v>
      </c>
      <c r="P184" s="8">
        <v>1918.3006910772883</v>
      </c>
      <c r="Q184" s="8">
        <v>1906.3140113199213</v>
      </c>
    </row>
    <row r="185" spans="1:17" x14ac:dyDescent="0.3">
      <c r="A185" s="6">
        <f t="shared" si="17"/>
        <v>171</v>
      </c>
      <c r="B185" s="7" t="s">
        <v>187</v>
      </c>
      <c r="C185" s="7"/>
      <c r="D185" s="10">
        <f>SUM(D178:D184)</f>
        <v>57182.484529999871</v>
      </c>
      <c r="E185" s="10">
        <f t="shared" ref="E185:O185" si="22">SUM(E178:E184)</f>
        <v>57094.284529999873</v>
      </c>
      <c r="F185" s="10">
        <f t="shared" si="22"/>
        <v>57006.084529999862</v>
      </c>
      <c r="G185" s="10">
        <f t="shared" si="22"/>
        <v>56917.884529999872</v>
      </c>
      <c r="H185" s="10">
        <f t="shared" si="22"/>
        <v>57098.434969999849</v>
      </c>
      <c r="I185" s="10">
        <f t="shared" si="22"/>
        <v>57010.234969999859</v>
      </c>
      <c r="J185" s="10">
        <f t="shared" si="22"/>
        <v>56922.034969999855</v>
      </c>
      <c r="K185" s="10">
        <f t="shared" si="22"/>
        <v>56833.834969999858</v>
      </c>
      <c r="L185" s="10">
        <f t="shared" si="22"/>
        <v>56853.598069999854</v>
      </c>
      <c r="M185" s="10">
        <f t="shared" si="22"/>
        <v>56765.398069999857</v>
      </c>
      <c r="N185" s="10">
        <f t="shared" si="22"/>
        <v>56677.198069999853</v>
      </c>
      <c r="O185" s="10">
        <f t="shared" si="22"/>
        <v>56588.998069999849</v>
      </c>
      <c r="P185" s="10">
        <f>SUM(P178:P184)</f>
        <v>57489.331649999847</v>
      </c>
      <c r="Q185" s="10">
        <f>SUM(Q178:Q184)</f>
        <v>56956.907840769083</v>
      </c>
    </row>
    <row r="186" spans="1:17" x14ac:dyDescent="0.3">
      <c r="A186" s="6">
        <f t="shared" si="17"/>
        <v>172</v>
      </c>
      <c r="B186" s="7"/>
      <c r="C186" s="7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3">
      <c r="A187" s="6">
        <f t="shared" si="17"/>
        <v>173</v>
      </c>
      <c r="B187" s="11" t="s">
        <v>188</v>
      </c>
      <c r="C187" s="11" t="s">
        <v>27</v>
      </c>
      <c r="D187" s="8">
        <v>10395.967475255889</v>
      </c>
      <c r="E187" s="8">
        <v>10395.767475255891</v>
      </c>
      <c r="F187" s="8">
        <v>10395.567475255879</v>
      </c>
      <c r="G187" s="8">
        <v>10395.367475255878</v>
      </c>
      <c r="H187" s="8">
        <v>10395.167475255879</v>
      </c>
      <c r="I187" s="8">
        <v>10418.710679150987</v>
      </c>
      <c r="J187" s="8">
        <v>10418.510679150988</v>
      </c>
      <c r="K187" s="8">
        <v>10418.310679150987</v>
      </c>
      <c r="L187" s="8">
        <v>10418.110679150988</v>
      </c>
      <c r="M187" s="8">
        <v>10417.910679150988</v>
      </c>
      <c r="N187" s="8">
        <v>10417.710679150987</v>
      </c>
      <c r="O187" s="8">
        <v>10417.510679150988</v>
      </c>
      <c r="P187" s="8">
        <v>10458.624180019755</v>
      </c>
      <c r="Q187" s="8">
        <v>10412.55663925816</v>
      </c>
    </row>
    <row r="188" spans="1:17" x14ac:dyDescent="0.3">
      <c r="A188" s="6">
        <f t="shared" si="17"/>
        <v>174</v>
      </c>
      <c r="B188" s="11" t="s">
        <v>189</v>
      </c>
      <c r="C188" s="11" t="s">
        <v>29</v>
      </c>
      <c r="D188" s="8">
        <v>8179.1990223508392</v>
      </c>
      <c r="E188" s="8">
        <v>8179.1690223508394</v>
      </c>
      <c r="F188" s="8">
        <v>8179.1390223508397</v>
      </c>
      <c r="G188" s="8">
        <v>8179.109022350839</v>
      </c>
      <c r="H188" s="8">
        <v>8179.0790223508393</v>
      </c>
      <c r="I188" s="8">
        <v>8197.7472800078122</v>
      </c>
      <c r="J188" s="8">
        <v>8197.7172800078115</v>
      </c>
      <c r="K188" s="8">
        <v>8197.6872800078127</v>
      </c>
      <c r="L188" s="8">
        <v>8197.657280007812</v>
      </c>
      <c r="M188" s="8">
        <v>8197.6272800078114</v>
      </c>
      <c r="N188" s="8">
        <v>8197.5972800078125</v>
      </c>
      <c r="O188" s="8">
        <v>8197.5672800078119</v>
      </c>
      <c r="P188" s="8">
        <v>8230.0726205453084</v>
      </c>
      <c r="Q188" s="8">
        <v>8193.0283609503222</v>
      </c>
    </row>
    <row r="189" spans="1:17" x14ac:dyDescent="0.3">
      <c r="A189" s="6">
        <f t="shared" si="17"/>
        <v>175</v>
      </c>
      <c r="B189" s="11" t="s">
        <v>190</v>
      </c>
      <c r="C189" s="11" t="s">
        <v>31</v>
      </c>
      <c r="D189" s="8">
        <v>79590.643290497901</v>
      </c>
      <c r="E189" s="8">
        <v>79561.298568275597</v>
      </c>
      <c r="F189" s="8">
        <v>79531.953846053395</v>
      </c>
      <c r="G189" s="8">
        <v>79502.609123831193</v>
      </c>
      <c r="H189" s="8">
        <v>79473.264401609005</v>
      </c>
      <c r="I189" s="8">
        <v>79628.10816420753</v>
      </c>
      <c r="J189" s="8">
        <v>79598.76344198524</v>
      </c>
      <c r="K189" s="8">
        <v>79569.418719763038</v>
      </c>
      <c r="L189" s="8">
        <v>79540.073997540836</v>
      </c>
      <c r="M189" s="8">
        <v>79510.729275318634</v>
      </c>
      <c r="N189" s="8">
        <v>79481.384553096432</v>
      </c>
      <c r="O189" s="8">
        <v>79452.03983087423</v>
      </c>
      <c r="P189" s="8">
        <v>79743.186738763441</v>
      </c>
      <c r="Q189" s="8">
        <v>79552.574919370498</v>
      </c>
    </row>
    <row r="190" spans="1:17" x14ac:dyDescent="0.3">
      <c r="A190" s="6">
        <f t="shared" si="17"/>
        <v>176</v>
      </c>
      <c r="B190" s="11" t="s">
        <v>191</v>
      </c>
      <c r="C190" s="11" t="s">
        <v>31</v>
      </c>
      <c r="D190" s="8">
        <v>6316.1071109999993</v>
      </c>
      <c r="E190" s="8">
        <v>6316.1071109999993</v>
      </c>
      <c r="F190" s="8">
        <v>6316.1071109999993</v>
      </c>
      <c r="G190" s="8">
        <v>6316.1071109999993</v>
      </c>
      <c r="H190" s="8">
        <v>6316.1071109999993</v>
      </c>
      <c r="I190" s="8">
        <v>6316.1071109999993</v>
      </c>
      <c r="J190" s="8">
        <v>6316.1071109999993</v>
      </c>
      <c r="K190" s="8">
        <v>6316.1071109999993</v>
      </c>
      <c r="L190" s="8">
        <v>6316.1071109999993</v>
      </c>
      <c r="M190" s="8">
        <v>6316.1071109999993</v>
      </c>
      <c r="N190" s="8">
        <v>6316.1071109999993</v>
      </c>
      <c r="O190" s="8">
        <v>6316.1071109999993</v>
      </c>
      <c r="P190" s="8">
        <v>6316.1071109999993</v>
      </c>
      <c r="Q190" s="8">
        <v>6316.1071109999993</v>
      </c>
    </row>
    <row r="191" spans="1:17" x14ac:dyDescent="0.3">
      <c r="A191" s="6">
        <f t="shared" si="17"/>
        <v>177</v>
      </c>
      <c r="B191" s="11" t="s">
        <v>192</v>
      </c>
      <c r="C191" s="11" t="s">
        <v>34</v>
      </c>
      <c r="D191" s="8">
        <v>18363.180458453633</v>
      </c>
      <c r="E191" s="8">
        <v>18363.180458453633</v>
      </c>
      <c r="F191" s="8">
        <v>18363.180458453633</v>
      </c>
      <c r="G191" s="8">
        <v>18363.180458453633</v>
      </c>
      <c r="H191" s="8">
        <v>18363.180458453633</v>
      </c>
      <c r="I191" s="8">
        <v>18405.155140577706</v>
      </c>
      <c r="J191" s="8">
        <v>18405.155140577706</v>
      </c>
      <c r="K191" s="8">
        <v>18405.155140577706</v>
      </c>
      <c r="L191" s="8">
        <v>18405.155140577706</v>
      </c>
      <c r="M191" s="8">
        <v>18405.155140577706</v>
      </c>
      <c r="N191" s="8">
        <v>18405.155140577706</v>
      </c>
      <c r="O191" s="8">
        <v>18405.155140577706</v>
      </c>
      <c r="P191" s="8">
        <v>18478.191923036997</v>
      </c>
      <c r="Q191" s="8">
        <v>18394.629246103774</v>
      </c>
    </row>
    <row r="192" spans="1:17" x14ac:dyDescent="0.3">
      <c r="A192" s="6">
        <f t="shared" si="17"/>
        <v>178</v>
      </c>
      <c r="B192" s="11" t="s">
        <v>193</v>
      </c>
      <c r="C192" s="11" t="s">
        <v>36</v>
      </c>
      <c r="D192" s="8">
        <v>7282.1757336117325</v>
      </c>
      <c r="E192" s="8">
        <v>7282.0557336117326</v>
      </c>
      <c r="F192" s="8">
        <v>7281.9357336117328</v>
      </c>
      <c r="G192" s="8">
        <v>7281.8157336117329</v>
      </c>
      <c r="H192" s="8">
        <v>7281.695733611733</v>
      </c>
      <c r="I192" s="8">
        <v>7298.1848969229131</v>
      </c>
      <c r="J192" s="8">
        <v>7298.0648969229132</v>
      </c>
      <c r="K192" s="8">
        <v>7297.9448969229134</v>
      </c>
      <c r="L192" s="8">
        <v>7297.8248969229135</v>
      </c>
      <c r="M192" s="8">
        <v>7297.7048969229136</v>
      </c>
      <c r="N192" s="8">
        <v>7297.5848969229137</v>
      </c>
      <c r="O192" s="8">
        <v>7297.4648969229138</v>
      </c>
      <c r="P192" s="8">
        <v>7326.2451717124522</v>
      </c>
      <c r="Q192" s="8">
        <v>7293.8998552485764</v>
      </c>
    </row>
    <row r="193" spans="1:17" x14ac:dyDescent="0.3">
      <c r="A193" s="6">
        <f t="shared" si="17"/>
        <v>179</v>
      </c>
      <c r="B193" s="11" t="s">
        <v>194</v>
      </c>
      <c r="C193" s="11" t="s">
        <v>38</v>
      </c>
      <c r="D193" s="8">
        <v>1084.9044131633927</v>
      </c>
      <c r="E193" s="8">
        <v>1084.9044131633927</v>
      </c>
      <c r="F193" s="8">
        <v>1084.9044131633927</v>
      </c>
      <c r="G193" s="8">
        <v>1084.9044131633927</v>
      </c>
      <c r="H193" s="8">
        <v>1084.9044131633927</v>
      </c>
      <c r="I193" s="8">
        <v>1087.4452813553144</v>
      </c>
      <c r="J193" s="8">
        <v>1087.4452813553144</v>
      </c>
      <c r="K193" s="8">
        <v>1087.4452813553144</v>
      </c>
      <c r="L193" s="8">
        <v>1087.4452813553144</v>
      </c>
      <c r="M193" s="8">
        <v>1087.4452813553144</v>
      </c>
      <c r="N193" s="8">
        <v>1087.4452813553144</v>
      </c>
      <c r="O193" s="8">
        <v>1087.4452813553144</v>
      </c>
      <c r="P193" s="8">
        <v>1091.8664425887107</v>
      </c>
      <c r="Q193" s="8">
        <v>1086.8081136840674</v>
      </c>
    </row>
    <row r="194" spans="1:17" x14ac:dyDescent="0.3">
      <c r="A194" s="6">
        <f t="shared" si="17"/>
        <v>180</v>
      </c>
      <c r="B194" s="7" t="s">
        <v>195</v>
      </c>
      <c r="C194" s="7"/>
      <c r="D194" s="10">
        <f>SUM(D187:D193)</f>
        <v>131212.17750433338</v>
      </c>
      <c r="E194" s="10">
        <f t="shared" ref="E194:O194" si="23">SUM(E187:E193)</f>
        <v>131182.4827821111</v>
      </c>
      <c r="F194" s="10">
        <f t="shared" si="23"/>
        <v>131152.78805988887</v>
      </c>
      <c r="G194" s="10">
        <f t="shared" si="23"/>
        <v>131123.09333766665</v>
      </c>
      <c r="H194" s="10">
        <f t="shared" si="23"/>
        <v>131093.39861544449</v>
      </c>
      <c r="I194" s="10">
        <f t="shared" si="23"/>
        <v>131351.45855322227</v>
      </c>
      <c r="J194" s="10">
        <f t="shared" si="23"/>
        <v>131321.76383099999</v>
      </c>
      <c r="K194" s="10">
        <f t="shared" si="23"/>
        <v>131292.0691087778</v>
      </c>
      <c r="L194" s="10">
        <f t="shared" si="23"/>
        <v>131262.3743865556</v>
      </c>
      <c r="M194" s="10">
        <f t="shared" si="23"/>
        <v>131232.67966433335</v>
      </c>
      <c r="N194" s="10">
        <f t="shared" si="23"/>
        <v>131202.98494211116</v>
      </c>
      <c r="O194" s="10">
        <f t="shared" si="23"/>
        <v>131173.29021988896</v>
      </c>
      <c r="P194" s="10">
        <f>SUM(P187:P193)</f>
        <v>131644.29418766664</v>
      </c>
      <c r="Q194" s="10">
        <f>SUM(Q187:Q193)</f>
        <v>131249.6042456154</v>
      </c>
    </row>
    <row r="195" spans="1:17" x14ac:dyDescent="0.3">
      <c r="A195" s="6">
        <f t="shared" si="17"/>
        <v>181</v>
      </c>
      <c r="B195" s="7"/>
      <c r="C195" s="7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3">
      <c r="A196" s="6">
        <f t="shared" si="17"/>
        <v>182</v>
      </c>
      <c r="B196" s="11" t="s">
        <v>196</v>
      </c>
      <c r="C196" s="11" t="s">
        <v>27</v>
      </c>
      <c r="D196" s="8">
        <v>2117.9299999999903</v>
      </c>
      <c r="E196" s="8">
        <v>2117.7599999999902</v>
      </c>
      <c r="F196" s="8">
        <v>2117.5899999999901</v>
      </c>
      <c r="G196" s="8">
        <v>2117.4199999999901</v>
      </c>
      <c r="H196" s="8">
        <v>2117.24999999999</v>
      </c>
      <c r="I196" s="8">
        <v>2117.0799999999904</v>
      </c>
      <c r="J196" s="8">
        <v>2116.9099999999903</v>
      </c>
      <c r="K196" s="8">
        <v>2116.7399999999902</v>
      </c>
      <c r="L196" s="8">
        <v>2116.5699999999902</v>
      </c>
      <c r="M196" s="8">
        <v>2116.3999999999901</v>
      </c>
      <c r="N196" s="8">
        <v>2116.22999999999</v>
      </c>
      <c r="O196" s="8">
        <v>2116.0599999999904</v>
      </c>
      <c r="P196" s="8">
        <v>2123.40041791359</v>
      </c>
      <c r="Q196" s="8">
        <v>2117.487724454882</v>
      </c>
    </row>
    <row r="197" spans="1:17" x14ac:dyDescent="0.3">
      <c r="A197" s="6">
        <f t="shared" si="17"/>
        <v>183</v>
      </c>
      <c r="B197" s="11" t="s">
        <v>197</v>
      </c>
      <c r="C197" s="11" t="s">
        <v>29</v>
      </c>
      <c r="D197" s="8">
        <v>1970.3999999999901</v>
      </c>
      <c r="E197" s="8">
        <v>1966.48999999999</v>
      </c>
      <c r="F197" s="8">
        <v>1962.5799999999899</v>
      </c>
      <c r="G197" s="8">
        <v>1958.6699999999901</v>
      </c>
      <c r="H197" s="8">
        <v>1954.75999999999</v>
      </c>
      <c r="I197" s="8">
        <v>1950.8499999999899</v>
      </c>
      <c r="J197" s="8">
        <v>1946.9399999999901</v>
      </c>
      <c r="K197" s="8">
        <v>1943.02999999999</v>
      </c>
      <c r="L197" s="8">
        <v>1939.1199999999899</v>
      </c>
      <c r="M197" s="8">
        <v>1935.20999999999</v>
      </c>
      <c r="N197" s="8">
        <v>1931.29999999999</v>
      </c>
      <c r="O197" s="8">
        <v>1927.3899999999901</v>
      </c>
      <c r="P197" s="8">
        <v>1930.6268788303901</v>
      </c>
      <c r="Q197" s="8">
        <v>1947.4897599100207</v>
      </c>
    </row>
    <row r="198" spans="1:17" x14ac:dyDescent="0.3">
      <c r="A198" s="6">
        <f t="shared" si="17"/>
        <v>184</v>
      </c>
      <c r="B198" s="11" t="s">
        <v>198</v>
      </c>
      <c r="C198" s="11" t="s">
        <v>31</v>
      </c>
      <c r="D198" s="8">
        <v>25108.3</v>
      </c>
      <c r="E198" s="8">
        <v>25108.23</v>
      </c>
      <c r="F198" s="8">
        <v>25108.16</v>
      </c>
      <c r="G198" s="8">
        <v>25108.09</v>
      </c>
      <c r="H198" s="8">
        <v>25108.02</v>
      </c>
      <c r="I198" s="8">
        <v>25107.95</v>
      </c>
      <c r="J198" s="8">
        <v>25107.88</v>
      </c>
      <c r="K198" s="8">
        <v>25107.81</v>
      </c>
      <c r="L198" s="8">
        <v>25107.74</v>
      </c>
      <c r="M198" s="8">
        <v>25107.67</v>
      </c>
      <c r="N198" s="8">
        <v>25107.599999999999</v>
      </c>
      <c r="O198" s="8">
        <v>25107.53</v>
      </c>
      <c r="P198" s="8">
        <v>25196.412703537597</v>
      </c>
      <c r="Q198" s="8">
        <v>25114.722515656737</v>
      </c>
    </row>
    <row r="199" spans="1:17" x14ac:dyDescent="0.3">
      <c r="A199" s="6">
        <f t="shared" si="17"/>
        <v>185</v>
      </c>
      <c r="B199" s="11" t="s">
        <v>199</v>
      </c>
      <c r="C199" s="11" t="s">
        <v>34</v>
      </c>
      <c r="D199" s="8">
        <v>4168.42</v>
      </c>
      <c r="E199" s="8">
        <v>4168.42</v>
      </c>
      <c r="F199" s="8">
        <v>4168.42</v>
      </c>
      <c r="G199" s="8">
        <v>4168.42</v>
      </c>
      <c r="H199" s="8">
        <v>4168.42</v>
      </c>
      <c r="I199" s="8">
        <v>4168.42</v>
      </c>
      <c r="J199" s="8">
        <v>4168.42</v>
      </c>
      <c r="K199" s="8">
        <v>4168.42</v>
      </c>
      <c r="L199" s="8">
        <v>4168.42</v>
      </c>
      <c r="M199" s="8">
        <v>4168.42</v>
      </c>
      <c r="N199" s="8">
        <v>4168.42</v>
      </c>
      <c r="O199" s="8">
        <v>4168.42</v>
      </c>
      <c r="P199" s="8">
        <v>4183.1875838815995</v>
      </c>
      <c r="Q199" s="8">
        <v>4169.5559679908911</v>
      </c>
    </row>
    <row r="200" spans="1:17" x14ac:dyDescent="0.3">
      <c r="A200" s="6">
        <f t="shared" si="17"/>
        <v>186</v>
      </c>
      <c r="B200" s="11" t="s">
        <v>200</v>
      </c>
      <c r="C200" s="11" t="s">
        <v>36</v>
      </c>
      <c r="D200" s="8">
        <v>4770.20999999999</v>
      </c>
      <c r="E200" s="8">
        <v>4770.0699999999897</v>
      </c>
      <c r="F200" s="8">
        <v>4769.9299999999894</v>
      </c>
      <c r="G200" s="8">
        <v>4769.78999999999</v>
      </c>
      <c r="H200" s="8">
        <v>4769.6499999999896</v>
      </c>
      <c r="I200" s="8">
        <v>4769.5099999999893</v>
      </c>
      <c r="J200" s="8">
        <v>4769.3699999999899</v>
      </c>
      <c r="K200" s="8">
        <v>4769.2299999999896</v>
      </c>
      <c r="L200" s="8">
        <v>4769.0899999999901</v>
      </c>
      <c r="M200" s="8">
        <v>4768.9499999999898</v>
      </c>
      <c r="N200" s="8">
        <v>4768.8099999999895</v>
      </c>
      <c r="O200" s="8">
        <v>4768.6699999999901</v>
      </c>
      <c r="P200" s="8">
        <v>4785.3998473439897</v>
      </c>
      <c r="Q200" s="8">
        <v>4770.6676805649131</v>
      </c>
    </row>
    <row r="201" spans="1:17" x14ac:dyDescent="0.3">
      <c r="A201" s="6">
        <f t="shared" si="17"/>
        <v>187</v>
      </c>
      <c r="B201" s="11" t="s">
        <v>201</v>
      </c>
      <c r="C201" s="11" t="s">
        <v>38</v>
      </c>
      <c r="D201" s="8">
        <v>256.57999999999902</v>
      </c>
      <c r="E201" s="8">
        <v>256.57999999999902</v>
      </c>
      <c r="F201" s="8">
        <v>256.57999999999902</v>
      </c>
      <c r="G201" s="8">
        <v>256.57999999999902</v>
      </c>
      <c r="H201" s="8">
        <v>256.57999999999902</v>
      </c>
      <c r="I201" s="8">
        <v>256.57999999999902</v>
      </c>
      <c r="J201" s="8">
        <v>256.57999999999902</v>
      </c>
      <c r="K201" s="8">
        <v>256.57999999999902</v>
      </c>
      <c r="L201" s="8">
        <v>256.57999999999902</v>
      </c>
      <c r="M201" s="8">
        <v>256.57999999999902</v>
      </c>
      <c r="N201" s="8">
        <v>256.57999999999902</v>
      </c>
      <c r="O201" s="8">
        <v>256.57999999999902</v>
      </c>
      <c r="P201" s="8">
        <v>257.48952849279902</v>
      </c>
      <c r="Q201" s="8">
        <v>256.64996373021438</v>
      </c>
    </row>
    <row r="202" spans="1:17" x14ac:dyDescent="0.3">
      <c r="A202" s="6">
        <f t="shared" si="17"/>
        <v>188</v>
      </c>
      <c r="B202" s="7" t="s">
        <v>202</v>
      </c>
      <c r="C202" s="7"/>
      <c r="D202" s="10">
        <f>SUM(D196:D201)</f>
        <v>38391.839999999975</v>
      </c>
      <c r="E202" s="10">
        <f t="shared" ref="E202:O202" si="24">SUM(E196:E201)</f>
        <v>38387.549999999974</v>
      </c>
      <c r="F202" s="10">
        <f t="shared" si="24"/>
        <v>38383.259999999966</v>
      </c>
      <c r="G202" s="10">
        <f t="shared" si="24"/>
        <v>38378.969999999972</v>
      </c>
      <c r="H202" s="10">
        <f t="shared" si="24"/>
        <v>38374.679999999971</v>
      </c>
      <c r="I202" s="10">
        <f t="shared" si="24"/>
        <v>38370.38999999997</v>
      </c>
      <c r="J202" s="10">
        <f t="shared" si="24"/>
        <v>38366.099999999969</v>
      </c>
      <c r="K202" s="10">
        <f t="shared" si="24"/>
        <v>38361.809999999969</v>
      </c>
      <c r="L202" s="10">
        <f t="shared" si="24"/>
        <v>38357.519999999975</v>
      </c>
      <c r="M202" s="10">
        <f t="shared" si="24"/>
        <v>38353.229999999967</v>
      </c>
      <c r="N202" s="10">
        <f t="shared" si="24"/>
        <v>38348.939999999973</v>
      </c>
      <c r="O202" s="10">
        <f t="shared" si="24"/>
        <v>38344.649999999972</v>
      </c>
      <c r="P202" s="10">
        <f>SUM(P196:P201)</f>
        <v>38476.516959999972</v>
      </c>
      <c r="Q202" s="10">
        <f>SUM(Q196:Q201)</f>
        <v>38376.573612307649</v>
      </c>
    </row>
    <row r="203" spans="1:17" x14ac:dyDescent="0.3">
      <c r="A203" s="6">
        <f t="shared" si="17"/>
        <v>189</v>
      </c>
      <c r="B203" s="7"/>
      <c r="C203" s="7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3">
      <c r="A204" s="6">
        <f t="shared" si="17"/>
        <v>190</v>
      </c>
      <c r="B204" s="11" t="s">
        <v>203</v>
      </c>
      <c r="C204" s="11" t="s">
        <v>27</v>
      </c>
      <c r="D204" s="8">
        <v>1495.0788240117611</v>
      </c>
      <c r="E204" s="8">
        <v>1495.0788240117611</v>
      </c>
      <c r="F204" s="8">
        <v>1495.0788240117611</v>
      </c>
      <c r="G204" s="8">
        <v>1495.0788240117611</v>
      </c>
      <c r="H204" s="8">
        <v>1495.0788240117611</v>
      </c>
      <c r="I204" s="8">
        <v>1495.0788240117611</v>
      </c>
      <c r="J204" s="8">
        <v>1495.0788240117611</v>
      </c>
      <c r="K204" s="8">
        <v>1495.0788240117611</v>
      </c>
      <c r="L204" s="8">
        <v>1495.0788240117611</v>
      </c>
      <c r="M204" s="8">
        <v>1495.0788240117611</v>
      </c>
      <c r="N204" s="8">
        <v>1495.0788240117611</v>
      </c>
      <c r="O204" s="8">
        <v>1495.0788240117611</v>
      </c>
      <c r="P204" s="8">
        <v>1569.8210567962581</v>
      </c>
      <c r="Q204" s="8">
        <v>1500.8282265336459</v>
      </c>
    </row>
    <row r="205" spans="1:17" x14ac:dyDescent="0.3">
      <c r="A205" s="6">
        <f t="shared" si="17"/>
        <v>191</v>
      </c>
      <c r="B205" s="11" t="s">
        <v>204</v>
      </c>
      <c r="C205" s="11" t="s">
        <v>29</v>
      </c>
      <c r="D205" s="8">
        <v>5207.4109464158919</v>
      </c>
      <c r="E205" s="8">
        <v>5207.0909464158922</v>
      </c>
      <c r="F205" s="8">
        <v>5206.7709464158916</v>
      </c>
      <c r="G205" s="8">
        <v>5206.4509464158918</v>
      </c>
      <c r="H205" s="8">
        <v>5206.1309464158921</v>
      </c>
      <c r="I205" s="8">
        <v>5205.8109464158915</v>
      </c>
      <c r="J205" s="8">
        <v>5205.4909464158918</v>
      </c>
      <c r="K205" s="8">
        <v>5205.1709464158921</v>
      </c>
      <c r="L205" s="8">
        <v>5204.8509464158915</v>
      </c>
      <c r="M205" s="8">
        <v>5204.5309464158918</v>
      </c>
      <c r="N205" s="8">
        <v>5204.2109464158921</v>
      </c>
      <c r="O205" s="8">
        <v>5203.8909464158914</v>
      </c>
      <c r="P205" s="8">
        <v>5206.2086101850946</v>
      </c>
      <c r="Q205" s="8">
        <v>5205.6938436289065</v>
      </c>
    </row>
    <row r="206" spans="1:17" x14ac:dyDescent="0.3">
      <c r="A206" s="6">
        <f t="shared" si="17"/>
        <v>192</v>
      </c>
      <c r="B206" s="11" t="s">
        <v>205</v>
      </c>
      <c r="C206" s="11" t="s">
        <v>31</v>
      </c>
      <c r="D206" s="8">
        <v>68006.221209460316</v>
      </c>
      <c r="E206" s="8">
        <v>68006.221209460316</v>
      </c>
      <c r="F206" s="8">
        <v>68006.221209460316</v>
      </c>
      <c r="G206" s="8">
        <v>68006.221209460316</v>
      </c>
      <c r="H206" s="8">
        <v>68006.221209460316</v>
      </c>
      <c r="I206" s="8">
        <v>68006.221209460316</v>
      </c>
      <c r="J206" s="8">
        <v>68006.221209460316</v>
      </c>
      <c r="K206" s="8">
        <v>68006.221209460316</v>
      </c>
      <c r="L206" s="8">
        <v>68006.221209460316</v>
      </c>
      <c r="M206" s="8">
        <v>68006.221209460316</v>
      </c>
      <c r="N206" s="8">
        <v>68006.221209460316</v>
      </c>
      <c r="O206" s="8">
        <v>68006.221209460316</v>
      </c>
      <c r="P206" s="8">
        <v>68040.649932012719</v>
      </c>
      <c r="Q206" s="8">
        <v>68008.869572733558</v>
      </c>
    </row>
    <row r="207" spans="1:17" x14ac:dyDescent="0.3">
      <c r="A207" s="6">
        <f t="shared" si="17"/>
        <v>193</v>
      </c>
      <c r="B207" s="11" t="s">
        <v>206</v>
      </c>
      <c r="C207" s="11" t="s">
        <v>31</v>
      </c>
      <c r="D207" s="8">
        <v>-144.34388300000001</v>
      </c>
      <c r="E207" s="8">
        <v>-144.34388300000001</v>
      </c>
      <c r="F207" s="8">
        <v>-144.34388300000001</v>
      </c>
      <c r="G207" s="8">
        <v>-144.34388300000001</v>
      </c>
      <c r="H207" s="8">
        <v>-144.34388300000001</v>
      </c>
      <c r="I207" s="8">
        <v>-144.34388300000001</v>
      </c>
      <c r="J207" s="8">
        <v>-1604.5099580000001</v>
      </c>
      <c r="K207" s="8">
        <v>-1604.5099580000001</v>
      </c>
      <c r="L207" s="8">
        <v>-1604.5099580000001</v>
      </c>
      <c r="M207" s="8">
        <v>-1604.5099580000001</v>
      </c>
      <c r="N207" s="8">
        <v>-1604.5099580000001</v>
      </c>
      <c r="O207" s="8">
        <v>-1604.5099580000001</v>
      </c>
      <c r="P207" s="8">
        <v>-1604.5099580000001</v>
      </c>
      <c r="Q207" s="8">
        <v>-930.58715415384643</v>
      </c>
    </row>
    <row r="208" spans="1:17" x14ac:dyDescent="0.3">
      <c r="A208" s="6">
        <f t="shared" si="17"/>
        <v>194</v>
      </c>
      <c r="B208" s="11" t="s">
        <v>207</v>
      </c>
      <c r="C208" s="11" t="s">
        <v>34</v>
      </c>
      <c r="D208" s="8">
        <v>17874.129172076522</v>
      </c>
      <c r="E208" s="8">
        <v>17864.449172076522</v>
      </c>
      <c r="F208" s="8">
        <v>17854.769172076521</v>
      </c>
      <c r="G208" s="8">
        <v>17845.089172076525</v>
      </c>
      <c r="H208" s="8">
        <v>17835.409172076525</v>
      </c>
      <c r="I208" s="8">
        <v>17825.729172076524</v>
      </c>
      <c r="J208" s="8">
        <v>17816.049172076524</v>
      </c>
      <c r="K208" s="8">
        <v>17806.369172076524</v>
      </c>
      <c r="L208" s="8">
        <v>17796.689172076523</v>
      </c>
      <c r="M208" s="8">
        <v>17787.009172076523</v>
      </c>
      <c r="N208" s="8">
        <v>17777.329172076523</v>
      </c>
      <c r="O208" s="8">
        <v>17767.649172076523</v>
      </c>
      <c r="P208" s="8">
        <v>17766.61956376319</v>
      </c>
      <c r="Q208" s="8">
        <v>17816.714586821654</v>
      </c>
    </row>
    <row r="209" spans="1:17" x14ac:dyDescent="0.3">
      <c r="A209" s="6">
        <f t="shared" si="17"/>
        <v>195</v>
      </c>
      <c r="B209" s="11" t="s">
        <v>208</v>
      </c>
      <c r="C209" s="11" t="s">
        <v>36</v>
      </c>
      <c r="D209" s="8">
        <v>9841.7739709382222</v>
      </c>
      <c r="E209" s="8">
        <v>9841.3139709382231</v>
      </c>
      <c r="F209" s="8">
        <v>9840.8539709382221</v>
      </c>
      <c r="G209" s="8">
        <v>9840.393970938223</v>
      </c>
      <c r="H209" s="8">
        <v>9839.933970938222</v>
      </c>
      <c r="I209" s="8">
        <v>9839.4739709382229</v>
      </c>
      <c r="J209" s="8">
        <v>9839.013970938222</v>
      </c>
      <c r="K209" s="8">
        <v>9838.5539709382228</v>
      </c>
      <c r="L209" s="8">
        <v>9838.0939709382219</v>
      </c>
      <c r="M209" s="8">
        <v>9837.6339709382228</v>
      </c>
      <c r="N209" s="8">
        <v>9837.1739709382218</v>
      </c>
      <c r="O209" s="8">
        <v>9836.7139709382336</v>
      </c>
      <c r="P209" s="8">
        <v>9840.891104528604</v>
      </c>
      <c r="Q209" s="8">
        <v>9839.3706735220985</v>
      </c>
    </row>
    <row r="210" spans="1:17" x14ac:dyDescent="0.3">
      <c r="A210" s="6">
        <f t="shared" si="17"/>
        <v>196</v>
      </c>
      <c r="B210" s="11" t="s">
        <v>209</v>
      </c>
      <c r="C210" s="11" t="s">
        <v>38</v>
      </c>
      <c r="D210" s="8">
        <v>158.49381709718784</v>
      </c>
      <c r="E210" s="8">
        <v>158.49381709718784</v>
      </c>
      <c r="F210" s="8">
        <v>158.49381709718784</v>
      </c>
      <c r="G210" s="8">
        <v>158.49381709718784</v>
      </c>
      <c r="H210" s="8">
        <v>158.49381709718784</v>
      </c>
      <c r="I210" s="8">
        <v>158.49381709718784</v>
      </c>
      <c r="J210" s="8">
        <v>158.49381709718784</v>
      </c>
      <c r="K210" s="8">
        <v>158.49381709718784</v>
      </c>
      <c r="L210" s="8">
        <v>158.49381709718784</v>
      </c>
      <c r="M210" s="8">
        <v>158.49381709718784</v>
      </c>
      <c r="N210" s="8">
        <v>158.49381709718784</v>
      </c>
      <c r="O210" s="8">
        <v>158.49381709718784</v>
      </c>
      <c r="P210" s="8">
        <v>158.57410271404802</v>
      </c>
      <c r="Q210" s="8">
        <v>158.49999291386936</v>
      </c>
    </row>
    <row r="211" spans="1:17" x14ac:dyDescent="0.3">
      <c r="A211" s="6">
        <f t="shared" si="17"/>
        <v>197</v>
      </c>
      <c r="B211" s="7" t="s">
        <v>210</v>
      </c>
      <c r="C211" s="7"/>
      <c r="D211" s="10">
        <f>SUM(D204:D210)</f>
        <v>102438.76405699991</v>
      </c>
      <c r="E211" s="10">
        <f t="shared" ref="E211:O211" si="25">SUM(E204:E210)</f>
        <v>102428.30405699991</v>
      </c>
      <c r="F211" s="10">
        <f t="shared" si="25"/>
        <v>102417.84405699989</v>
      </c>
      <c r="G211" s="10">
        <f t="shared" si="25"/>
        <v>102407.3840569999</v>
      </c>
      <c r="H211" s="10">
        <f t="shared" si="25"/>
        <v>102396.92405699991</v>
      </c>
      <c r="I211" s="10">
        <f t="shared" si="25"/>
        <v>102386.4640569999</v>
      </c>
      <c r="J211" s="10">
        <f t="shared" si="25"/>
        <v>100915.83798199991</v>
      </c>
      <c r="K211" s="10">
        <f t="shared" si="25"/>
        <v>100905.3779819999</v>
      </c>
      <c r="L211" s="10">
        <f t="shared" si="25"/>
        <v>100894.91798199991</v>
      </c>
      <c r="M211" s="10">
        <f t="shared" si="25"/>
        <v>100884.45798199991</v>
      </c>
      <c r="N211" s="10">
        <f t="shared" si="25"/>
        <v>100873.99798199991</v>
      </c>
      <c r="O211" s="10">
        <f t="shared" si="25"/>
        <v>100863.53798199991</v>
      </c>
      <c r="P211" s="10">
        <f>SUM(P204:P210)</f>
        <v>100978.25441199992</v>
      </c>
      <c r="Q211" s="10">
        <f>SUM(Q204:Q210)</f>
        <v>101599.38974199987</v>
      </c>
    </row>
    <row r="212" spans="1:17" x14ac:dyDescent="0.3">
      <c r="A212" s="6">
        <f t="shared" ref="A212:A275" si="26">+A211+1</f>
        <v>198</v>
      </c>
      <c r="B212" s="7"/>
      <c r="C212" s="7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3">
      <c r="A213" s="6">
        <f t="shared" si="26"/>
        <v>199</v>
      </c>
      <c r="B213" s="11" t="s">
        <v>211</v>
      </c>
      <c r="C213" s="11" t="s">
        <v>38</v>
      </c>
      <c r="D213" s="8">
        <v>44.86</v>
      </c>
      <c r="E213" s="8">
        <v>44.86</v>
      </c>
      <c r="F213" s="8">
        <v>44.86</v>
      </c>
      <c r="G213" s="8">
        <v>44.86</v>
      </c>
      <c r="H213" s="8">
        <v>44.86</v>
      </c>
      <c r="I213" s="8">
        <v>44.86</v>
      </c>
      <c r="J213" s="8">
        <v>44.86</v>
      </c>
      <c r="K213" s="8">
        <v>44.86</v>
      </c>
      <c r="L213" s="8">
        <v>44.86</v>
      </c>
      <c r="M213" s="8">
        <v>44.86</v>
      </c>
      <c r="N213" s="8">
        <v>44.86</v>
      </c>
      <c r="O213" s="8">
        <v>44.86</v>
      </c>
      <c r="P213" s="8">
        <v>44.86</v>
      </c>
      <c r="Q213" s="8">
        <v>44.860000000000007</v>
      </c>
    </row>
    <row r="214" spans="1:17" x14ac:dyDescent="0.3">
      <c r="A214" s="6">
        <f t="shared" si="26"/>
        <v>200</v>
      </c>
      <c r="B214" s="7"/>
      <c r="C214" s="7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3">
      <c r="A215" s="6">
        <f t="shared" si="26"/>
        <v>201</v>
      </c>
      <c r="B215" s="11" t="s">
        <v>212</v>
      </c>
      <c r="C215" s="11" t="s">
        <v>27</v>
      </c>
      <c r="D215" s="8">
        <v>6690.4917473335599</v>
      </c>
      <c r="E215" s="8">
        <v>6689.4417473335598</v>
      </c>
      <c r="F215" s="8">
        <v>6688.3917473335605</v>
      </c>
      <c r="G215" s="8">
        <v>6687.3417473335603</v>
      </c>
      <c r="H215" s="8">
        <v>6686.2917473335601</v>
      </c>
      <c r="I215" s="8">
        <v>6685.2417473335599</v>
      </c>
      <c r="J215" s="8">
        <v>6684.1917473335598</v>
      </c>
      <c r="K215" s="8">
        <v>6683.1417473335605</v>
      </c>
      <c r="L215" s="8">
        <v>6682.0917473335603</v>
      </c>
      <c r="M215" s="8">
        <v>6685.3344575807605</v>
      </c>
      <c r="N215" s="8">
        <v>6684.2844575807603</v>
      </c>
      <c r="O215" s="8">
        <v>7003.7557484298895</v>
      </c>
      <c r="P215" s="8">
        <v>7469.3868956961596</v>
      </c>
      <c r="Q215" s="8">
        <v>6770.7220988684294</v>
      </c>
    </row>
    <row r="216" spans="1:17" x14ac:dyDescent="0.3">
      <c r="A216" s="6">
        <f t="shared" si="26"/>
        <v>202</v>
      </c>
      <c r="B216" s="11" t="s">
        <v>213</v>
      </c>
      <c r="C216" s="11" t="s">
        <v>29</v>
      </c>
      <c r="D216" s="8">
        <v>7505.2961147817277</v>
      </c>
      <c r="E216" s="8">
        <v>7505.2961147817277</v>
      </c>
      <c r="F216" s="8">
        <v>7505.2961147817277</v>
      </c>
      <c r="G216" s="8">
        <v>7505.2961147817277</v>
      </c>
      <c r="H216" s="8">
        <v>7505.2961147817277</v>
      </c>
      <c r="I216" s="8">
        <v>7505.2961147817277</v>
      </c>
      <c r="J216" s="8">
        <v>7505.2961147817277</v>
      </c>
      <c r="K216" s="8">
        <v>7505.2961147817277</v>
      </c>
      <c r="L216" s="8">
        <v>7505.2961147817277</v>
      </c>
      <c r="M216" s="8">
        <v>7511.1730151666279</v>
      </c>
      <c r="N216" s="8">
        <v>7511.1730151666279</v>
      </c>
      <c r="O216" s="8">
        <v>7549.4050203585803</v>
      </c>
      <c r="P216" s="8">
        <v>7575.7336579728462</v>
      </c>
      <c r="Q216" s="8">
        <v>7515.011518592325</v>
      </c>
    </row>
    <row r="217" spans="1:17" x14ac:dyDescent="0.3">
      <c r="A217" s="6">
        <f t="shared" si="26"/>
        <v>203</v>
      </c>
      <c r="B217" s="11" t="s">
        <v>214</v>
      </c>
      <c r="C217" s="11" t="s">
        <v>31</v>
      </c>
      <c r="D217" s="8">
        <v>29051.314944937087</v>
      </c>
      <c r="E217" s="8">
        <v>29024.654944937087</v>
      </c>
      <c r="F217" s="8">
        <v>28997.994944937087</v>
      </c>
      <c r="G217" s="8">
        <v>28971.334944937087</v>
      </c>
      <c r="H217" s="8">
        <v>28944.674944937087</v>
      </c>
      <c r="I217" s="8">
        <v>28918.014944937087</v>
      </c>
      <c r="J217" s="8">
        <v>28891.354944937088</v>
      </c>
      <c r="K217" s="8">
        <v>28864.694944937088</v>
      </c>
      <c r="L217" s="8">
        <v>28838.034944937088</v>
      </c>
      <c r="M217" s="8">
        <v>28837.874962461687</v>
      </c>
      <c r="N217" s="8">
        <v>28811.214962461687</v>
      </c>
      <c r="O217" s="8">
        <v>28956.950058725444</v>
      </c>
      <c r="P217" s="8">
        <v>29049.010695877911</v>
      </c>
      <c r="Q217" s="8">
        <v>28935.163475689267</v>
      </c>
    </row>
    <row r="218" spans="1:17" x14ac:dyDescent="0.3">
      <c r="A218" s="6">
        <f t="shared" si="26"/>
        <v>204</v>
      </c>
      <c r="B218" s="11" t="s">
        <v>215</v>
      </c>
      <c r="C218" s="11" t="s">
        <v>34</v>
      </c>
      <c r="D218" s="8">
        <v>7241.4543630272155</v>
      </c>
      <c r="E218" s="8">
        <v>7230.4843630272162</v>
      </c>
      <c r="F218" s="8">
        <v>7219.5143630272159</v>
      </c>
      <c r="G218" s="8">
        <v>7208.5443630272157</v>
      </c>
      <c r="H218" s="8">
        <v>7197.5743630272164</v>
      </c>
      <c r="I218" s="8">
        <v>7186.6043630272161</v>
      </c>
      <c r="J218" s="8">
        <v>7175.6343630272158</v>
      </c>
      <c r="K218" s="8">
        <v>7164.6643630272156</v>
      </c>
      <c r="L218" s="8">
        <v>7153.6943630272162</v>
      </c>
      <c r="M218" s="8">
        <v>7149.4038447250159</v>
      </c>
      <c r="N218" s="8">
        <v>7138.4338447250157</v>
      </c>
      <c r="O218" s="8">
        <v>7170.9170193961363</v>
      </c>
      <c r="P218" s="8">
        <v>7189.8712382112726</v>
      </c>
      <c r="Q218" s="8">
        <v>7186.6765549463371</v>
      </c>
    </row>
    <row r="219" spans="1:17" x14ac:dyDescent="0.3">
      <c r="A219" s="6">
        <f t="shared" si="26"/>
        <v>205</v>
      </c>
      <c r="B219" s="11" t="s">
        <v>216</v>
      </c>
      <c r="C219" s="11" t="s">
        <v>36</v>
      </c>
      <c r="D219" s="8">
        <v>6499.8096773755115</v>
      </c>
      <c r="E219" s="8">
        <v>6499.7796773755117</v>
      </c>
      <c r="F219" s="8">
        <v>6499.7496773755111</v>
      </c>
      <c r="G219" s="8">
        <v>6499.7196773755113</v>
      </c>
      <c r="H219" s="8">
        <v>6499.6896773755116</v>
      </c>
      <c r="I219" s="8">
        <v>6499.6596773755109</v>
      </c>
      <c r="J219" s="8">
        <v>6499.6296773755112</v>
      </c>
      <c r="K219" s="8">
        <v>6499.5996773755114</v>
      </c>
      <c r="L219" s="8">
        <v>6499.5696773755117</v>
      </c>
      <c r="M219" s="8">
        <v>6505.428342814711</v>
      </c>
      <c r="N219" s="8">
        <v>6505.3983428147112</v>
      </c>
      <c r="O219" s="8">
        <v>6543.6768852265614</v>
      </c>
      <c r="P219" s="8">
        <v>6570.0282305321098</v>
      </c>
      <c r="Q219" s="8">
        <v>6509.364530597516</v>
      </c>
    </row>
    <row r="220" spans="1:17" x14ac:dyDescent="0.3">
      <c r="A220" s="6">
        <f t="shared" si="26"/>
        <v>206</v>
      </c>
      <c r="B220" s="11" t="s">
        <v>217</v>
      </c>
      <c r="C220" s="11" t="s">
        <v>38</v>
      </c>
      <c r="D220" s="8">
        <v>2227.69151254487</v>
      </c>
      <c r="E220" s="8">
        <v>2227.44151254487</v>
      </c>
      <c r="F220" s="8">
        <v>2227.19151254487</v>
      </c>
      <c r="G220" s="8">
        <v>2226.94151254487</v>
      </c>
      <c r="H220" s="8">
        <v>2226.69151254487</v>
      </c>
      <c r="I220" s="8">
        <v>2226.44151254487</v>
      </c>
      <c r="J220" s="8">
        <v>2226.19151254487</v>
      </c>
      <c r="K220" s="8">
        <v>2225.94151254487</v>
      </c>
      <c r="L220" s="8">
        <v>2225.69151254487</v>
      </c>
      <c r="M220" s="8">
        <v>2227.3561472511697</v>
      </c>
      <c r="N220" s="8">
        <v>2227.1061472511697</v>
      </c>
      <c r="O220" s="8">
        <v>2239.3117478633617</v>
      </c>
      <c r="P220" s="8">
        <v>2247.6393517096672</v>
      </c>
      <c r="Q220" s="8">
        <v>2229.3566928445534</v>
      </c>
    </row>
    <row r="221" spans="1:17" x14ac:dyDescent="0.3">
      <c r="A221" s="6">
        <f t="shared" si="26"/>
        <v>207</v>
      </c>
      <c r="B221" s="7" t="s">
        <v>218</v>
      </c>
      <c r="C221" s="7"/>
      <c r="D221" s="10">
        <f>SUM(D215:D220)</f>
        <v>59216.058359999974</v>
      </c>
      <c r="E221" s="10">
        <f t="shared" ref="E221:O221" si="27">SUM(E215:E220)</f>
        <v>59177.098359999974</v>
      </c>
      <c r="F221" s="10">
        <f t="shared" si="27"/>
        <v>59138.138359999975</v>
      </c>
      <c r="G221" s="10">
        <f t="shared" si="27"/>
        <v>59099.178359999969</v>
      </c>
      <c r="H221" s="10">
        <f t="shared" si="27"/>
        <v>59060.218359999984</v>
      </c>
      <c r="I221" s="10">
        <f t="shared" si="27"/>
        <v>59021.258359999971</v>
      </c>
      <c r="J221" s="10">
        <f t="shared" si="27"/>
        <v>58982.298359999972</v>
      </c>
      <c r="K221" s="10">
        <f t="shared" si="27"/>
        <v>58943.338359999972</v>
      </c>
      <c r="L221" s="10">
        <f t="shared" si="27"/>
        <v>58904.378359999973</v>
      </c>
      <c r="M221" s="10">
        <f t="shared" si="27"/>
        <v>58916.570769999969</v>
      </c>
      <c r="N221" s="10">
        <f t="shared" si="27"/>
        <v>58877.61076999997</v>
      </c>
      <c r="O221" s="10">
        <f t="shared" si="27"/>
        <v>59464.016479999969</v>
      </c>
      <c r="P221" s="10">
        <f>SUM(P215:P220)</f>
        <v>60101.670069999964</v>
      </c>
      <c r="Q221" s="10">
        <f>SUM(Q215:Q220)</f>
        <v>59146.294871538426</v>
      </c>
    </row>
    <row r="222" spans="1:17" x14ac:dyDescent="0.3">
      <c r="A222" s="6">
        <f t="shared" si="26"/>
        <v>208</v>
      </c>
      <c r="B222" s="7"/>
      <c r="C222" s="7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3">
      <c r="A223" s="6">
        <f t="shared" si="26"/>
        <v>209</v>
      </c>
      <c r="B223" s="15" t="s">
        <v>219</v>
      </c>
      <c r="C223" s="15"/>
      <c r="D223" s="4">
        <f>SUM(D128,D137,D145,D154,D164,D172,D176,D185,D194,D202,D211,D221,D213)</f>
        <v>640587.4772313328</v>
      </c>
      <c r="E223" s="4">
        <f t="shared" ref="E223:O223" si="28">SUM(E128,E137,E145,E154,E164,E172,E176,E185,E194,E202,E211,E221,E213)</f>
        <v>640377.53250911052</v>
      </c>
      <c r="F223" s="4">
        <f t="shared" si="28"/>
        <v>640167.58778688835</v>
      </c>
      <c r="G223" s="4">
        <f t="shared" si="28"/>
        <v>639957.64306466607</v>
      </c>
      <c r="H223" s="4">
        <f t="shared" si="28"/>
        <v>640016.44878244388</v>
      </c>
      <c r="I223" s="4">
        <f t="shared" si="28"/>
        <v>640094.2587202217</v>
      </c>
      <c r="J223" s="4">
        <f t="shared" si="28"/>
        <v>640046.55467299954</v>
      </c>
      <c r="K223" s="4">
        <f t="shared" si="28"/>
        <v>642433.50365077716</v>
      </c>
      <c r="L223" s="4">
        <f t="shared" si="28"/>
        <v>642488.25869855494</v>
      </c>
      <c r="M223" s="4">
        <f t="shared" si="28"/>
        <v>642329.46638633276</v>
      </c>
      <c r="N223" s="4">
        <f t="shared" si="28"/>
        <v>642119.52166411036</v>
      </c>
      <c r="O223" s="4">
        <f t="shared" si="28"/>
        <v>642856.19120188826</v>
      </c>
      <c r="P223" s="4">
        <f>SUM(P128,P137,P145,P154,P164,P172,P176,P185,P194,P202,P211,P221,P213)</f>
        <v>646428.68131966598</v>
      </c>
      <c r="Q223" s="4">
        <f>SUM(Q128,Q137,Q145,Q154,Q164,Q172,Q176,Q185,Q194,Q202,Q211,Q221,Q213)</f>
        <v>641531.00966838398</v>
      </c>
    </row>
    <row r="224" spans="1:17" x14ac:dyDescent="0.3">
      <c r="A224" s="6">
        <f t="shared" si="26"/>
        <v>210</v>
      </c>
      <c r="B224" s="11"/>
      <c r="C224" s="11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3">
      <c r="A225" s="6">
        <f t="shared" si="26"/>
        <v>211</v>
      </c>
      <c r="B225" s="11" t="s">
        <v>220</v>
      </c>
      <c r="C225" s="11" t="s">
        <v>27</v>
      </c>
      <c r="D225" s="8">
        <v>8690.7000000000007</v>
      </c>
      <c r="E225" s="8">
        <v>8690.7000000000007</v>
      </c>
      <c r="F225" s="8">
        <v>8690.7000000000007</v>
      </c>
      <c r="G225" s="8">
        <v>8690.7000000000007</v>
      </c>
      <c r="H225" s="8">
        <v>8690.7000000000007</v>
      </c>
      <c r="I225" s="8">
        <v>8690.7000000000007</v>
      </c>
      <c r="J225" s="8">
        <v>8690.7000000000007</v>
      </c>
      <c r="K225" s="8">
        <v>8690.7000000000007</v>
      </c>
      <c r="L225" s="8">
        <v>8690.7000000000007</v>
      </c>
      <c r="M225" s="8">
        <v>8690.7000000000007</v>
      </c>
      <c r="N225" s="8">
        <v>8690.7000000000007</v>
      </c>
      <c r="O225" s="8">
        <v>8690.7000000000007</v>
      </c>
      <c r="P225" s="8">
        <v>8690.7000000000007</v>
      </c>
      <c r="Q225" s="8">
        <v>8690.6999999999989</v>
      </c>
    </row>
    <row r="226" spans="1:17" x14ac:dyDescent="0.3">
      <c r="A226" s="6">
        <f t="shared" si="26"/>
        <v>212</v>
      </c>
      <c r="B226" s="11" t="s">
        <v>221</v>
      </c>
      <c r="C226" s="11" t="s">
        <v>34</v>
      </c>
      <c r="D226" s="8">
        <v>87196.88</v>
      </c>
      <c r="E226" s="8">
        <v>87196.88</v>
      </c>
      <c r="F226" s="8">
        <v>87196.88</v>
      </c>
      <c r="G226" s="8">
        <v>87196.88</v>
      </c>
      <c r="H226" s="8">
        <v>87196.88</v>
      </c>
      <c r="I226" s="8">
        <v>87196.88</v>
      </c>
      <c r="J226" s="8">
        <v>87196.88</v>
      </c>
      <c r="K226" s="8">
        <v>87196.88</v>
      </c>
      <c r="L226" s="8">
        <v>87196.88</v>
      </c>
      <c r="M226" s="8">
        <v>87196.88</v>
      </c>
      <c r="N226" s="8">
        <v>87196.88</v>
      </c>
      <c r="O226" s="8">
        <v>87196.88</v>
      </c>
      <c r="P226" s="8">
        <v>87196.88</v>
      </c>
      <c r="Q226" s="8">
        <v>87196.87999999999</v>
      </c>
    </row>
    <row r="227" spans="1:17" x14ac:dyDescent="0.3">
      <c r="A227" s="6">
        <f t="shared" si="26"/>
        <v>213</v>
      </c>
      <c r="B227" s="11" t="s">
        <v>222</v>
      </c>
      <c r="C227" s="11" t="s">
        <v>36</v>
      </c>
      <c r="D227" s="8">
        <v>8985.1200000000008</v>
      </c>
      <c r="E227" s="8">
        <v>8985.1200000000008</v>
      </c>
      <c r="F227" s="8">
        <v>8985.1200000000008</v>
      </c>
      <c r="G227" s="8">
        <v>8985.1200000000008</v>
      </c>
      <c r="H227" s="8">
        <v>8985.1200000000008</v>
      </c>
      <c r="I227" s="8">
        <v>8985.1200000000008</v>
      </c>
      <c r="J227" s="8">
        <v>8985.1200000000008</v>
      </c>
      <c r="K227" s="8">
        <v>8985.1200000000008</v>
      </c>
      <c r="L227" s="8">
        <v>8985.1200000000008</v>
      </c>
      <c r="M227" s="8">
        <v>8985.1200000000008</v>
      </c>
      <c r="N227" s="8">
        <v>8985.1200000000008</v>
      </c>
      <c r="O227" s="8">
        <v>8985.1200000000008</v>
      </c>
      <c r="P227" s="8">
        <v>8985.1200000000008</v>
      </c>
      <c r="Q227" s="8">
        <v>8985.119999999999</v>
      </c>
    </row>
    <row r="228" spans="1:17" x14ac:dyDescent="0.3">
      <c r="A228" s="6">
        <f t="shared" si="26"/>
        <v>214</v>
      </c>
      <c r="B228" s="11" t="s">
        <v>223</v>
      </c>
      <c r="C228" s="11" t="s">
        <v>38</v>
      </c>
      <c r="D228" s="8">
        <v>10.57</v>
      </c>
      <c r="E228" s="8">
        <v>10.57</v>
      </c>
      <c r="F228" s="8">
        <v>10.57</v>
      </c>
      <c r="G228" s="8">
        <v>10.57</v>
      </c>
      <c r="H228" s="8">
        <v>10.57</v>
      </c>
      <c r="I228" s="8">
        <v>10.57</v>
      </c>
      <c r="J228" s="8">
        <v>10.57</v>
      </c>
      <c r="K228" s="8">
        <v>10.57</v>
      </c>
      <c r="L228" s="8">
        <v>10.57</v>
      </c>
      <c r="M228" s="8">
        <v>10.57</v>
      </c>
      <c r="N228" s="8">
        <v>10.57</v>
      </c>
      <c r="O228" s="8">
        <v>10.57</v>
      </c>
      <c r="P228" s="8">
        <v>10.57</v>
      </c>
      <c r="Q228" s="8">
        <v>10.569999999999997</v>
      </c>
    </row>
    <row r="229" spans="1:17" x14ac:dyDescent="0.3">
      <c r="A229" s="6">
        <f t="shared" si="26"/>
        <v>215</v>
      </c>
      <c r="B229" s="7" t="s">
        <v>224</v>
      </c>
      <c r="C229" s="7"/>
      <c r="D229" s="10">
        <f>SUM(D225:D228)</f>
        <v>104883.27</v>
      </c>
      <c r="E229" s="10">
        <f t="shared" ref="E229:O229" si="29">SUM(E225:E228)</f>
        <v>104883.27</v>
      </c>
      <c r="F229" s="10">
        <f t="shared" si="29"/>
        <v>104883.27</v>
      </c>
      <c r="G229" s="10">
        <f t="shared" si="29"/>
        <v>104883.27</v>
      </c>
      <c r="H229" s="10">
        <f t="shared" si="29"/>
        <v>104883.27</v>
      </c>
      <c r="I229" s="10">
        <f t="shared" si="29"/>
        <v>104883.27</v>
      </c>
      <c r="J229" s="10">
        <f t="shared" si="29"/>
        <v>104883.27</v>
      </c>
      <c r="K229" s="10">
        <f t="shared" si="29"/>
        <v>104883.27</v>
      </c>
      <c r="L229" s="10">
        <f t="shared" si="29"/>
        <v>104883.27</v>
      </c>
      <c r="M229" s="10">
        <f t="shared" si="29"/>
        <v>104883.27</v>
      </c>
      <c r="N229" s="10">
        <f t="shared" si="29"/>
        <v>104883.27</v>
      </c>
      <c r="O229" s="10">
        <f t="shared" si="29"/>
        <v>104883.27</v>
      </c>
      <c r="P229" s="10">
        <f>SUM(P225:P228)</f>
        <v>104883.27</v>
      </c>
      <c r="Q229" s="10">
        <f>SUM(Q225:Q228)</f>
        <v>104883.26999999999</v>
      </c>
    </row>
    <row r="230" spans="1:17" x14ac:dyDescent="0.3">
      <c r="A230" s="6">
        <f t="shared" si="26"/>
        <v>216</v>
      </c>
      <c r="B230" s="11"/>
      <c r="C230" s="11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3">
      <c r="A231" s="6">
        <f t="shared" si="26"/>
        <v>217</v>
      </c>
      <c r="B231" s="11" t="s">
        <v>225</v>
      </c>
      <c r="C231" s="11" t="s">
        <v>27</v>
      </c>
      <c r="D231" s="8">
        <v>2569.9299999999998</v>
      </c>
      <c r="E231" s="8">
        <v>2569.9299999999998</v>
      </c>
      <c r="F231" s="8">
        <v>2569.9299999999998</v>
      </c>
      <c r="G231" s="8">
        <v>2569.9299999999998</v>
      </c>
      <c r="H231" s="8">
        <v>2569.9299999999998</v>
      </c>
      <c r="I231" s="8">
        <v>2569.9299999999998</v>
      </c>
      <c r="J231" s="8">
        <v>2569.9299999999998</v>
      </c>
      <c r="K231" s="8">
        <v>2569.9299999999998</v>
      </c>
      <c r="L231" s="8">
        <v>2569.9299999999998</v>
      </c>
      <c r="M231" s="8">
        <v>2569.9299999999998</v>
      </c>
      <c r="N231" s="8">
        <v>2569.9299999999998</v>
      </c>
      <c r="O231" s="8">
        <v>2569.9299999999998</v>
      </c>
      <c r="P231" s="8">
        <v>2569.9299999999998</v>
      </c>
      <c r="Q231" s="8">
        <v>2569.9299999999998</v>
      </c>
    </row>
    <row r="232" spans="1:17" x14ac:dyDescent="0.3">
      <c r="A232" s="6">
        <f t="shared" si="26"/>
        <v>218</v>
      </c>
      <c r="B232" s="11" t="s">
        <v>226</v>
      </c>
      <c r="C232" s="11" t="s">
        <v>34</v>
      </c>
      <c r="D232" s="8">
        <v>96885.37</v>
      </c>
      <c r="E232" s="8">
        <v>96885.37</v>
      </c>
      <c r="F232" s="8">
        <v>96885.37</v>
      </c>
      <c r="G232" s="8">
        <v>96885.37</v>
      </c>
      <c r="H232" s="8">
        <v>96885.37</v>
      </c>
      <c r="I232" s="8">
        <v>96885.37</v>
      </c>
      <c r="J232" s="8">
        <v>96885.37</v>
      </c>
      <c r="K232" s="8">
        <v>96885.37</v>
      </c>
      <c r="L232" s="8">
        <v>96885.37</v>
      </c>
      <c r="M232" s="8">
        <v>96885.37</v>
      </c>
      <c r="N232" s="8">
        <v>96885.37</v>
      </c>
      <c r="O232" s="8">
        <v>96885.37</v>
      </c>
      <c r="P232" s="8">
        <v>96885.37</v>
      </c>
      <c r="Q232" s="8">
        <v>96885.37000000001</v>
      </c>
    </row>
    <row r="233" spans="1:17" x14ac:dyDescent="0.3">
      <c r="A233" s="6">
        <f t="shared" si="26"/>
        <v>219</v>
      </c>
      <c r="B233" s="11" t="s">
        <v>227</v>
      </c>
      <c r="C233" s="11" t="s">
        <v>36</v>
      </c>
      <c r="D233" s="8">
        <v>10731.81</v>
      </c>
      <c r="E233" s="8">
        <v>10731.81</v>
      </c>
      <c r="F233" s="8">
        <v>10731.81</v>
      </c>
      <c r="G233" s="8">
        <v>10731.81</v>
      </c>
      <c r="H233" s="8">
        <v>10731.81</v>
      </c>
      <c r="I233" s="8">
        <v>10731.81</v>
      </c>
      <c r="J233" s="8">
        <v>10731.81</v>
      </c>
      <c r="K233" s="8">
        <v>10731.81</v>
      </c>
      <c r="L233" s="8">
        <v>10731.81</v>
      </c>
      <c r="M233" s="8">
        <v>10731.81</v>
      </c>
      <c r="N233" s="8">
        <v>10731.81</v>
      </c>
      <c r="O233" s="8">
        <v>10731.81</v>
      </c>
      <c r="P233" s="8">
        <v>10731.81</v>
      </c>
      <c r="Q233" s="8">
        <v>10731.81</v>
      </c>
    </row>
    <row r="234" spans="1:17" x14ac:dyDescent="0.3">
      <c r="A234" s="6">
        <f t="shared" si="26"/>
        <v>220</v>
      </c>
      <c r="B234" s="11" t="s">
        <v>228</v>
      </c>
      <c r="C234" s="11" t="s">
        <v>38</v>
      </c>
      <c r="D234" s="8">
        <v>280.86574999999903</v>
      </c>
      <c r="E234" s="8">
        <v>280.86574999999903</v>
      </c>
      <c r="F234" s="8">
        <v>280.86574999999903</v>
      </c>
      <c r="G234" s="8">
        <v>280.86574999999903</v>
      </c>
      <c r="H234" s="8">
        <v>280.86574999999903</v>
      </c>
      <c r="I234" s="8">
        <v>280.86574999999903</v>
      </c>
      <c r="J234" s="8">
        <v>280.86574999999903</v>
      </c>
      <c r="K234" s="8">
        <v>280.86574999999903</v>
      </c>
      <c r="L234" s="8">
        <v>280.86574999999903</v>
      </c>
      <c r="M234" s="8">
        <v>280.86574999999903</v>
      </c>
      <c r="N234" s="8">
        <v>280.86574999999903</v>
      </c>
      <c r="O234" s="8">
        <v>280.86574999999903</v>
      </c>
      <c r="P234" s="8">
        <v>488.501499999999</v>
      </c>
      <c r="Q234" s="8">
        <v>296.83773076922978</v>
      </c>
    </row>
    <row r="235" spans="1:17" x14ac:dyDescent="0.3">
      <c r="A235" s="6">
        <f t="shared" si="26"/>
        <v>221</v>
      </c>
      <c r="B235" s="7" t="s">
        <v>229</v>
      </c>
      <c r="C235" s="7"/>
      <c r="D235" s="10">
        <f>SUM(D231:D234)</f>
        <v>110467.97574999998</v>
      </c>
      <c r="E235" s="10">
        <f t="shared" ref="E235:O235" si="30">SUM(E231:E234)</f>
        <v>110467.97574999998</v>
      </c>
      <c r="F235" s="10">
        <f t="shared" si="30"/>
        <v>110467.97574999998</v>
      </c>
      <c r="G235" s="10">
        <f t="shared" si="30"/>
        <v>110467.97574999998</v>
      </c>
      <c r="H235" s="10">
        <f t="shared" si="30"/>
        <v>110467.97574999998</v>
      </c>
      <c r="I235" s="10">
        <f t="shared" si="30"/>
        <v>110467.97574999998</v>
      </c>
      <c r="J235" s="10">
        <f t="shared" si="30"/>
        <v>110467.97574999998</v>
      </c>
      <c r="K235" s="10">
        <f t="shared" si="30"/>
        <v>110467.97574999998</v>
      </c>
      <c r="L235" s="10">
        <f t="shared" si="30"/>
        <v>110467.97574999998</v>
      </c>
      <c r="M235" s="10">
        <f t="shared" si="30"/>
        <v>110467.97574999998</v>
      </c>
      <c r="N235" s="10">
        <f t="shared" si="30"/>
        <v>110467.97574999998</v>
      </c>
      <c r="O235" s="10">
        <f t="shared" si="30"/>
        <v>110467.97574999998</v>
      </c>
      <c r="P235" s="10">
        <f>SUM(P231:P234)</f>
        <v>110675.61149999998</v>
      </c>
      <c r="Q235" s="10">
        <f>SUM(Q231:Q234)</f>
        <v>110483.94773076923</v>
      </c>
    </row>
    <row r="236" spans="1:17" x14ac:dyDescent="0.3">
      <c r="A236" s="6">
        <f t="shared" si="26"/>
        <v>222</v>
      </c>
      <c r="B236" s="11"/>
      <c r="C236" s="11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3">
      <c r="A237" s="6">
        <f t="shared" si="26"/>
        <v>223</v>
      </c>
      <c r="B237" s="11" t="s">
        <v>230</v>
      </c>
      <c r="C237" s="11" t="s">
        <v>27</v>
      </c>
      <c r="D237" s="8">
        <v>2406.6</v>
      </c>
      <c r="E237" s="8">
        <v>2406.6</v>
      </c>
      <c r="F237" s="8">
        <v>2406.6</v>
      </c>
      <c r="G237" s="8">
        <v>2406.6</v>
      </c>
      <c r="H237" s="8">
        <v>2406.6</v>
      </c>
      <c r="I237" s="8">
        <v>2406.6</v>
      </c>
      <c r="J237" s="8">
        <v>2406.6</v>
      </c>
      <c r="K237" s="8">
        <v>2406.6</v>
      </c>
      <c r="L237" s="8">
        <v>2406.6</v>
      </c>
      <c r="M237" s="8">
        <v>2406.6</v>
      </c>
      <c r="N237" s="8">
        <v>2406.6</v>
      </c>
      <c r="O237" s="8">
        <v>2406.6</v>
      </c>
      <c r="P237" s="8">
        <v>2406.6</v>
      </c>
      <c r="Q237" s="8">
        <v>2406.5999999999995</v>
      </c>
    </row>
    <row r="238" spans="1:17" x14ac:dyDescent="0.3">
      <c r="A238" s="6">
        <f t="shared" si="26"/>
        <v>224</v>
      </c>
      <c r="B238" s="11" t="s">
        <v>231</v>
      </c>
      <c r="C238" s="11" t="s">
        <v>34</v>
      </c>
      <c r="D238" s="8">
        <v>74033.929999999993</v>
      </c>
      <c r="E238" s="8">
        <v>74033.929999999993</v>
      </c>
      <c r="F238" s="8">
        <v>74033.929999999993</v>
      </c>
      <c r="G238" s="8">
        <v>74033.929999999993</v>
      </c>
      <c r="H238" s="8">
        <v>74033.929999999993</v>
      </c>
      <c r="I238" s="8">
        <v>74033.929999999993</v>
      </c>
      <c r="J238" s="8">
        <v>74033.929999999993</v>
      </c>
      <c r="K238" s="8">
        <v>74033.929999999993</v>
      </c>
      <c r="L238" s="8">
        <v>74033.929999999993</v>
      </c>
      <c r="M238" s="8">
        <v>74033.929999999993</v>
      </c>
      <c r="N238" s="8">
        <v>74033.929999999993</v>
      </c>
      <c r="O238" s="8">
        <v>74033.929999999993</v>
      </c>
      <c r="P238" s="8">
        <v>74033.929999999993</v>
      </c>
      <c r="Q238" s="8">
        <v>74033.929999999964</v>
      </c>
    </row>
    <row r="239" spans="1:17" x14ac:dyDescent="0.3">
      <c r="A239" s="6">
        <f t="shared" si="26"/>
        <v>225</v>
      </c>
      <c r="B239" s="11" t="s">
        <v>232</v>
      </c>
      <c r="C239" s="11" t="s">
        <v>36</v>
      </c>
      <c r="D239" s="8">
        <v>10721.27</v>
      </c>
      <c r="E239" s="8">
        <v>10721.27</v>
      </c>
      <c r="F239" s="8">
        <v>10721.27</v>
      </c>
      <c r="G239" s="8">
        <v>10721.27</v>
      </c>
      <c r="H239" s="8">
        <v>10721.27</v>
      </c>
      <c r="I239" s="8">
        <v>10721.27</v>
      </c>
      <c r="J239" s="8">
        <v>10721.27</v>
      </c>
      <c r="K239" s="8">
        <v>10721.27</v>
      </c>
      <c r="L239" s="8">
        <v>10721.27</v>
      </c>
      <c r="M239" s="8">
        <v>10721.27</v>
      </c>
      <c r="N239" s="8">
        <v>10721.27</v>
      </c>
      <c r="O239" s="8">
        <v>10721.27</v>
      </c>
      <c r="P239" s="8">
        <v>10721.27</v>
      </c>
      <c r="Q239" s="8">
        <v>10721.270000000002</v>
      </c>
    </row>
    <row r="240" spans="1:17" x14ac:dyDescent="0.3">
      <c r="A240" s="6">
        <f t="shared" si="26"/>
        <v>226</v>
      </c>
      <c r="B240" s="7" t="s">
        <v>233</v>
      </c>
      <c r="C240" s="7"/>
      <c r="D240" s="10">
        <f>SUM(D237:D239)</f>
        <v>87161.8</v>
      </c>
      <c r="E240" s="10">
        <f t="shared" ref="E240:O240" si="31">SUM(E237:E239)</f>
        <v>87161.8</v>
      </c>
      <c r="F240" s="10">
        <f t="shared" si="31"/>
        <v>87161.8</v>
      </c>
      <c r="G240" s="10">
        <f t="shared" si="31"/>
        <v>87161.8</v>
      </c>
      <c r="H240" s="10">
        <f t="shared" si="31"/>
        <v>87161.8</v>
      </c>
      <c r="I240" s="10">
        <f t="shared" si="31"/>
        <v>87161.8</v>
      </c>
      <c r="J240" s="10">
        <f t="shared" si="31"/>
        <v>87161.8</v>
      </c>
      <c r="K240" s="10">
        <f t="shared" si="31"/>
        <v>87161.8</v>
      </c>
      <c r="L240" s="10">
        <f t="shared" si="31"/>
        <v>87161.8</v>
      </c>
      <c r="M240" s="10">
        <f t="shared" si="31"/>
        <v>87161.8</v>
      </c>
      <c r="N240" s="10">
        <f t="shared" si="31"/>
        <v>87161.8</v>
      </c>
      <c r="O240" s="10">
        <f t="shared" si="31"/>
        <v>87161.8</v>
      </c>
      <c r="P240" s="10">
        <f>SUM(P237:P239)</f>
        <v>87161.8</v>
      </c>
      <c r="Q240" s="10">
        <f>SUM(Q237:Q239)</f>
        <v>87161.799999999974</v>
      </c>
    </row>
    <row r="241" spans="1:17" x14ac:dyDescent="0.3">
      <c r="A241" s="6">
        <f t="shared" si="26"/>
        <v>227</v>
      </c>
      <c r="B241" s="11"/>
      <c r="C241" s="11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3">
      <c r="A242" s="6">
        <f t="shared" si="26"/>
        <v>228</v>
      </c>
      <c r="B242" s="11" t="s">
        <v>234</v>
      </c>
      <c r="C242" s="11" t="s">
        <v>27</v>
      </c>
      <c r="D242" s="8">
        <v>6242.04</v>
      </c>
      <c r="E242" s="8">
        <v>6242.04</v>
      </c>
      <c r="F242" s="8">
        <v>6242.04</v>
      </c>
      <c r="G242" s="8">
        <v>6242.04</v>
      </c>
      <c r="H242" s="8">
        <v>6242.04</v>
      </c>
      <c r="I242" s="8">
        <v>6242.04</v>
      </c>
      <c r="J242" s="8">
        <v>6242.04</v>
      </c>
      <c r="K242" s="8">
        <v>6242.04</v>
      </c>
      <c r="L242" s="8">
        <v>6242.04</v>
      </c>
      <c r="M242" s="8">
        <v>6242.04</v>
      </c>
      <c r="N242" s="8">
        <v>6242.04</v>
      </c>
      <c r="O242" s="8">
        <v>6242.04</v>
      </c>
      <c r="P242" s="8">
        <v>6242.04</v>
      </c>
      <c r="Q242" s="8">
        <v>6242.0399999999991</v>
      </c>
    </row>
    <row r="243" spans="1:17" x14ac:dyDescent="0.3">
      <c r="A243" s="6">
        <f t="shared" si="26"/>
        <v>229</v>
      </c>
      <c r="B243" s="11" t="s">
        <v>235</v>
      </c>
      <c r="C243" s="11" t="s">
        <v>34</v>
      </c>
      <c r="D243" s="8">
        <v>75345.22</v>
      </c>
      <c r="E243" s="8">
        <v>75345.22</v>
      </c>
      <c r="F243" s="8">
        <v>75345.22</v>
      </c>
      <c r="G243" s="8">
        <v>75345.22</v>
      </c>
      <c r="H243" s="8">
        <v>75345.22</v>
      </c>
      <c r="I243" s="8">
        <v>75345.22</v>
      </c>
      <c r="J243" s="8">
        <v>75345.22</v>
      </c>
      <c r="K243" s="8">
        <v>75345.22</v>
      </c>
      <c r="L243" s="8">
        <v>75345.22</v>
      </c>
      <c r="M243" s="8">
        <v>75345.22</v>
      </c>
      <c r="N243" s="8">
        <v>75345.22</v>
      </c>
      <c r="O243" s="8">
        <v>75345.22</v>
      </c>
      <c r="P243" s="8">
        <v>75345.22</v>
      </c>
      <c r="Q243" s="8">
        <v>75345.219999999987</v>
      </c>
    </row>
    <row r="244" spans="1:17" x14ac:dyDescent="0.3">
      <c r="A244" s="6">
        <f t="shared" si="26"/>
        <v>230</v>
      </c>
      <c r="B244" s="11" t="s">
        <v>236</v>
      </c>
      <c r="C244" s="11" t="s">
        <v>36</v>
      </c>
      <c r="D244" s="8">
        <v>15840.88</v>
      </c>
      <c r="E244" s="8">
        <v>15840.88</v>
      </c>
      <c r="F244" s="8">
        <v>15840.88</v>
      </c>
      <c r="G244" s="8">
        <v>15840.88</v>
      </c>
      <c r="H244" s="8">
        <v>15840.88</v>
      </c>
      <c r="I244" s="8">
        <v>15840.88</v>
      </c>
      <c r="J244" s="8">
        <v>15840.88</v>
      </c>
      <c r="K244" s="8">
        <v>15840.88</v>
      </c>
      <c r="L244" s="8">
        <v>15840.88</v>
      </c>
      <c r="M244" s="8">
        <v>15840.88</v>
      </c>
      <c r="N244" s="8">
        <v>15840.88</v>
      </c>
      <c r="O244" s="8">
        <v>15840.88</v>
      </c>
      <c r="P244" s="8">
        <v>15840.88</v>
      </c>
      <c r="Q244" s="8">
        <v>15840.880000000003</v>
      </c>
    </row>
    <row r="245" spans="1:17" x14ac:dyDescent="0.3">
      <c r="A245" s="6">
        <f t="shared" si="26"/>
        <v>231</v>
      </c>
      <c r="B245" s="11" t="s">
        <v>237</v>
      </c>
      <c r="C245" s="11" t="s">
        <v>38</v>
      </c>
      <c r="D245" s="8">
        <v>64.879999999999896</v>
      </c>
      <c r="E245" s="8">
        <v>64.879999999999896</v>
      </c>
      <c r="F245" s="8">
        <v>64.879999999999896</v>
      </c>
      <c r="G245" s="8">
        <v>64.879999999999896</v>
      </c>
      <c r="H245" s="8">
        <v>64.879999999999896</v>
      </c>
      <c r="I245" s="8">
        <v>64.879999999999896</v>
      </c>
      <c r="J245" s="8">
        <v>64.879999999999896</v>
      </c>
      <c r="K245" s="8">
        <v>64.879999999999896</v>
      </c>
      <c r="L245" s="8">
        <v>64.879999999999896</v>
      </c>
      <c r="M245" s="8">
        <v>64.879999999999896</v>
      </c>
      <c r="N245" s="8">
        <v>64.879999999999896</v>
      </c>
      <c r="O245" s="8">
        <v>64.879999999999896</v>
      </c>
      <c r="P245" s="8">
        <v>64.879999999999896</v>
      </c>
      <c r="Q245" s="8">
        <v>64.879999999999896</v>
      </c>
    </row>
    <row r="246" spans="1:17" x14ac:dyDescent="0.3">
      <c r="A246" s="6">
        <f t="shared" si="26"/>
        <v>232</v>
      </c>
      <c r="B246" s="7" t="s">
        <v>238</v>
      </c>
      <c r="C246" s="7"/>
      <c r="D246" s="10">
        <f>SUM(D242:D245)</f>
        <v>97493.02</v>
      </c>
      <c r="E246" s="10">
        <f t="shared" ref="E246:O246" si="32">SUM(E242:E245)</f>
        <v>97493.02</v>
      </c>
      <c r="F246" s="10">
        <f t="shared" si="32"/>
        <v>97493.02</v>
      </c>
      <c r="G246" s="10">
        <f t="shared" si="32"/>
        <v>97493.02</v>
      </c>
      <c r="H246" s="10">
        <f t="shared" si="32"/>
        <v>97493.02</v>
      </c>
      <c r="I246" s="10">
        <f t="shared" si="32"/>
        <v>97493.02</v>
      </c>
      <c r="J246" s="10">
        <f t="shared" si="32"/>
        <v>97493.02</v>
      </c>
      <c r="K246" s="10">
        <f t="shared" si="32"/>
        <v>97493.02</v>
      </c>
      <c r="L246" s="10">
        <f t="shared" si="32"/>
        <v>97493.02</v>
      </c>
      <c r="M246" s="10">
        <f t="shared" si="32"/>
        <v>97493.02</v>
      </c>
      <c r="N246" s="10">
        <f t="shared" si="32"/>
        <v>97493.02</v>
      </c>
      <c r="O246" s="10">
        <f t="shared" si="32"/>
        <v>97493.02</v>
      </c>
      <c r="P246" s="10">
        <f>SUM(P242:P245)</f>
        <v>97493.02</v>
      </c>
      <c r="Q246" s="10">
        <f>SUM(Q242:Q245)</f>
        <v>97493.01999999999</v>
      </c>
    </row>
    <row r="247" spans="1:17" x14ac:dyDescent="0.3">
      <c r="A247" s="6">
        <f t="shared" si="26"/>
        <v>233</v>
      </c>
      <c r="B247" s="11"/>
      <c r="C247" s="11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3">
      <c r="A248" s="6">
        <f t="shared" si="26"/>
        <v>234</v>
      </c>
      <c r="B248" s="11" t="s">
        <v>239</v>
      </c>
      <c r="C248" s="11" t="s">
        <v>27</v>
      </c>
      <c r="D248" s="8">
        <v>2613.4</v>
      </c>
      <c r="E248" s="8">
        <v>2613.4</v>
      </c>
      <c r="F248" s="8">
        <v>2613.4</v>
      </c>
      <c r="G248" s="8">
        <v>2613.4</v>
      </c>
      <c r="H248" s="8">
        <v>2613.4</v>
      </c>
      <c r="I248" s="8">
        <v>2613.4</v>
      </c>
      <c r="J248" s="8">
        <v>2613.4</v>
      </c>
      <c r="K248" s="8">
        <v>2613.4</v>
      </c>
      <c r="L248" s="8">
        <v>2613.4</v>
      </c>
      <c r="M248" s="8">
        <v>2613.4</v>
      </c>
      <c r="N248" s="8">
        <v>2613.4</v>
      </c>
      <c r="O248" s="8">
        <v>2613.4</v>
      </c>
      <c r="P248" s="8">
        <v>2613.4</v>
      </c>
      <c r="Q248" s="8">
        <v>2613.4000000000005</v>
      </c>
    </row>
    <row r="249" spans="1:17" x14ac:dyDescent="0.3">
      <c r="A249" s="6">
        <f t="shared" si="26"/>
        <v>235</v>
      </c>
      <c r="B249" s="11" t="s">
        <v>240</v>
      </c>
      <c r="C249" s="11" t="s">
        <v>34</v>
      </c>
      <c r="D249" s="8">
        <v>45157.99</v>
      </c>
      <c r="E249" s="8">
        <v>45157.99</v>
      </c>
      <c r="F249" s="8">
        <v>45157.99</v>
      </c>
      <c r="G249" s="8">
        <v>45157.99</v>
      </c>
      <c r="H249" s="8">
        <v>45157.99</v>
      </c>
      <c r="I249" s="8">
        <v>45157.99</v>
      </c>
      <c r="J249" s="8">
        <v>45157.99</v>
      </c>
      <c r="K249" s="8">
        <v>45157.99</v>
      </c>
      <c r="L249" s="8">
        <v>45157.99</v>
      </c>
      <c r="M249" s="8">
        <v>45157.99</v>
      </c>
      <c r="N249" s="8">
        <v>45157.99</v>
      </c>
      <c r="O249" s="8">
        <v>45157.99</v>
      </c>
      <c r="P249" s="8">
        <v>45157.99</v>
      </c>
      <c r="Q249" s="8">
        <v>45157.99</v>
      </c>
    </row>
    <row r="250" spans="1:17" x14ac:dyDescent="0.3">
      <c r="A250" s="6">
        <f t="shared" si="26"/>
        <v>236</v>
      </c>
      <c r="B250" s="11" t="s">
        <v>241</v>
      </c>
      <c r="C250" s="11" t="s">
        <v>36</v>
      </c>
      <c r="D250" s="8">
        <v>11603.52</v>
      </c>
      <c r="E250" s="8">
        <v>11603.52</v>
      </c>
      <c r="F250" s="8">
        <v>11603.52</v>
      </c>
      <c r="G250" s="8">
        <v>11603.52</v>
      </c>
      <c r="H250" s="8">
        <v>11603.52</v>
      </c>
      <c r="I250" s="8">
        <v>11603.52</v>
      </c>
      <c r="J250" s="8">
        <v>11603.52</v>
      </c>
      <c r="K250" s="8">
        <v>11603.52</v>
      </c>
      <c r="L250" s="8">
        <v>11603.52</v>
      </c>
      <c r="M250" s="8">
        <v>11603.52</v>
      </c>
      <c r="N250" s="8">
        <v>11603.52</v>
      </c>
      <c r="O250" s="8">
        <v>11603.52</v>
      </c>
      <c r="P250" s="8">
        <v>11603.52</v>
      </c>
      <c r="Q250" s="8">
        <v>11603.52</v>
      </c>
    </row>
    <row r="251" spans="1:17" x14ac:dyDescent="0.3">
      <c r="A251" s="6">
        <f t="shared" si="26"/>
        <v>237</v>
      </c>
      <c r="B251" s="7" t="s">
        <v>242</v>
      </c>
      <c r="C251" s="7"/>
      <c r="D251" s="10">
        <f>SUM(D248:D250)</f>
        <v>59374.91</v>
      </c>
      <c r="E251" s="10">
        <f t="shared" ref="E251:O251" si="33">SUM(E248:E250)</f>
        <v>59374.91</v>
      </c>
      <c r="F251" s="10">
        <f t="shared" si="33"/>
        <v>59374.91</v>
      </c>
      <c r="G251" s="10">
        <f t="shared" si="33"/>
        <v>59374.91</v>
      </c>
      <c r="H251" s="10">
        <f t="shared" si="33"/>
        <v>59374.91</v>
      </c>
      <c r="I251" s="10">
        <f t="shared" si="33"/>
        <v>59374.91</v>
      </c>
      <c r="J251" s="10">
        <f t="shared" si="33"/>
        <v>59374.91</v>
      </c>
      <c r="K251" s="10">
        <f t="shared" si="33"/>
        <v>59374.91</v>
      </c>
      <c r="L251" s="10">
        <f t="shared" si="33"/>
        <v>59374.91</v>
      </c>
      <c r="M251" s="10">
        <f t="shared" si="33"/>
        <v>59374.91</v>
      </c>
      <c r="N251" s="10">
        <f t="shared" si="33"/>
        <v>59374.91</v>
      </c>
      <c r="O251" s="10">
        <f t="shared" si="33"/>
        <v>59374.91</v>
      </c>
      <c r="P251" s="10">
        <f>SUM(P248:P250)</f>
        <v>59374.91</v>
      </c>
      <c r="Q251" s="10">
        <f>SUM(Q248:Q250)</f>
        <v>59374.91</v>
      </c>
    </row>
    <row r="252" spans="1:17" x14ac:dyDescent="0.3">
      <c r="A252" s="6">
        <f t="shared" si="26"/>
        <v>238</v>
      </c>
      <c r="B252" s="11"/>
      <c r="C252" s="11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3">
      <c r="A253" s="6">
        <f t="shared" si="26"/>
        <v>239</v>
      </c>
      <c r="B253" s="11" t="s">
        <v>243</v>
      </c>
      <c r="C253" s="11" t="s">
        <v>27</v>
      </c>
      <c r="D253" s="8">
        <v>8908.52</v>
      </c>
      <c r="E253" s="8">
        <v>8908.52</v>
      </c>
      <c r="F253" s="8">
        <v>8908.52</v>
      </c>
      <c r="G253" s="8">
        <v>8908.52</v>
      </c>
      <c r="H253" s="8">
        <v>8908.52</v>
      </c>
      <c r="I253" s="8">
        <v>8908.52</v>
      </c>
      <c r="J253" s="8">
        <v>8908.52</v>
      </c>
      <c r="K253" s="8">
        <v>8908.52</v>
      </c>
      <c r="L253" s="8">
        <v>8908.52</v>
      </c>
      <c r="M253" s="8">
        <v>8908.52</v>
      </c>
      <c r="N253" s="8">
        <v>8908.52</v>
      </c>
      <c r="O253" s="8">
        <v>8908.52</v>
      </c>
      <c r="P253" s="8">
        <v>8908.52</v>
      </c>
      <c r="Q253" s="8">
        <v>8908.5200000000023</v>
      </c>
    </row>
    <row r="254" spans="1:17" x14ac:dyDescent="0.3">
      <c r="A254" s="6">
        <f t="shared" si="26"/>
        <v>240</v>
      </c>
      <c r="B254" s="11" t="s">
        <v>244</v>
      </c>
      <c r="C254" s="11" t="s">
        <v>34</v>
      </c>
      <c r="D254" s="8">
        <v>73197.119999999995</v>
      </c>
      <c r="E254" s="8">
        <v>73197.119999999995</v>
      </c>
      <c r="F254" s="8">
        <v>73197.119999999995</v>
      </c>
      <c r="G254" s="8">
        <v>73197.119999999995</v>
      </c>
      <c r="H254" s="8">
        <v>73197.119999999995</v>
      </c>
      <c r="I254" s="8">
        <v>73197.119999999995</v>
      </c>
      <c r="J254" s="8">
        <v>73197.119999999995</v>
      </c>
      <c r="K254" s="8">
        <v>73197.119999999995</v>
      </c>
      <c r="L254" s="8">
        <v>73197.119999999995</v>
      </c>
      <c r="M254" s="8">
        <v>73197.119999999995</v>
      </c>
      <c r="N254" s="8">
        <v>73197.119999999995</v>
      </c>
      <c r="O254" s="8">
        <v>73197.119999999995</v>
      </c>
      <c r="P254" s="8">
        <v>73197.119999999995</v>
      </c>
      <c r="Q254" s="8">
        <v>73197.119999999995</v>
      </c>
    </row>
    <row r="255" spans="1:17" x14ac:dyDescent="0.3">
      <c r="A255" s="6">
        <f t="shared" si="26"/>
        <v>241</v>
      </c>
      <c r="B255" s="11" t="s">
        <v>245</v>
      </c>
      <c r="C255" s="11" t="s">
        <v>36</v>
      </c>
      <c r="D255" s="8">
        <v>14939.493070612909</v>
      </c>
      <c r="E255" s="8">
        <v>14939.493070612909</v>
      </c>
      <c r="F255" s="8">
        <v>14939.493070612909</v>
      </c>
      <c r="G255" s="8">
        <v>14939.493070612909</v>
      </c>
      <c r="H255" s="8">
        <v>15970.194845716869</v>
      </c>
      <c r="I255" s="8">
        <v>15970.194845716869</v>
      </c>
      <c r="J255" s="8">
        <v>15970.194845716869</v>
      </c>
      <c r="K255" s="8">
        <v>15970.194845716869</v>
      </c>
      <c r="L255" s="8">
        <v>15970.194845716869</v>
      </c>
      <c r="M255" s="8">
        <v>15970.194845716869</v>
      </c>
      <c r="N255" s="8">
        <v>15970.194845716869</v>
      </c>
      <c r="O255" s="8">
        <v>15970.194845716869</v>
      </c>
      <c r="P255" s="8">
        <v>15970.194845716869</v>
      </c>
      <c r="Q255" s="8">
        <v>15653.055837992579</v>
      </c>
    </row>
    <row r="256" spans="1:17" x14ac:dyDescent="0.3">
      <c r="A256" s="6">
        <f t="shared" si="26"/>
        <v>242</v>
      </c>
      <c r="B256" s="7" t="s">
        <v>246</v>
      </c>
      <c r="C256" s="7"/>
      <c r="D256" s="10">
        <f>SUM(D253:D255)</f>
        <v>97045.133070612908</v>
      </c>
      <c r="E256" s="10">
        <f t="shared" ref="E256:O256" si="34">SUM(E253:E255)</f>
        <v>97045.133070612908</v>
      </c>
      <c r="F256" s="10">
        <f t="shared" si="34"/>
        <v>97045.133070612908</v>
      </c>
      <c r="G256" s="10">
        <f t="shared" si="34"/>
        <v>97045.133070612908</v>
      </c>
      <c r="H256" s="10">
        <f t="shared" si="34"/>
        <v>98075.834845716861</v>
      </c>
      <c r="I256" s="10">
        <f t="shared" si="34"/>
        <v>98075.834845716861</v>
      </c>
      <c r="J256" s="10">
        <f t="shared" si="34"/>
        <v>98075.834845716861</v>
      </c>
      <c r="K256" s="10">
        <f t="shared" si="34"/>
        <v>98075.834845716861</v>
      </c>
      <c r="L256" s="10">
        <f t="shared" si="34"/>
        <v>98075.834845716861</v>
      </c>
      <c r="M256" s="10">
        <f t="shared" si="34"/>
        <v>98075.834845716861</v>
      </c>
      <c r="N256" s="10">
        <f t="shared" si="34"/>
        <v>98075.834845716861</v>
      </c>
      <c r="O256" s="10">
        <f t="shared" si="34"/>
        <v>98075.834845716861</v>
      </c>
      <c r="P256" s="10">
        <f>SUM(P253:P255)</f>
        <v>98075.834845716861</v>
      </c>
      <c r="Q256" s="10">
        <f>SUM(Q253:Q255)</f>
        <v>97758.695837992578</v>
      </c>
    </row>
    <row r="257" spans="1:17" x14ac:dyDescent="0.3">
      <c r="A257" s="6">
        <f t="shared" si="26"/>
        <v>243</v>
      </c>
      <c r="B257" s="11"/>
      <c r="C257" s="11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3">
      <c r="A258" s="6">
        <f t="shared" si="26"/>
        <v>244</v>
      </c>
      <c r="B258" s="11" t="s">
        <v>247</v>
      </c>
      <c r="C258" s="11" t="s">
        <v>27</v>
      </c>
      <c r="D258" s="8">
        <v>6931.89</v>
      </c>
      <c r="E258" s="8">
        <v>6931.89</v>
      </c>
      <c r="F258" s="8">
        <v>6931.89</v>
      </c>
      <c r="G258" s="8">
        <v>6931.89</v>
      </c>
      <c r="H258" s="8">
        <v>6931.89</v>
      </c>
      <c r="I258" s="8">
        <v>6931.89</v>
      </c>
      <c r="J258" s="8">
        <v>6931.89</v>
      </c>
      <c r="K258" s="8">
        <v>6931.89</v>
      </c>
      <c r="L258" s="8">
        <v>6931.89</v>
      </c>
      <c r="M258" s="8">
        <v>6931.89</v>
      </c>
      <c r="N258" s="8">
        <v>6931.89</v>
      </c>
      <c r="O258" s="8">
        <v>6931.89</v>
      </c>
      <c r="P258" s="8">
        <v>6931.89</v>
      </c>
      <c r="Q258" s="8">
        <v>6931.89</v>
      </c>
    </row>
    <row r="259" spans="1:17" x14ac:dyDescent="0.3">
      <c r="A259" s="6">
        <f t="shared" si="26"/>
        <v>245</v>
      </c>
      <c r="B259" s="11" t="s">
        <v>248</v>
      </c>
      <c r="C259" s="11" t="s">
        <v>34</v>
      </c>
      <c r="D259" s="8">
        <v>83728.38</v>
      </c>
      <c r="E259" s="8">
        <v>83728.38</v>
      </c>
      <c r="F259" s="8">
        <v>83728.38</v>
      </c>
      <c r="G259" s="8">
        <v>83728.38</v>
      </c>
      <c r="H259" s="8">
        <v>83728.38</v>
      </c>
      <c r="I259" s="8">
        <v>83728.38</v>
      </c>
      <c r="J259" s="8">
        <v>83728.38</v>
      </c>
      <c r="K259" s="8">
        <v>83728.38</v>
      </c>
      <c r="L259" s="8">
        <v>83728.38</v>
      </c>
      <c r="M259" s="8">
        <v>83728.38</v>
      </c>
      <c r="N259" s="8">
        <v>83728.38</v>
      </c>
      <c r="O259" s="8">
        <v>83728.38</v>
      </c>
      <c r="P259" s="8">
        <v>83728.38</v>
      </c>
      <c r="Q259" s="8">
        <v>83728.37999999999</v>
      </c>
    </row>
    <row r="260" spans="1:17" x14ac:dyDescent="0.3">
      <c r="A260" s="6">
        <f t="shared" si="26"/>
        <v>246</v>
      </c>
      <c r="B260" s="11" t="s">
        <v>249</v>
      </c>
      <c r="C260" s="11" t="s">
        <v>36</v>
      </c>
      <c r="D260" s="8">
        <v>7251.59</v>
      </c>
      <c r="E260" s="8">
        <v>7251.59</v>
      </c>
      <c r="F260" s="8">
        <v>7251.59</v>
      </c>
      <c r="G260" s="8">
        <v>7251.59</v>
      </c>
      <c r="H260" s="8">
        <v>7251.59</v>
      </c>
      <c r="I260" s="8">
        <v>7251.59</v>
      </c>
      <c r="J260" s="8">
        <v>7251.59</v>
      </c>
      <c r="K260" s="8">
        <v>7251.59</v>
      </c>
      <c r="L260" s="8">
        <v>7251.59</v>
      </c>
      <c r="M260" s="8">
        <v>7251.59</v>
      </c>
      <c r="N260" s="8">
        <v>7251.59</v>
      </c>
      <c r="O260" s="8">
        <v>7251.59</v>
      </c>
      <c r="P260" s="8">
        <v>7251.59</v>
      </c>
      <c r="Q260" s="8">
        <v>7251.5899999999974</v>
      </c>
    </row>
    <row r="261" spans="1:17" x14ac:dyDescent="0.3">
      <c r="A261" s="6">
        <f t="shared" si="26"/>
        <v>247</v>
      </c>
      <c r="B261" s="7" t="s">
        <v>250</v>
      </c>
      <c r="C261" s="7"/>
      <c r="D261" s="10">
        <f>SUM(D258:D260)</f>
        <v>97911.86</v>
      </c>
      <c r="E261" s="10">
        <f t="shared" ref="E261:O261" si="35">SUM(E258:E260)</f>
        <v>97911.86</v>
      </c>
      <c r="F261" s="10">
        <f t="shared" si="35"/>
        <v>97911.86</v>
      </c>
      <c r="G261" s="10">
        <f t="shared" si="35"/>
        <v>97911.86</v>
      </c>
      <c r="H261" s="10">
        <f t="shared" si="35"/>
        <v>97911.86</v>
      </c>
      <c r="I261" s="10">
        <f t="shared" si="35"/>
        <v>97911.86</v>
      </c>
      <c r="J261" s="10">
        <f t="shared" si="35"/>
        <v>97911.86</v>
      </c>
      <c r="K261" s="10">
        <f t="shared" si="35"/>
        <v>97911.86</v>
      </c>
      <c r="L261" s="10">
        <f t="shared" si="35"/>
        <v>97911.86</v>
      </c>
      <c r="M261" s="10">
        <f t="shared" si="35"/>
        <v>97911.86</v>
      </c>
      <c r="N261" s="10">
        <f t="shared" si="35"/>
        <v>97911.86</v>
      </c>
      <c r="O261" s="10">
        <f t="shared" si="35"/>
        <v>97911.86</v>
      </c>
      <c r="P261" s="10">
        <f>SUM(P258:P260)</f>
        <v>97911.86</v>
      </c>
      <c r="Q261" s="10">
        <f>SUM(Q258:Q260)</f>
        <v>97911.859999999986</v>
      </c>
    </row>
    <row r="262" spans="1:17" x14ac:dyDescent="0.3">
      <c r="A262" s="6">
        <f t="shared" si="26"/>
        <v>248</v>
      </c>
      <c r="B262" s="11"/>
      <c r="C262" s="11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3">
      <c r="A263" s="6">
        <f t="shared" si="26"/>
        <v>249</v>
      </c>
      <c r="B263" s="11" t="s">
        <v>251</v>
      </c>
      <c r="C263" s="11" t="s">
        <v>120</v>
      </c>
      <c r="D263" s="8">
        <v>19.73</v>
      </c>
      <c r="E263" s="8">
        <v>19.73</v>
      </c>
      <c r="F263" s="8">
        <v>19.73</v>
      </c>
      <c r="G263" s="8">
        <v>19.73</v>
      </c>
      <c r="H263" s="8">
        <v>19.73</v>
      </c>
      <c r="I263" s="8">
        <v>19.73</v>
      </c>
      <c r="J263" s="8">
        <v>19.73</v>
      </c>
      <c r="K263" s="8">
        <v>19.73</v>
      </c>
      <c r="L263" s="8">
        <v>19.73</v>
      </c>
      <c r="M263" s="8">
        <v>19.73</v>
      </c>
      <c r="N263" s="8">
        <v>19.73</v>
      </c>
      <c r="O263" s="8">
        <v>19.73</v>
      </c>
      <c r="P263" s="8">
        <v>19.73</v>
      </c>
      <c r="Q263" s="8">
        <v>19.729999999999997</v>
      </c>
    </row>
    <row r="264" spans="1:17" x14ac:dyDescent="0.3">
      <c r="A264" s="6">
        <f t="shared" si="26"/>
        <v>250</v>
      </c>
      <c r="B264" s="11" t="s">
        <v>252</v>
      </c>
      <c r="C264" s="11" t="s">
        <v>27</v>
      </c>
      <c r="D264" s="8">
        <v>10043.4</v>
      </c>
      <c r="E264" s="8">
        <v>10043.4</v>
      </c>
      <c r="F264" s="8">
        <v>10043.4</v>
      </c>
      <c r="G264" s="8">
        <v>10043.4</v>
      </c>
      <c r="H264" s="8">
        <v>10043.4</v>
      </c>
      <c r="I264" s="8">
        <v>10043.4</v>
      </c>
      <c r="J264" s="8">
        <v>10043.4</v>
      </c>
      <c r="K264" s="8">
        <v>10043.4</v>
      </c>
      <c r="L264" s="8">
        <v>10043.4</v>
      </c>
      <c r="M264" s="8">
        <v>10043.4</v>
      </c>
      <c r="N264" s="8">
        <v>10043.4</v>
      </c>
      <c r="O264" s="8">
        <v>10043.4</v>
      </c>
      <c r="P264" s="8">
        <v>10043.4</v>
      </c>
      <c r="Q264" s="8">
        <v>10043.399999999998</v>
      </c>
    </row>
    <row r="265" spans="1:17" x14ac:dyDescent="0.3">
      <c r="A265" s="6">
        <f t="shared" si="26"/>
        <v>251</v>
      </c>
      <c r="B265" s="11" t="s">
        <v>253</v>
      </c>
      <c r="C265" s="11" t="s">
        <v>34</v>
      </c>
      <c r="D265" s="8">
        <v>84537.37</v>
      </c>
      <c r="E265" s="8">
        <v>84537.37</v>
      </c>
      <c r="F265" s="8">
        <v>84537.37</v>
      </c>
      <c r="G265" s="8">
        <v>84537.37</v>
      </c>
      <c r="H265" s="8">
        <v>84537.37</v>
      </c>
      <c r="I265" s="8">
        <v>84537.37</v>
      </c>
      <c r="J265" s="8">
        <v>84537.37</v>
      </c>
      <c r="K265" s="8">
        <v>84537.37</v>
      </c>
      <c r="L265" s="8">
        <v>84537.37</v>
      </c>
      <c r="M265" s="8">
        <v>84537.37</v>
      </c>
      <c r="N265" s="8">
        <v>84537.37</v>
      </c>
      <c r="O265" s="8">
        <v>84537.37</v>
      </c>
      <c r="P265" s="8">
        <v>84537.37</v>
      </c>
      <c r="Q265" s="8">
        <v>84537.37000000001</v>
      </c>
    </row>
    <row r="266" spans="1:17" x14ac:dyDescent="0.3">
      <c r="A266" s="6">
        <f t="shared" si="26"/>
        <v>252</v>
      </c>
      <c r="B266" s="11" t="s">
        <v>254</v>
      </c>
      <c r="C266" s="11" t="s">
        <v>36</v>
      </c>
      <c r="D266" s="8">
        <v>8805.82</v>
      </c>
      <c r="E266" s="8">
        <v>8805.82</v>
      </c>
      <c r="F266" s="8">
        <v>8805.82</v>
      </c>
      <c r="G266" s="8">
        <v>8805.82</v>
      </c>
      <c r="H266" s="8">
        <v>8805.82</v>
      </c>
      <c r="I266" s="8">
        <v>8805.82</v>
      </c>
      <c r="J266" s="8">
        <v>8805.82</v>
      </c>
      <c r="K266" s="8">
        <v>8805.82</v>
      </c>
      <c r="L266" s="8">
        <v>8805.82</v>
      </c>
      <c r="M266" s="8">
        <v>8805.82</v>
      </c>
      <c r="N266" s="8">
        <v>8805.82</v>
      </c>
      <c r="O266" s="8">
        <v>8805.82</v>
      </c>
      <c r="P266" s="8">
        <v>8805.82</v>
      </c>
      <c r="Q266" s="8">
        <v>8805.8200000000033</v>
      </c>
    </row>
    <row r="267" spans="1:17" x14ac:dyDescent="0.3">
      <c r="A267" s="6">
        <f t="shared" si="26"/>
        <v>253</v>
      </c>
      <c r="B267" s="7" t="s">
        <v>255</v>
      </c>
      <c r="C267" s="7"/>
      <c r="D267" s="10">
        <f>SUM(D263:D266)</f>
        <v>103406.32</v>
      </c>
      <c r="E267" s="10">
        <f t="shared" ref="E267:O267" si="36">SUM(E263:E266)</f>
        <v>103406.32</v>
      </c>
      <c r="F267" s="10">
        <f t="shared" si="36"/>
        <v>103406.32</v>
      </c>
      <c r="G267" s="10">
        <f t="shared" si="36"/>
        <v>103406.32</v>
      </c>
      <c r="H267" s="10">
        <f t="shared" si="36"/>
        <v>103406.32</v>
      </c>
      <c r="I267" s="10">
        <f t="shared" si="36"/>
        <v>103406.32</v>
      </c>
      <c r="J267" s="10">
        <f t="shared" si="36"/>
        <v>103406.32</v>
      </c>
      <c r="K267" s="10">
        <f t="shared" si="36"/>
        <v>103406.32</v>
      </c>
      <c r="L267" s="10">
        <f t="shared" si="36"/>
        <v>103406.32</v>
      </c>
      <c r="M267" s="10">
        <f t="shared" si="36"/>
        <v>103406.32</v>
      </c>
      <c r="N267" s="10">
        <f t="shared" si="36"/>
        <v>103406.32</v>
      </c>
      <c r="O267" s="10">
        <f t="shared" si="36"/>
        <v>103406.32</v>
      </c>
      <c r="P267" s="10">
        <f>SUM(P263:P266)</f>
        <v>103406.32</v>
      </c>
      <c r="Q267" s="10">
        <f>SUM(Q263:Q266)</f>
        <v>103406.32</v>
      </c>
    </row>
    <row r="268" spans="1:17" x14ac:dyDescent="0.3">
      <c r="A268" s="6">
        <f t="shared" si="26"/>
        <v>254</v>
      </c>
      <c r="B268" s="11"/>
      <c r="C268" s="11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3">
      <c r="A269" s="6">
        <f t="shared" si="26"/>
        <v>255</v>
      </c>
      <c r="B269" s="11" t="s">
        <v>256</v>
      </c>
      <c r="C269" s="11" t="s">
        <v>27</v>
      </c>
      <c r="D269" s="8">
        <v>8845.44</v>
      </c>
      <c r="E269" s="8">
        <v>8845.44</v>
      </c>
      <c r="F269" s="8">
        <v>8845.44</v>
      </c>
      <c r="G269" s="8">
        <v>8845.44</v>
      </c>
      <c r="H269" s="8">
        <v>8845.44</v>
      </c>
      <c r="I269" s="8">
        <v>8845.44</v>
      </c>
      <c r="J269" s="8">
        <v>8845.44</v>
      </c>
      <c r="K269" s="8">
        <v>8845.44</v>
      </c>
      <c r="L269" s="8">
        <v>8845.44</v>
      </c>
      <c r="M269" s="8">
        <v>8845.44</v>
      </c>
      <c r="N269" s="8">
        <v>8845.44</v>
      </c>
      <c r="O269" s="8">
        <v>8845.44</v>
      </c>
      <c r="P269" s="8">
        <v>8845.44</v>
      </c>
      <c r="Q269" s="8">
        <v>8845.44</v>
      </c>
    </row>
    <row r="270" spans="1:17" x14ac:dyDescent="0.3">
      <c r="A270" s="6">
        <f t="shared" si="26"/>
        <v>256</v>
      </c>
      <c r="B270" s="11" t="s">
        <v>257</v>
      </c>
      <c r="C270" s="11" t="s">
        <v>34</v>
      </c>
      <c r="D270" s="8">
        <v>74453.84</v>
      </c>
      <c r="E270" s="8">
        <v>74453.84</v>
      </c>
      <c r="F270" s="8">
        <v>74453.84</v>
      </c>
      <c r="G270" s="8">
        <v>74453.84</v>
      </c>
      <c r="H270" s="8">
        <v>74453.84</v>
      </c>
      <c r="I270" s="8">
        <v>74453.84</v>
      </c>
      <c r="J270" s="8">
        <v>74453.84</v>
      </c>
      <c r="K270" s="8">
        <v>74453.84</v>
      </c>
      <c r="L270" s="8">
        <v>74453.84</v>
      </c>
      <c r="M270" s="8">
        <v>74453.84</v>
      </c>
      <c r="N270" s="8">
        <v>74453.84</v>
      </c>
      <c r="O270" s="8">
        <v>74453.84</v>
      </c>
      <c r="P270" s="8">
        <v>74453.84</v>
      </c>
      <c r="Q270" s="8">
        <v>74453.839999999982</v>
      </c>
    </row>
    <row r="271" spans="1:17" x14ac:dyDescent="0.3">
      <c r="A271" s="6">
        <f t="shared" si="26"/>
        <v>257</v>
      </c>
      <c r="B271" s="11" t="s">
        <v>258</v>
      </c>
      <c r="C271" s="11" t="s">
        <v>36</v>
      </c>
      <c r="D271" s="8">
        <v>7755.47</v>
      </c>
      <c r="E271" s="8">
        <v>7755.47</v>
      </c>
      <c r="F271" s="8">
        <v>7755.47</v>
      </c>
      <c r="G271" s="8">
        <v>7755.47</v>
      </c>
      <c r="H271" s="8">
        <v>7755.47</v>
      </c>
      <c r="I271" s="8">
        <v>7755.47</v>
      </c>
      <c r="J271" s="8">
        <v>7755.47</v>
      </c>
      <c r="K271" s="8">
        <v>7755.47</v>
      </c>
      <c r="L271" s="8">
        <v>7755.47</v>
      </c>
      <c r="M271" s="8">
        <v>7755.47</v>
      </c>
      <c r="N271" s="8">
        <v>7755.47</v>
      </c>
      <c r="O271" s="8">
        <v>7755.47</v>
      </c>
      <c r="P271" s="8">
        <v>7755.47</v>
      </c>
      <c r="Q271" s="8">
        <v>7755.47</v>
      </c>
    </row>
    <row r="272" spans="1:17" x14ac:dyDescent="0.3">
      <c r="A272" s="6">
        <f t="shared" si="26"/>
        <v>258</v>
      </c>
      <c r="B272" s="7" t="s">
        <v>259</v>
      </c>
      <c r="C272" s="7"/>
      <c r="D272" s="10">
        <f>SUM(D269:D271)</f>
        <v>91054.75</v>
      </c>
      <c r="E272" s="10">
        <f t="shared" ref="E272:O272" si="37">SUM(E269:E271)</f>
        <v>91054.75</v>
      </c>
      <c r="F272" s="10">
        <f t="shared" si="37"/>
        <v>91054.75</v>
      </c>
      <c r="G272" s="10">
        <f t="shared" si="37"/>
        <v>91054.75</v>
      </c>
      <c r="H272" s="10">
        <f t="shared" si="37"/>
        <v>91054.75</v>
      </c>
      <c r="I272" s="10">
        <f t="shared" si="37"/>
        <v>91054.75</v>
      </c>
      <c r="J272" s="10">
        <f t="shared" si="37"/>
        <v>91054.75</v>
      </c>
      <c r="K272" s="10">
        <f t="shared" si="37"/>
        <v>91054.75</v>
      </c>
      <c r="L272" s="10">
        <f t="shared" si="37"/>
        <v>91054.75</v>
      </c>
      <c r="M272" s="10">
        <f t="shared" si="37"/>
        <v>91054.75</v>
      </c>
      <c r="N272" s="10">
        <f t="shared" si="37"/>
        <v>91054.75</v>
      </c>
      <c r="O272" s="10">
        <f t="shared" si="37"/>
        <v>91054.75</v>
      </c>
      <c r="P272" s="10">
        <f>SUM(P269:P271)</f>
        <v>91054.75</v>
      </c>
      <c r="Q272" s="10">
        <f>SUM(Q269:Q271)</f>
        <v>91054.749999999985</v>
      </c>
    </row>
    <row r="273" spans="1:17" x14ac:dyDescent="0.3">
      <c r="A273" s="6">
        <f t="shared" si="26"/>
        <v>259</v>
      </c>
      <c r="B273" s="11"/>
      <c r="C273" s="11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3">
      <c r="A274" s="6">
        <f t="shared" si="26"/>
        <v>260</v>
      </c>
      <c r="B274" s="11" t="s">
        <v>260</v>
      </c>
      <c r="C274" s="11" t="s">
        <v>27</v>
      </c>
      <c r="D274" s="8">
        <v>7305.87</v>
      </c>
      <c r="E274" s="8">
        <v>7305.87</v>
      </c>
      <c r="F274" s="8">
        <v>7305.87</v>
      </c>
      <c r="G274" s="8">
        <v>7305.87</v>
      </c>
      <c r="H274" s="8">
        <v>7305.87</v>
      </c>
      <c r="I274" s="8">
        <v>7305.87</v>
      </c>
      <c r="J274" s="8">
        <v>7305.87</v>
      </c>
      <c r="K274" s="8">
        <v>7305.87</v>
      </c>
      <c r="L274" s="8">
        <v>7305.87</v>
      </c>
      <c r="M274" s="8">
        <v>7305.87</v>
      </c>
      <c r="N274" s="8">
        <v>7305.87</v>
      </c>
      <c r="O274" s="8">
        <v>7305.87</v>
      </c>
      <c r="P274" s="8">
        <v>7305.87</v>
      </c>
      <c r="Q274" s="8">
        <v>7305.869999999999</v>
      </c>
    </row>
    <row r="275" spans="1:17" x14ac:dyDescent="0.3">
      <c r="A275" s="6">
        <f t="shared" si="26"/>
        <v>261</v>
      </c>
      <c r="B275" s="11" t="s">
        <v>261</v>
      </c>
      <c r="C275" s="11" t="s">
        <v>34</v>
      </c>
      <c r="D275" s="8">
        <v>67787.98</v>
      </c>
      <c r="E275" s="8">
        <v>67787.98</v>
      </c>
      <c r="F275" s="8">
        <v>67787.98</v>
      </c>
      <c r="G275" s="8">
        <v>67787.98</v>
      </c>
      <c r="H275" s="8">
        <v>67787.98</v>
      </c>
      <c r="I275" s="8">
        <v>67787.98</v>
      </c>
      <c r="J275" s="8">
        <v>67787.98</v>
      </c>
      <c r="K275" s="8">
        <v>67787.98</v>
      </c>
      <c r="L275" s="8">
        <v>67787.98</v>
      </c>
      <c r="M275" s="8">
        <v>67787.98</v>
      </c>
      <c r="N275" s="8">
        <v>67787.98</v>
      </c>
      <c r="O275" s="8">
        <v>67787.98</v>
      </c>
      <c r="P275" s="8">
        <v>67787.98</v>
      </c>
      <c r="Q275" s="8">
        <v>67787.98</v>
      </c>
    </row>
    <row r="276" spans="1:17" x14ac:dyDescent="0.3">
      <c r="A276" s="6">
        <f t="shared" ref="A276:A339" si="38">+A275+1</f>
        <v>262</v>
      </c>
      <c r="B276" s="11" t="s">
        <v>262</v>
      </c>
      <c r="C276" s="11" t="s">
        <v>36</v>
      </c>
      <c r="D276" s="8">
        <v>19089.169999999998</v>
      </c>
      <c r="E276" s="8">
        <v>19089.169999999998</v>
      </c>
      <c r="F276" s="8">
        <v>19089.169999999998</v>
      </c>
      <c r="G276" s="8">
        <v>19089.169999999998</v>
      </c>
      <c r="H276" s="8">
        <v>19089.169999999998</v>
      </c>
      <c r="I276" s="8">
        <v>19089.169999999998</v>
      </c>
      <c r="J276" s="8">
        <v>19089.169999999998</v>
      </c>
      <c r="K276" s="8">
        <v>19089.169999999998</v>
      </c>
      <c r="L276" s="8">
        <v>19089.169999999998</v>
      </c>
      <c r="M276" s="8">
        <v>19089.169999999998</v>
      </c>
      <c r="N276" s="8">
        <v>19089.169999999998</v>
      </c>
      <c r="O276" s="8">
        <v>19089.169999999998</v>
      </c>
      <c r="P276" s="8">
        <v>19089.169999999998</v>
      </c>
      <c r="Q276" s="8">
        <v>19089.169999999991</v>
      </c>
    </row>
    <row r="277" spans="1:17" x14ac:dyDescent="0.3">
      <c r="A277" s="6">
        <f t="shared" si="38"/>
        <v>263</v>
      </c>
      <c r="B277" s="7" t="s">
        <v>263</v>
      </c>
      <c r="C277" s="7"/>
      <c r="D277" s="10">
        <f>SUM(D274:D276)</f>
        <v>94183.01999999999</v>
      </c>
      <c r="E277" s="10">
        <f t="shared" ref="E277:O277" si="39">SUM(E274:E276)</f>
        <v>94183.01999999999</v>
      </c>
      <c r="F277" s="10">
        <f t="shared" si="39"/>
        <v>94183.01999999999</v>
      </c>
      <c r="G277" s="10">
        <f t="shared" si="39"/>
        <v>94183.01999999999</v>
      </c>
      <c r="H277" s="10">
        <f t="shared" si="39"/>
        <v>94183.01999999999</v>
      </c>
      <c r="I277" s="10">
        <f t="shared" si="39"/>
        <v>94183.01999999999</v>
      </c>
      <c r="J277" s="10">
        <f t="shared" si="39"/>
        <v>94183.01999999999</v>
      </c>
      <c r="K277" s="10">
        <f t="shared" si="39"/>
        <v>94183.01999999999</v>
      </c>
      <c r="L277" s="10">
        <f t="shared" si="39"/>
        <v>94183.01999999999</v>
      </c>
      <c r="M277" s="10">
        <f t="shared" si="39"/>
        <v>94183.01999999999</v>
      </c>
      <c r="N277" s="10">
        <f t="shared" si="39"/>
        <v>94183.01999999999</v>
      </c>
      <c r="O277" s="10">
        <f t="shared" si="39"/>
        <v>94183.01999999999</v>
      </c>
      <c r="P277" s="10">
        <f>SUM(P274:P276)</f>
        <v>94183.01999999999</v>
      </c>
      <c r="Q277" s="10">
        <f>SUM(Q274:Q276)</f>
        <v>94183.01999999999</v>
      </c>
    </row>
    <row r="278" spans="1:17" x14ac:dyDescent="0.3">
      <c r="A278" s="6">
        <f t="shared" si="38"/>
        <v>264</v>
      </c>
      <c r="B278" s="11"/>
      <c r="C278" s="1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3">
      <c r="A279" s="6">
        <f t="shared" si="38"/>
        <v>265</v>
      </c>
      <c r="B279" s="11" t="s">
        <v>264</v>
      </c>
      <c r="C279" s="11" t="s">
        <v>27</v>
      </c>
      <c r="D279" s="8">
        <v>85.63</v>
      </c>
      <c r="E279" s="8">
        <v>85.63</v>
      </c>
      <c r="F279" s="8">
        <v>85.63</v>
      </c>
      <c r="G279" s="8">
        <v>85.63</v>
      </c>
      <c r="H279" s="8">
        <v>85.63</v>
      </c>
      <c r="I279" s="8">
        <v>85.63</v>
      </c>
      <c r="J279" s="8">
        <v>85.63</v>
      </c>
      <c r="K279" s="8">
        <v>85.63</v>
      </c>
      <c r="L279" s="8">
        <v>85.63</v>
      </c>
      <c r="M279" s="8">
        <v>85.63</v>
      </c>
      <c r="N279" s="8">
        <v>85.63</v>
      </c>
      <c r="O279" s="8">
        <v>85.63</v>
      </c>
      <c r="P279" s="8">
        <v>85.63</v>
      </c>
      <c r="Q279" s="8">
        <v>85.63000000000001</v>
      </c>
    </row>
    <row r="280" spans="1:17" x14ac:dyDescent="0.3">
      <c r="A280" s="6">
        <f t="shared" si="38"/>
        <v>266</v>
      </c>
      <c r="B280" s="11" t="s">
        <v>265</v>
      </c>
      <c r="C280" s="11" t="s">
        <v>34</v>
      </c>
      <c r="D280" s="8">
        <v>6423.2</v>
      </c>
      <c r="E280" s="8">
        <v>6422.87</v>
      </c>
      <c r="F280" s="8">
        <v>6422.54</v>
      </c>
      <c r="G280" s="8">
        <v>6422.21</v>
      </c>
      <c r="H280" s="8">
        <v>6421.88</v>
      </c>
      <c r="I280" s="8">
        <v>6421.55</v>
      </c>
      <c r="J280" s="8">
        <v>6421.22</v>
      </c>
      <c r="K280" s="8">
        <v>6420.89</v>
      </c>
      <c r="L280" s="8">
        <v>6420.56</v>
      </c>
      <c r="M280" s="8">
        <v>6420.23</v>
      </c>
      <c r="N280" s="8">
        <v>6419.9</v>
      </c>
      <c r="O280" s="8">
        <v>6419.57</v>
      </c>
      <c r="P280" s="8">
        <v>6419.24</v>
      </c>
      <c r="Q280" s="8">
        <v>6421.22</v>
      </c>
    </row>
    <row r="281" spans="1:17" x14ac:dyDescent="0.3">
      <c r="A281" s="6">
        <f t="shared" si="38"/>
        <v>267</v>
      </c>
      <c r="B281" s="11" t="s">
        <v>266</v>
      </c>
      <c r="C281" s="11" t="s">
        <v>36</v>
      </c>
      <c r="D281" s="8">
        <v>1106.23</v>
      </c>
      <c r="E281" s="8">
        <v>1106.23</v>
      </c>
      <c r="F281" s="8">
        <v>1106.23</v>
      </c>
      <c r="G281" s="8">
        <v>1106.23</v>
      </c>
      <c r="H281" s="8">
        <v>1106.23</v>
      </c>
      <c r="I281" s="8">
        <v>1106.23</v>
      </c>
      <c r="J281" s="8">
        <v>1106.23</v>
      </c>
      <c r="K281" s="8">
        <v>1106.23</v>
      </c>
      <c r="L281" s="8">
        <v>1106.23</v>
      </c>
      <c r="M281" s="8">
        <v>1106.23</v>
      </c>
      <c r="N281" s="8">
        <v>1106.23</v>
      </c>
      <c r="O281" s="8">
        <v>1106.23</v>
      </c>
      <c r="P281" s="8">
        <v>1106.23</v>
      </c>
      <c r="Q281" s="8">
        <v>1106.2299999999998</v>
      </c>
    </row>
    <row r="282" spans="1:17" x14ac:dyDescent="0.3">
      <c r="A282" s="6">
        <f t="shared" si="38"/>
        <v>268</v>
      </c>
      <c r="B282" s="7" t="s">
        <v>267</v>
      </c>
      <c r="C282" s="7"/>
      <c r="D282" s="10">
        <f>SUM(D279:D281)</f>
        <v>7615.0599999999995</v>
      </c>
      <c r="E282" s="10">
        <f t="shared" ref="E282:O282" si="40">SUM(E279:E281)</f>
        <v>7614.73</v>
      </c>
      <c r="F282" s="10">
        <f t="shared" si="40"/>
        <v>7614.4</v>
      </c>
      <c r="G282" s="10">
        <f t="shared" si="40"/>
        <v>7614.07</v>
      </c>
      <c r="H282" s="10">
        <f t="shared" si="40"/>
        <v>7613.74</v>
      </c>
      <c r="I282" s="10">
        <f t="shared" si="40"/>
        <v>7613.41</v>
      </c>
      <c r="J282" s="10">
        <f t="shared" si="40"/>
        <v>7613.08</v>
      </c>
      <c r="K282" s="10">
        <f t="shared" si="40"/>
        <v>7612.75</v>
      </c>
      <c r="L282" s="10">
        <f t="shared" si="40"/>
        <v>7612.42</v>
      </c>
      <c r="M282" s="10">
        <f t="shared" si="40"/>
        <v>7612.09</v>
      </c>
      <c r="N282" s="10">
        <f t="shared" si="40"/>
        <v>7611.76</v>
      </c>
      <c r="O282" s="10">
        <f t="shared" si="40"/>
        <v>7611.43</v>
      </c>
      <c r="P282" s="10">
        <f>SUM(P279:P281)</f>
        <v>7611.1</v>
      </c>
      <c r="Q282" s="10">
        <f>SUM(Q279:Q281)</f>
        <v>7613.08</v>
      </c>
    </row>
    <row r="283" spans="1:17" x14ac:dyDescent="0.3">
      <c r="A283" s="6">
        <f t="shared" si="38"/>
        <v>269</v>
      </c>
      <c r="B283" s="11"/>
      <c r="C283" s="11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3">
      <c r="A284" s="6">
        <f t="shared" si="38"/>
        <v>270</v>
      </c>
      <c r="B284" s="11" t="s">
        <v>268</v>
      </c>
      <c r="C284" s="11" t="s">
        <v>27</v>
      </c>
      <c r="D284" s="8">
        <v>346.78</v>
      </c>
      <c r="E284" s="8">
        <v>346.78</v>
      </c>
      <c r="F284" s="8">
        <v>346.78</v>
      </c>
      <c r="G284" s="8">
        <v>346.78</v>
      </c>
      <c r="H284" s="8">
        <v>346.78</v>
      </c>
      <c r="I284" s="8">
        <v>346.78</v>
      </c>
      <c r="J284" s="8">
        <v>346.78</v>
      </c>
      <c r="K284" s="8">
        <v>346.78</v>
      </c>
      <c r="L284" s="8">
        <v>346.78</v>
      </c>
      <c r="M284" s="8">
        <v>346.78</v>
      </c>
      <c r="N284" s="8">
        <v>346.78</v>
      </c>
      <c r="O284" s="8">
        <v>346.78</v>
      </c>
      <c r="P284" s="8">
        <v>346.78</v>
      </c>
      <c r="Q284" s="8">
        <v>346.77999999999986</v>
      </c>
    </row>
    <row r="285" spans="1:17" x14ac:dyDescent="0.3">
      <c r="A285" s="6">
        <f t="shared" si="38"/>
        <v>271</v>
      </c>
      <c r="B285" s="11" t="s">
        <v>269</v>
      </c>
      <c r="C285" s="11" t="s">
        <v>34</v>
      </c>
      <c r="D285" s="8">
        <v>9270.67</v>
      </c>
      <c r="E285" s="8">
        <v>9270.67</v>
      </c>
      <c r="F285" s="8">
        <v>9270.67</v>
      </c>
      <c r="G285" s="8">
        <v>9270.67</v>
      </c>
      <c r="H285" s="8">
        <v>9270.67</v>
      </c>
      <c r="I285" s="8">
        <v>9270.67</v>
      </c>
      <c r="J285" s="8">
        <v>9270.67</v>
      </c>
      <c r="K285" s="8">
        <v>9270.67</v>
      </c>
      <c r="L285" s="8">
        <v>9270.67</v>
      </c>
      <c r="M285" s="8">
        <v>9270.67</v>
      </c>
      <c r="N285" s="8">
        <v>9270.67</v>
      </c>
      <c r="O285" s="8">
        <v>9270.67</v>
      </c>
      <c r="P285" s="8">
        <v>9270.67</v>
      </c>
      <c r="Q285" s="8">
        <v>9270.67</v>
      </c>
    </row>
    <row r="286" spans="1:17" x14ac:dyDescent="0.3">
      <c r="A286" s="6">
        <f t="shared" si="38"/>
        <v>272</v>
      </c>
      <c r="B286" s="11" t="s">
        <v>270</v>
      </c>
      <c r="C286" s="11" t="s">
        <v>36</v>
      </c>
      <c r="D286" s="8">
        <v>1495.67</v>
      </c>
      <c r="E286" s="8">
        <v>1495.67</v>
      </c>
      <c r="F286" s="8">
        <v>1495.67</v>
      </c>
      <c r="G286" s="8">
        <v>1495.67</v>
      </c>
      <c r="H286" s="8">
        <v>1495.67</v>
      </c>
      <c r="I286" s="8">
        <v>1495.67</v>
      </c>
      <c r="J286" s="8">
        <v>1495.67</v>
      </c>
      <c r="K286" s="8">
        <v>1495.67</v>
      </c>
      <c r="L286" s="8">
        <v>1495.67</v>
      </c>
      <c r="M286" s="8">
        <v>1495.67</v>
      </c>
      <c r="N286" s="8">
        <v>1495.67</v>
      </c>
      <c r="O286" s="8">
        <v>1495.67</v>
      </c>
      <c r="P286" s="8">
        <v>1495.67</v>
      </c>
      <c r="Q286" s="8">
        <v>1495.6699999999998</v>
      </c>
    </row>
    <row r="287" spans="1:17" x14ac:dyDescent="0.3">
      <c r="A287" s="6">
        <f t="shared" si="38"/>
        <v>273</v>
      </c>
      <c r="B287" s="11" t="s">
        <v>271</v>
      </c>
      <c r="C287" s="11" t="s">
        <v>38</v>
      </c>
      <c r="D287" s="8">
        <v>14.56</v>
      </c>
      <c r="E287" s="8">
        <v>14.56</v>
      </c>
      <c r="F287" s="8">
        <v>14.56</v>
      </c>
      <c r="G287" s="8">
        <v>14.56</v>
      </c>
      <c r="H287" s="8">
        <v>14.56</v>
      </c>
      <c r="I287" s="8">
        <v>14.56</v>
      </c>
      <c r="J287" s="8">
        <v>14.56</v>
      </c>
      <c r="K287" s="8">
        <v>14.56</v>
      </c>
      <c r="L287" s="8">
        <v>14.56</v>
      </c>
      <c r="M287" s="8">
        <v>14.56</v>
      </c>
      <c r="N287" s="8">
        <v>14.56</v>
      </c>
      <c r="O287" s="8">
        <v>14.56</v>
      </c>
      <c r="P287" s="8">
        <v>14.56</v>
      </c>
      <c r="Q287" s="8">
        <v>14.56</v>
      </c>
    </row>
    <row r="288" spans="1:17" x14ac:dyDescent="0.3">
      <c r="A288" s="6">
        <f t="shared" si="38"/>
        <v>274</v>
      </c>
      <c r="B288" s="7" t="s">
        <v>272</v>
      </c>
      <c r="C288" s="7"/>
      <c r="D288" s="10">
        <f>SUM(D284:D287)</f>
        <v>11127.68</v>
      </c>
      <c r="E288" s="10">
        <f t="shared" ref="E288:O288" si="41">SUM(E284:E287)</f>
        <v>11127.68</v>
      </c>
      <c r="F288" s="10">
        <f t="shared" si="41"/>
        <v>11127.68</v>
      </c>
      <c r="G288" s="10">
        <f t="shared" si="41"/>
        <v>11127.68</v>
      </c>
      <c r="H288" s="10">
        <f t="shared" si="41"/>
        <v>11127.68</v>
      </c>
      <c r="I288" s="10">
        <f t="shared" si="41"/>
        <v>11127.68</v>
      </c>
      <c r="J288" s="10">
        <f t="shared" si="41"/>
        <v>11127.68</v>
      </c>
      <c r="K288" s="10">
        <f t="shared" si="41"/>
        <v>11127.68</v>
      </c>
      <c r="L288" s="10">
        <f t="shared" si="41"/>
        <v>11127.68</v>
      </c>
      <c r="M288" s="10">
        <f t="shared" si="41"/>
        <v>11127.68</v>
      </c>
      <c r="N288" s="10">
        <f t="shared" si="41"/>
        <v>11127.68</v>
      </c>
      <c r="O288" s="10">
        <f t="shared" si="41"/>
        <v>11127.68</v>
      </c>
      <c r="P288" s="10">
        <f>SUM(P284:P287)</f>
        <v>11127.68</v>
      </c>
      <c r="Q288" s="10">
        <f>SUM(Q284:Q287)</f>
        <v>11127.68</v>
      </c>
    </row>
    <row r="289" spans="1:17" x14ac:dyDescent="0.3">
      <c r="A289" s="6">
        <f t="shared" si="38"/>
        <v>275</v>
      </c>
      <c r="B289" s="11"/>
      <c r="C289" s="11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3">
      <c r="A290" s="6">
        <f t="shared" si="38"/>
        <v>276</v>
      </c>
      <c r="B290" s="11" t="s">
        <v>273</v>
      </c>
      <c r="C290" s="11" t="s">
        <v>34</v>
      </c>
      <c r="D290" s="8">
        <v>1452.08</v>
      </c>
      <c r="E290" s="8">
        <v>1452.08</v>
      </c>
      <c r="F290" s="8">
        <v>1452.08</v>
      </c>
      <c r="G290" s="8">
        <v>1452.08</v>
      </c>
      <c r="H290" s="8">
        <v>1452.08</v>
      </c>
      <c r="I290" s="8">
        <v>1452.08</v>
      </c>
      <c r="J290" s="8">
        <v>1452.08</v>
      </c>
      <c r="K290" s="8">
        <v>1452.08</v>
      </c>
      <c r="L290" s="8">
        <v>1452.08</v>
      </c>
      <c r="M290" s="8">
        <v>1452.08</v>
      </c>
      <c r="N290" s="8">
        <v>1452.08</v>
      </c>
      <c r="O290" s="8">
        <v>1452.08</v>
      </c>
      <c r="P290" s="8">
        <v>1452.08</v>
      </c>
      <c r="Q290" s="8">
        <v>1452.0800000000002</v>
      </c>
    </row>
    <row r="291" spans="1:17" x14ac:dyDescent="0.3">
      <c r="A291" s="6">
        <f t="shared" si="38"/>
        <v>277</v>
      </c>
      <c r="B291" s="11" t="s">
        <v>274</v>
      </c>
      <c r="C291" s="11" t="s">
        <v>36</v>
      </c>
      <c r="D291" s="8">
        <v>93.67</v>
      </c>
      <c r="E291" s="8">
        <v>93.67</v>
      </c>
      <c r="F291" s="8">
        <v>93.67</v>
      </c>
      <c r="G291" s="8">
        <v>93.67</v>
      </c>
      <c r="H291" s="8">
        <v>93.67</v>
      </c>
      <c r="I291" s="8">
        <v>93.67</v>
      </c>
      <c r="J291" s="8">
        <v>93.67</v>
      </c>
      <c r="K291" s="8">
        <v>93.67</v>
      </c>
      <c r="L291" s="8">
        <v>93.67</v>
      </c>
      <c r="M291" s="8">
        <v>93.67</v>
      </c>
      <c r="N291" s="8">
        <v>93.67</v>
      </c>
      <c r="O291" s="8">
        <v>93.67</v>
      </c>
      <c r="P291" s="8">
        <v>93.67</v>
      </c>
      <c r="Q291" s="8">
        <v>93.67</v>
      </c>
    </row>
    <row r="292" spans="1:17" x14ac:dyDescent="0.3">
      <c r="A292" s="6">
        <f t="shared" si="38"/>
        <v>278</v>
      </c>
      <c r="B292" s="7" t="s">
        <v>275</v>
      </c>
      <c r="C292" s="7"/>
      <c r="D292" s="10">
        <f>SUM(D290:D291)</f>
        <v>1545.75</v>
      </c>
      <c r="E292" s="10">
        <f t="shared" ref="E292:O292" si="42">SUM(E290:E291)</f>
        <v>1545.75</v>
      </c>
      <c r="F292" s="10">
        <f t="shared" si="42"/>
        <v>1545.75</v>
      </c>
      <c r="G292" s="10">
        <f t="shared" si="42"/>
        <v>1545.75</v>
      </c>
      <c r="H292" s="10">
        <f t="shared" si="42"/>
        <v>1545.75</v>
      </c>
      <c r="I292" s="10">
        <f t="shared" si="42"/>
        <v>1545.75</v>
      </c>
      <c r="J292" s="10">
        <f t="shared" si="42"/>
        <v>1545.75</v>
      </c>
      <c r="K292" s="10">
        <f t="shared" si="42"/>
        <v>1545.75</v>
      </c>
      <c r="L292" s="10">
        <f t="shared" si="42"/>
        <v>1545.75</v>
      </c>
      <c r="M292" s="10">
        <f t="shared" si="42"/>
        <v>1545.75</v>
      </c>
      <c r="N292" s="10">
        <f t="shared" si="42"/>
        <v>1545.75</v>
      </c>
      <c r="O292" s="10">
        <f t="shared" si="42"/>
        <v>1545.75</v>
      </c>
      <c r="P292" s="10">
        <f>SUM(P290:P291)</f>
        <v>1545.75</v>
      </c>
      <c r="Q292" s="10">
        <f>SUM(Q290:Q291)</f>
        <v>1545.7500000000002</v>
      </c>
    </row>
    <row r="293" spans="1:17" x14ac:dyDescent="0.3">
      <c r="A293" s="6">
        <f t="shared" si="38"/>
        <v>279</v>
      </c>
      <c r="B293" s="11"/>
      <c r="C293" s="1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3">
      <c r="A294" s="6">
        <f t="shared" si="38"/>
        <v>280</v>
      </c>
      <c r="B294" s="11" t="s">
        <v>276</v>
      </c>
      <c r="C294" s="11" t="s">
        <v>27</v>
      </c>
      <c r="D294" s="8">
        <v>60.1</v>
      </c>
      <c r="E294" s="8">
        <v>60.1</v>
      </c>
      <c r="F294" s="8">
        <v>60.1</v>
      </c>
      <c r="G294" s="8">
        <v>60.1</v>
      </c>
      <c r="H294" s="8">
        <v>60.1</v>
      </c>
      <c r="I294" s="8">
        <v>60.1</v>
      </c>
      <c r="J294" s="8">
        <v>60.1</v>
      </c>
      <c r="K294" s="8">
        <v>60.1</v>
      </c>
      <c r="L294" s="8">
        <v>60.1</v>
      </c>
      <c r="M294" s="8">
        <v>60.1</v>
      </c>
      <c r="N294" s="8">
        <v>60.1</v>
      </c>
      <c r="O294" s="8">
        <v>60.1</v>
      </c>
      <c r="P294" s="8">
        <v>60.1</v>
      </c>
      <c r="Q294" s="8">
        <v>60.100000000000016</v>
      </c>
    </row>
    <row r="295" spans="1:17" x14ac:dyDescent="0.3">
      <c r="A295" s="6">
        <f t="shared" si="38"/>
        <v>281</v>
      </c>
      <c r="B295" s="11" t="s">
        <v>277</v>
      </c>
      <c r="C295" s="11" t="s">
        <v>34</v>
      </c>
      <c r="D295" s="8">
        <v>14110.95</v>
      </c>
      <c r="E295" s="8">
        <v>14110.95</v>
      </c>
      <c r="F295" s="8">
        <v>14110.95</v>
      </c>
      <c r="G295" s="8">
        <v>14110.95</v>
      </c>
      <c r="H295" s="8">
        <v>14110.95</v>
      </c>
      <c r="I295" s="8">
        <v>14110.95</v>
      </c>
      <c r="J295" s="8">
        <v>14110.95</v>
      </c>
      <c r="K295" s="8">
        <v>14110.95</v>
      </c>
      <c r="L295" s="8">
        <v>14110.95</v>
      </c>
      <c r="M295" s="8">
        <v>14110.95</v>
      </c>
      <c r="N295" s="8">
        <v>14110.95</v>
      </c>
      <c r="O295" s="8">
        <v>14110.95</v>
      </c>
      <c r="P295" s="8">
        <v>14110.95</v>
      </c>
      <c r="Q295" s="8">
        <v>14110.950000000003</v>
      </c>
    </row>
    <row r="296" spans="1:17" x14ac:dyDescent="0.3">
      <c r="A296" s="6">
        <f t="shared" si="38"/>
        <v>282</v>
      </c>
      <c r="B296" s="11" t="s">
        <v>278</v>
      </c>
      <c r="C296" s="11" t="s">
        <v>36</v>
      </c>
      <c r="D296" s="8">
        <v>2543.84</v>
      </c>
      <c r="E296" s="8">
        <v>2543.84</v>
      </c>
      <c r="F296" s="8">
        <v>2543.84</v>
      </c>
      <c r="G296" s="8">
        <v>2543.84</v>
      </c>
      <c r="H296" s="8">
        <v>2543.84</v>
      </c>
      <c r="I296" s="8">
        <v>2543.84</v>
      </c>
      <c r="J296" s="8">
        <v>2543.84</v>
      </c>
      <c r="K296" s="8">
        <v>2543.84</v>
      </c>
      <c r="L296" s="8">
        <v>2543.84</v>
      </c>
      <c r="M296" s="8">
        <v>2543.84</v>
      </c>
      <c r="N296" s="8">
        <v>2543.84</v>
      </c>
      <c r="O296" s="8">
        <v>2543.84</v>
      </c>
      <c r="P296" s="8">
        <v>2543.84</v>
      </c>
      <c r="Q296" s="8">
        <v>2543.8399999999997</v>
      </c>
    </row>
    <row r="297" spans="1:17" x14ac:dyDescent="0.3">
      <c r="A297" s="6">
        <f t="shared" si="38"/>
        <v>283</v>
      </c>
      <c r="B297" s="7" t="s">
        <v>279</v>
      </c>
      <c r="C297" s="7"/>
      <c r="D297" s="10">
        <f>SUM(D294:D296)</f>
        <v>16714.89</v>
      </c>
      <c r="E297" s="10">
        <f t="shared" ref="E297:O297" si="43">SUM(E294:E296)</f>
        <v>16714.89</v>
      </c>
      <c r="F297" s="10">
        <f t="shared" si="43"/>
        <v>16714.89</v>
      </c>
      <c r="G297" s="10">
        <f t="shared" si="43"/>
        <v>16714.89</v>
      </c>
      <c r="H297" s="10">
        <f t="shared" si="43"/>
        <v>16714.89</v>
      </c>
      <c r="I297" s="10">
        <f t="shared" si="43"/>
        <v>16714.89</v>
      </c>
      <c r="J297" s="10">
        <f t="shared" si="43"/>
        <v>16714.89</v>
      </c>
      <c r="K297" s="10">
        <f t="shared" si="43"/>
        <v>16714.89</v>
      </c>
      <c r="L297" s="10">
        <f t="shared" si="43"/>
        <v>16714.89</v>
      </c>
      <c r="M297" s="10">
        <f t="shared" si="43"/>
        <v>16714.89</v>
      </c>
      <c r="N297" s="10">
        <f t="shared" si="43"/>
        <v>16714.89</v>
      </c>
      <c r="O297" s="10">
        <f t="shared" si="43"/>
        <v>16714.89</v>
      </c>
      <c r="P297" s="10">
        <f>SUM(P294:P296)</f>
        <v>16714.89</v>
      </c>
      <c r="Q297" s="10">
        <f>SUM(Q294:Q296)</f>
        <v>16714.890000000003</v>
      </c>
    </row>
    <row r="298" spans="1:17" x14ac:dyDescent="0.3">
      <c r="A298" s="6">
        <f t="shared" si="38"/>
        <v>284</v>
      </c>
      <c r="B298" s="11"/>
      <c r="C298" s="11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3">
      <c r="A299" s="6">
        <f t="shared" si="38"/>
        <v>285</v>
      </c>
      <c r="B299" s="11" t="s">
        <v>280</v>
      </c>
      <c r="C299" s="11" t="s">
        <v>27</v>
      </c>
      <c r="D299" s="8">
        <v>13057.22</v>
      </c>
      <c r="E299" s="8">
        <v>13057.22</v>
      </c>
      <c r="F299" s="8">
        <v>13057.22</v>
      </c>
      <c r="G299" s="8">
        <v>13057.22</v>
      </c>
      <c r="H299" s="8">
        <v>13057.22</v>
      </c>
      <c r="I299" s="8">
        <v>13057.22</v>
      </c>
      <c r="J299" s="8">
        <v>13057.22</v>
      </c>
      <c r="K299" s="8">
        <v>13057.22</v>
      </c>
      <c r="L299" s="8">
        <v>13057.22</v>
      </c>
      <c r="M299" s="8">
        <v>13057.22</v>
      </c>
      <c r="N299" s="8">
        <v>13057.22</v>
      </c>
      <c r="O299" s="8">
        <v>13057.22</v>
      </c>
      <c r="P299" s="8">
        <v>13057.22</v>
      </c>
      <c r="Q299" s="8">
        <v>13057.22</v>
      </c>
    </row>
    <row r="300" spans="1:17" x14ac:dyDescent="0.3">
      <c r="A300" s="6">
        <f t="shared" si="38"/>
        <v>286</v>
      </c>
      <c r="B300" s="11" t="s">
        <v>281</v>
      </c>
      <c r="C300" s="11" t="s">
        <v>34</v>
      </c>
      <c r="D300" s="8">
        <v>67565.179999999993</v>
      </c>
      <c r="E300" s="8">
        <v>67565.179999999993</v>
      </c>
      <c r="F300" s="8">
        <v>67565.179999999993</v>
      </c>
      <c r="G300" s="8">
        <v>67565.179999999993</v>
      </c>
      <c r="H300" s="8">
        <v>67565.179999999993</v>
      </c>
      <c r="I300" s="8">
        <v>67565.179999999993</v>
      </c>
      <c r="J300" s="8">
        <v>67565.179999999993</v>
      </c>
      <c r="K300" s="8">
        <v>67565.179999999993</v>
      </c>
      <c r="L300" s="8">
        <v>67565.179999999993</v>
      </c>
      <c r="M300" s="8">
        <v>67565.179999999993</v>
      </c>
      <c r="N300" s="8">
        <v>67565.179999999993</v>
      </c>
      <c r="O300" s="8">
        <v>67565.179999999993</v>
      </c>
      <c r="P300" s="8">
        <v>67565.179999999993</v>
      </c>
      <c r="Q300" s="8">
        <v>67565.179999999964</v>
      </c>
    </row>
    <row r="301" spans="1:17" x14ac:dyDescent="0.3">
      <c r="A301" s="6">
        <f t="shared" si="38"/>
        <v>287</v>
      </c>
      <c r="B301" s="11" t="s">
        <v>282</v>
      </c>
      <c r="C301" s="11" t="s">
        <v>36</v>
      </c>
      <c r="D301" s="8">
        <v>26988.43</v>
      </c>
      <c r="E301" s="8">
        <v>26988.43</v>
      </c>
      <c r="F301" s="8">
        <v>26988.43</v>
      </c>
      <c r="G301" s="8">
        <v>26988.43</v>
      </c>
      <c r="H301" s="8">
        <v>26988.43</v>
      </c>
      <c r="I301" s="8">
        <v>26988.43</v>
      </c>
      <c r="J301" s="8">
        <v>26988.43</v>
      </c>
      <c r="K301" s="8">
        <v>26988.43</v>
      </c>
      <c r="L301" s="8">
        <v>26988.43</v>
      </c>
      <c r="M301" s="8">
        <v>26988.43</v>
      </c>
      <c r="N301" s="8">
        <v>26988.43</v>
      </c>
      <c r="O301" s="8">
        <v>26988.43</v>
      </c>
      <c r="P301" s="8">
        <v>26988.43</v>
      </c>
      <c r="Q301" s="8">
        <v>26988.429999999997</v>
      </c>
    </row>
    <row r="302" spans="1:17" x14ac:dyDescent="0.3">
      <c r="A302" s="6">
        <f t="shared" si="38"/>
        <v>288</v>
      </c>
      <c r="B302" s="7" t="s">
        <v>283</v>
      </c>
      <c r="C302" s="7"/>
      <c r="D302" s="10">
        <f>SUM(D299:D301)</f>
        <v>107610.82999999999</v>
      </c>
      <c r="E302" s="10">
        <f t="shared" ref="E302:O302" si="44">SUM(E299:E301)</f>
        <v>107610.82999999999</v>
      </c>
      <c r="F302" s="10">
        <f t="shared" si="44"/>
        <v>107610.82999999999</v>
      </c>
      <c r="G302" s="10">
        <f t="shared" si="44"/>
        <v>107610.82999999999</v>
      </c>
      <c r="H302" s="10">
        <f t="shared" si="44"/>
        <v>107610.82999999999</v>
      </c>
      <c r="I302" s="10">
        <f t="shared" si="44"/>
        <v>107610.82999999999</v>
      </c>
      <c r="J302" s="10">
        <f t="shared" si="44"/>
        <v>107610.82999999999</v>
      </c>
      <c r="K302" s="10">
        <f t="shared" si="44"/>
        <v>107610.82999999999</v>
      </c>
      <c r="L302" s="10">
        <f t="shared" si="44"/>
        <v>107610.82999999999</v>
      </c>
      <c r="M302" s="10">
        <f t="shared" si="44"/>
        <v>107610.82999999999</v>
      </c>
      <c r="N302" s="10">
        <f t="shared" si="44"/>
        <v>107610.82999999999</v>
      </c>
      <c r="O302" s="10">
        <f t="shared" si="44"/>
        <v>107610.82999999999</v>
      </c>
      <c r="P302" s="10">
        <f>SUM(P299:P301)</f>
        <v>107610.82999999999</v>
      </c>
      <c r="Q302" s="10">
        <f>SUM(Q299:Q301)</f>
        <v>107610.82999999996</v>
      </c>
    </row>
    <row r="303" spans="1:17" x14ac:dyDescent="0.3">
      <c r="A303" s="6">
        <f t="shared" si="38"/>
        <v>289</v>
      </c>
      <c r="B303" s="11"/>
      <c r="C303" s="11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3">
      <c r="A304" s="6">
        <f t="shared" si="38"/>
        <v>290</v>
      </c>
      <c r="B304" s="11" t="s">
        <v>284</v>
      </c>
      <c r="C304" s="11" t="s">
        <v>27</v>
      </c>
      <c r="D304" s="8">
        <v>10321.959999999999</v>
      </c>
      <c r="E304" s="8">
        <v>10321.959999999999</v>
      </c>
      <c r="F304" s="8">
        <v>10321.959999999999</v>
      </c>
      <c r="G304" s="8">
        <v>10321.959999999999</v>
      </c>
      <c r="H304" s="8">
        <v>10321.959999999999</v>
      </c>
      <c r="I304" s="8">
        <v>10321.959999999999</v>
      </c>
      <c r="J304" s="8">
        <v>10321.959999999999</v>
      </c>
      <c r="K304" s="8">
        <v>10321.959999999999</v>
      </c>
      <c r="L304" s="8">
        <v>10321.959999999999</v>
      </c>
      <c r="M304" s="8">
        <v>10321.959999999999</v>
      </c>
      <c r="N304" s="8">
        <v>10321.959999999999</v>
      </c>
      <c r="O304" s="8">
        <v>10321.959999999999</v>
      </c>
      <c r="P304" s="8">
        <v>10321.959999999999</v>
      </c>
      <c r="Q304" s="8">
        <v>10321.959999999995</v>
      </c>
    </row>
    <row r="305" spans="1:17" x14ac:dyDescent="0.3">
      <c r="A305" s="6">
        <f t="shared" si="38"/>
        <v>291</v>
      </c>
      <c r="B305" s="11" t="s">
        <v>285</v>
      </c>
      <c r="C305" s="11" t="s">
        <v>34</v>
      </c>
      <c r="D305" s="8">
        <v>86882.07</v>
      </c>
      <c r="E305" s="8">
        <v>86882.07</v>
      </c>
      <c r="F305" s="8">
        <v>86882.07</v>
      </c>
      <c r="G305" s="8">
        <v>86882.07</v>
      </c>
      <c r="H305" s="8">
        <v>86882.07</v>
      </c>
      <c r="I305" s="8">
        <v>86882.07</v>
      </c>
      <c r="J305" s="8">
        <v>86882.07</v>
      </c>
      <c r="K305" s="8">
        <v>86882.07</v>
      </c>
      <c r="L305" s="8">
        <v>86882.07</v>
      </c>
      <c r="M305" s="8">
        <v>86882.07</v>
      </c>
      <c r="N305" s="8">
        <v>86882.07</v>
      </c>
      <c r="O305" s="8">
        <v>86882.07</v>
      </c>
      <c r="P305" s="8">
        <v>86882.07</v>
      </c>
      <c r="Q305" s="8">
        <v>86882.070000000036</v>
      </c>
    </row>
    <row r="306" spans="1:17" x14ac:dyDescent="0.3">
      <c r="A306" s="6">
        <f t="shared" si="38"/>
        <v>292</v>
      </c>
      <c r="B306" s="11" t="s">
        <v>286</v>
      </c>
      <c r="C306" s="11" t="s">
        <v>36</v>
      </c>
      <c r="D306" s="8">
        <v>9050.06</v>
      </c>
      <c r="E306" s="8">
        <v>9050.06</v>
      </c>
      <c r="F306" s="8">
        <v>9050.06</v>
      </c>
      <c r="G306" s="8">
        <v>9050.06</v>
      </c>
      <c r="H306" s="8">
        <v>9050.06</v>
      </c>
      <c r="I306" s="8">
        <v>9050.06</v>
      </c>
      <c r="J306" s="8">
        <v>9050.06</v>
      </c>
      <c r="K306" s="8">
        <v>9050.06</v>
      </c>
      <c r="L306" s="8">
        <v>9050.06</v>
      </c>
      <c r="M306" s="8">
        <v>9050.06</v>
      </c>
      <c r="N306" s="8">
        <v>9050.06</v>
      </c>
      <c r="O306" s="8">
        <v>9050.06</v>
      </c>
      <c r="P306" s="8">
        <v>9050.06</v>
      </c>
      <c r="Q306" s="8">
        <v>9050.06</v>
      </c>
    </row>
    <row r="307" spans="1:17" x14ac:dyDescent="0.3">
      <c r="A307" s="6">
        <f t="shared" si="38"/>
        <v>293</v>
      </c>
      <c r="B307" s="7" t="s">
        <v>287</v>
      </c>
      <c r="C307" s="7"/>
      <c r="D307" s="10">
        <f>SUM(D304:D306)</f>
        <v>106254.09</v>
      </c>
      <c r="E307" s="10">
        <f t="shared" ref="E307:O307" si="45">SUM(E304:E306)</f>
        <v>106254.09</v>
      </c>
      <c r="F307" s="10">
        <f t="shared" si="45"/>
        <v>106254.09</v>
      </c>
      <c r="G307" s="10">
        <f t="shared" si="45"/>
        <v>106254.09</v>
      </c>
      <c r="H307" s="10">
        <f t="shared" si="45"/>
        <v>106254.09</v>
      </c>
      <c r="I307" s="10">
        <f t="shared" si="45"/>
        <v>106254.09</v>
      </c>
      <c r="J307" s="10">
        <f t="shared" si="45"/>
        <v>106254.09</v>
      </c>
      <c r="K307" s="10">
        <f t="shared" si="45"/>
        <v>106254.09</v>
      </c>
      <c r="L307" s="10">
        <f t="shared" si="45"/>
        <v>106254.09</v>
      </c>
      <c r="M307" s="10">
        <f t="shared" si="45"/>
        <v>106254.09</v>
      </c>
      <c r="N307" s="10">
        <f t="shared" si="45"/>
        <v>106254.09</v>
      </c>
      <c r="O307" s="10">
        <f t="shared" si="45"/>
        <v>106254.09</v>
      </c>
      <c r="P307" s="10">
        <f>SUM(P304:P306)</f>
        <v>106254.09</v>
      </c>
      <c r="Q307" s="10">
        <f>SUM(Q304:Q306)</f>
        <v>106254.09000000003</v>
      </c>
    </row>
    <row r="308" spans="1:17" x14ac:dyDescent="0.3">
      <c r="A308" s="6">
        <f t="shared" si="38"/>
        <v>294</v>
      </c>
      <c r="B308" s="11"/>
      <c r="C308" s="1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3">
      <c r="A309" s="6">
        <f t="shared" si="38"/>
        <v>295</v>
      </c>
      <c r="B309" s="7" t="s">
        <v>288</v>
      </c>
      <c r="C309" s="7" t="s">
        <v>34</v>
      </c>
      <c r="D309" s="8">
        <v>437731.17490317702</v>
      </c>
      <c r="E309" s="8">
        <v>660980.35490317701</v>
      </c>
      <c r="F309" s="8">
        <v>662333.35490317701</v>
      </c>
      <c r="G309" s="8">
        <v>663686.35490317701</v>
      </c>
      <c r="H309" s="8">
        <v>665039.35490317701</v>
      </c>
      <c r="I309" s="8">
        <v>666392.35490317701</v>
      </c>
      <c r="J309" s="8">
        <v>863995.52490317705</v>
      </c>
      <c r="K309" s="8">
        <v>871015.52490317705</v>
      </c>
      <c r="L309" s="8">
        <v>878035.52490317705</v>
      </c>
      <c r="M309" s="8">
        <v>885055.52490317705</v>
      </c>
      <c r="N309" s="8">
        <v>892075.52490317705</v>
      </c>
      <c r="O309" s="8">
        <v>899095.52490317705</v>
      </c>
      <c r="P309" s="8">
        <v>906115.52490317705</v>
      </c>
      <c r="Q309" s="8">
        <v>765503.97105702315</v>
      </c>
    </row>
    <row r="310" spans="1:17" x14ac:dyDescent="0.3">
      <c r="A310" s="6">
        <f t="shared" si="38"/>
        <v>296</v>
      </c>
      <c r="B310" s="7"/>
      <c r="C310" s="7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3">
      <c r="A311" s="6">
        <f t="shared" si="38"/>
        <v>297</v>
      </c>
      <c r="B311" s="15" t="s">
        <v>289</v>
      </c>
      <c r="C311" s="15"/>
      <c r="D311" s="4">
        <f>SUM(D309,D307,D302,D297,D292,D288,D282,D277,D272,D267,D261,D256,D251,D246,D240,D235,D229)</f>
        <v>1631581.53372379</v>
      </c>
      <c r="E311" s="4">
        <f t="shared" ref="E311:O311" si="46">SUM(E309,E307,E302,E297,E292,E288,E282,E277,E272,E267,E261,E256,E251,E246,E240,E235,E229)</f>
        <v>1854830.3837237901</v>
      </c>
      <c r="F311" s="4">
        <f t="shared" si="46"/>
        <v>1856183.05372379</v>
      </c>
      <c r="G311" s="4">
        <f t="shared" si="46"/>
        <v>1857535.7237237899</v>
      </c>
      <c r="H311" s="4">
        <f t="shared" si="46"/>
        <v>1859919.0954988939</v>
      </c>
      <c r="I311" s="4">
        <f t="shared" si="46"/>
        <v>1861271.765498894</v>
      </c>
      <c r="J311" s="4">
        <f t="shared" si="46"/>
        <v>2058874.6054988939</v>
      </c>
      <c r="K311" s="4">
        <f t="shared" si="46"/>
        <v>2065894.2754988938</v>
      </c>
      <c r="L311" s="4">
        <f t="shared" si="46"/>
        <v>2072913.9454988937</v>
      </c>
      <c r="M311" s="4">
        <f t="shared" si="46"/>
        <v>2079933.6154988939</v>
      </c>
      <c r="N311" s="4">
        <f t="shared" si="46"/>
        <v>2086953.2854988938</v>
      </c>
      <c r="O311" s="4">
        <f t="shared" si="46"/>
        <v>2093972.9554988937</v>
      </c>
      <c r="P311" s="4">
        <f>SUM(P309,P307,P302,P297,P292,P288,P282,P277,P272,P267,P261,P256,P251,P246,P240,P235,P229)</f>
        <v>2101200.2612488936</v>
      </c>
      <c r="Q311" s="4">
        <f>SUM(Q309,Q307,Q302,Q297,Q292,Q288,Q282,Q277,Q272,Q267,Q261,Q256,Q251,Q246,Q240,Q235,Q229)</f>
        <v>1960081.8846257851</v>
      </c>
    </row>
    <row r="312" spans="1:17" x14ac:dyDescent="0.3">
      <c r="A312" s="6">
        <f t="shared" si="38"/>
        <v>298</v>
      </c>
      <c r="B312" s="7"/>
      <c r="C312" s="7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3">
      <c r="A313" s="6">
        <f t="shared" si="38"/>
        <v>299</v>
      </c>
      <c r="B313" s="16" t="s">
        <v>290</v>
      </c>
      <c r="C313" s="16"/>
      <c r="D313" s="5">
        <f>SUM(D311,D223,D126,D108)</f>
        <v>9721034.0186596401</v>
      </c>
      <c r="E313" s="5">
        <f t="shared" ref="E313:O313" si="47">SUM(E311,E223,E126,E108)</f>
        <v>9941799.5014374219</v>
      </c>
      <c r="F313" s="5">
        <f t="shared" si="47"/>
        <v>9940668.8042151984</v>
      </c>
      <c r="G313" s="5">
        <f t="shared" si="47"/>
        <v>9941547.5762183759</v>
      </c>
      <c r="H313" s="5">
        <f t="shared" si="47"/>
        <v>9944185.7950212546</v>
      </c>
      <c r="I313" s="5">
        <f t="shared" si="47"/>
        <v>9961903.7105138004</v>
      </c>
      <c r="J313" s="5">
        <f t="shared" si="47"/>
        <v>10161352.973905642</v>
      </c>
      <c r="K313" s="5">
        <f t="shared" si="47"/>
        <v>10169020.417863421</v>
      </c>
      <c r="L313" s="5">
        <f t="shared" si="47"/>
        <v>10177935.699615199</v>
      </c>
      <c r="M313" s="5">
        <f t="shared" si="47"/>
        <v>10185187.536806576</v>
      </c>
      <c r="N313" s="5">
        <f t="shared" si="47"/>
        <v>10196409.116826676</v>
      </c>
      <c r="O313" s="5">
        <f t="shared" si="47"/>
        <v>10249293.885288602</v>
      </c>
      <c r="P313" s="5">
        <f>SUM(P311,P223,P126,P108)</f>
        <v>10290366.406109853</v>
      </c>
      <c r="Q313" s="5">
        <f>SUM(Q311,Q223,Q126,Q108)</f>
        <v>10067746.572498588</v>
      </c>
    </row>
    <row r="314" spans="1:17" x14ac:dyDescent="0.3">
      <c r="A314" s="6">
        <f t="shared" si="38"/>
        <v>300</v>
      </c>
      <c r="B314" s="7"/>
      <c r="C314" s="7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3">
      <c r="A315" s="6">
        <f t="shared" si="38"/>
        <v>301</v>
      </c>
      <c r="B315" s="7" t="s">
        <v>291</v>
      </c>
      <c r="C315" s="7" t="s">
        <v>292</v>
      </c>
      <c r="D315" s="8">
        <v>86994.621999999901</v>
      </c>
      <c r="E315" s="8">
        <v>86976.021999999895</v>
      </c>
      <c r="F315" s="8">
        <v>86957.42199999989</v>
      </c>
      <c r="G315" s="8">
        <v>86938.821999999898</v>
      </c>
      <c r="H315" s="8">
        <v>86920.221999999892</v>
      </c>
      <c r="I315" s="8">
        <v>86901.621999999901</v>
      </c>
      <c r="J315" s="8">
        <v>86883.021999999895</v>
      </c>
      <c r="K315" s="8">
        <v>86864.42199999989</v>
      </c>
      <c r="L315" s="8">
        <v>86845.821999999811</v>
      </c>
      <c r="M315" s="8">
        <v>86827.221999999805</v>
      </c>
      <c r="N315" s="8">
        <v>86808.621999999799</v>
      </c>
      <c r="O315" s="8">
        <v>86790.021999999808</v>
      </c>
      <c r="P315" s="8">
        <v>86771.421999999802</v>
      </c>
      <c r="Q315" s="8">
        <v>86883.021999999866</v>
      </c>
    </row>
    <row r="316" spans="1:17" x14ac:dyDescent="0.3">
      <c r="A316" s="6">
        <f t="shared" si="38"/>
        <v>302</v>
      </c>
      <c r="B316" s="11" t="s">
        <v>293</v>
      </c>
      <c r="C316" s="11" t="s">
        <v>294</v>
      </c>
      <c r="D316" s="8">
        <v>95015.154253899906</v>
      </c>
      <c r="E316" s="8">
        <v>95174.277667599905</v>
      </c>
      <c r="F316" s="8">
        <v>95452.790300499895</v>
      </c>
      <c r="G316" s="8">
        <v>105762.20592029989</v>
      </c>
      <c r="H316" s="8">
        <v>106124.5553074999</v>
      </c>
      <c r="I316" s="8">
        <v>106477.60342699989</v>
      </c>
      <c r="J316" s="8">
        <v>106831.3368664999</v>
      </c>
      <c r="K316" s="8">
        <v>107173.14048279989</v>
      </c>
      <c r="L316" s="8">
        <v>107523.7681822999</v>
      </c>
      <c r="M316" s="8">
        <v>108064.6605809999</v>
      </c>
      <c r="N316" s="8">
        <v>109218.12249779991</v>
      </c>
      <c r="O316" s="8">
        <v>110031.2927260999</v>
      </c>
      <c r="P316" s="8">
        <v>110259.51984939989</v>
      </c>
      <c r="Q316" s="8">
        <v>104854.49446636143</v>
      </c>
    </row>
    <row r="317" spans="1:17" x14ac:dyDescent="0.3">
      <c r="A317" s="6">
        <f t="shared" si="38"/>
        <v>303</v>
      </c>
      <c r="B317" s="11" t="s">
        <v>295</v>
      </c>
      <c r="C317" s="11" t="s">
        <v>27</v>
      </c>
      <c r="D317" s="8">
        <v>103433.23</v>
      </c>
      <c r="E317" s="8">
        <v>103433.23</v>
      </c>
      <c r="F317" s="8">
        <v>103433.23</v>
      </c>
      <c r="G317" s="8">
        <v>103433.23</v>
      </c>
      <c r="H317" s="8">
        <v>103433.23</v>
      </c>
      <c r="I317" s="8">
        <v>103433.23</v>
      </c>
      <c r="J317" s="8">
        <v>103433.23</v>
      </c>
      <c r="K317" s="8">
        <v>103433.23</v>
      </c>
      <c r="L317" s="8">
        <v>103433.23</v>
      </c>
      <c r="M317" s="8">
        <v>103433.23</v>
      </c>
      <c r="N317" s="8">
        <v>103433.23</v>
      </c>
      <c r="O317" s="8">
        <v>103433.23</v>
      </c>
      <c r="P317" s="8">
        <v>103433.23</v>
      </c>
      <c r="Q317" s="8">
        <v>103433.23</v>
      </c>
    </row>
    <row r="318" spans="1:17" x14ac:dyDescent="0.3">
      <c r="A318" s="6">
        <f t="shared" si="38"/>
        <v>304</v>
      </c>
      <c r="B318" s="7" t="s">
        <v>296</v>
      </c>
      <c r="C318" s="7" t="s">
        <v>297</v>
      </c>
      <c r="D318" s="8">
        <v>2062307.6998653058</v>
      </c>
      <c r="E318" s="8">
        <v>2062338.115440001</v>
      </c>
      <c r="F318" s="8">
        <v>2062354.7834420591</v>
      </c>
      <c r="G318" s="8">
        <v>2081313.6109573632</v>
      </c>
      <c r="H318" s="8">
        <v>2081343.2558626279</v>
      </c>
      <c r="I318" s="8">
        <v>2081372.0516282348</v>
      </c>
      <c r="J318" s="8">
        <v>2099368.7111498052</v>
      </c>
      <c r="K318" s="8">
        <v>2099393.120374897</v>
      </c>
      <c r="L318" s="8">
        <v>2099412.0722036879</v>
      </c>
      <c r="M318" s="8">
        <v>2127224.971389831</v>
      </c>
      <c r="N318" s="8">
        <v>2127255.340185401</v>
      </c>
      <c r="O318" s="8">
        <v>2140864.760928967</v>
      </c>
      <c r="P318" s="8">
        <v>2178540.0544922892</v>
      </c>
      <c r="Q318" s="8">
        <v>2100237.5806092666</v>
      </c>
    </row>
    <row r="319" spans="1:17" x14ac:dyDescent="0.3">
      <c r="A319" s="6">
        <f t="shared" si="38"/>
        <v>305</v>
      </c>
      <c r="B319" s="7" t="s">
        <v>298</v>
      </c>
      <c r="C319" s="7" t="s">
        <v>297</v>
      </c>
      <c r="D319" s="8">
        <v>-13921.9739865315</v>
      </c>
      <c r="E319" s="8">
        <v>-13977.902544000999</v>
      </c>
      <c r="F319" s="8">
        <v>-14032.456344206801</v>
      </c>
      <c r="G319" s="8">
        <v>-15981.2260957373</v>
      </c>
      <c r="H319" s="8">
        <v>-16037.0775862637</v>
      </c>
      <c r="I319" s="8">
        <v>-16092.8441628245</v>
      </c>
      <c r="J319" s="8">
        <v>-17945.397114981402</v>
      </c>
      <c r="K319" s="8">
        <v>-18000.7250374906</v>
      </c>
      <c r="L319" s="8">
        <v>-18055.5072203698</v>
      </c>
      <c r="M319" s="8">
        <v>-20889.684138984099</v>
      </c>
      <c r="N319" s="8">
        <v>-20945.608018541101</v>
      </c>
      <c r="O319" s="8">
        <v>-22359.437092897697</v>
      </c>
      <c r="P319" s="8">
        <v>-26179.8534492299</v>
      </c>
      <c r="Q319" s="8">
        <v>-18032.284060927646</v>
      </c>
    </row>
    <row r="320" spans="1:17" x14ac:dyDescent="0.3">
      <c r="A320" s="6">
        <f t="shared" si="38"/>
        <v>306</v>
      </c>
      <c r="B320" s="7" t="s">
        <v>299</v>
      </c>
      <c r="C320" s="7" t="s">
        <v>297</v>
      </c>
      <c r="D320" s="8">
        <v>85341.94</v>
      </c>
      <c r="E320" s="8">
        <v>85341.94</v>
      </c>
      <c r="F320" s="8">
        <v>85341.94</v>
      </c>
      <c r="G320" s="8">
        <v>85341.94</v>
      </c>
      <c r="H320" s="8">
        <v>85341.94</v>
      </c>
      <c r="I320" s="8">
        <v>85341.94</v>
      </c>
      <c r="J320" s="8">
        <v>85341.94</v>
      </c>
      <c r="K320" s="8">
        <v>85341.94</v>
      </c>
      <c r="L320" s="8">
        <v>85341.94</v>
      </c>
      <c r="M320" s="8">
        <v>85341.94</v>
      </c>
      <c r="N320" s="8">
        <v>85341.94</v>
      </c>
      <c r="O320" s="8">
        <v>85341.94</v>
      </c>
      <c r="P320" s="8">
        <v>85341.94</v>
      </c>
      <c r="Q320" s="8">
        <v>85341.939999999973</v>
      </c>
    </row>
    <row r="321" spans="1:17" x14ac:dyDescent="0.3">
      <c r="A321" s="6">
        <f t="shared" si="38"/>
        <v>307</v>
      </c>
      <c r="B321" s="7" t="s">
        <v>300</v>
      </c>
      <c r="C321" s="7" t="s">
        <v>301</v>
      </c>
      <c r="D321" s="8">
        <v>55947.834999999999</v>
      </c>
      <c r="E321" s="8">
        <v>55947.834999999999</v>
      </c>
      <c r="F321" s="8">
        <v>55947.834999999999</v>
      </c>
      <c r="G321" s="8">
        <v>55947.834999999999</v>
      </c>
      <c r="H321" s="8">
        <v>55947.834999999999</v>
      </c>
      <c r="I321" s="8">
        <v>55947.834999999999</v>
      </c>
      <c r="J321" s="8">
        <v>55947.834999999999</v>
      </c>
      <c r="K321" s="8">
        <v>55947.834999999999</v>
      </c>
      <c r="L321" s="8">
        <v>55947.834999999999</v>
      </c>
      <c r="M321" s="8">
        <v>55947.834999999999</v>
      </c>
      <c r="N321" s="8">
        <v>55947.834999999999</v>
      </c>
      <c r="O321" s="8">
        <v>55947.834999999999</v>
      </c>
      <c r="P321" s="8">
        <v>59549.55520563999</v>
      </c>
      <c r="Q321" s="8">
        <v>56224.890400433847</v>
      </c>
    </row>
    <row r="322" spans="1:17" x14ac:dyDescent="0.3">
      <c r="A322" s="6">
        <f t="shared" si="38"/>
        <v>308</v>
      </c>
      <c r="B322" s="7" t="s">
        <v>302</v>
      </c>
      <c r="C322" s="7" t="s">
        <v>303</v>
      </c>
      <c r="D322" s="8">
        <v>47.51</v>
      </c>
      <c r="E322" s="8">
        <v>47.51</v>
      </c>
      <c r="F322" s="8">
        <v>47.51</v>
      </c>
      <c r="G322" s="8">
        <v>47.51</v>
      </c>
      <c r="H322" s="8">
        <v>47.51</v>
      </c>
      <c r="I322" s="8">
        <v>47.51</v>
      </c>
      <c r="J322" s="8">
        <v>47.51</v>
      </c>
      <c r="K322" s="8">
        <v>47.51</v>
      </c>
      <c r="L322" s="8">
        <v>47.51</v>
      </c>
      <c r="M322" s="8">
        <v>47.51</v>
      </c>
      <c r="N322" s="8">
        <v>47.51</v>
      </c>
      <c r="O322" s="8">
        <v>47.51</v>
      </c>
      <c r="P322" s="8">
        <v>47.51</v>
      </c>
      <c r="Q322" s="8">
        <v>47.51</v>
      </c>
    </row>
    <row r="323" spans="1:17" x14ac:dyDescent="0.3">
      <c r="A323" s="6">
        <f t="shared" si="38"/>
        <v>309</v>
      </c>
      <c r="B323" s="11" t="s">
        <v>304</v>
      </c>
      <c r="C323" s="11" t="s">
        <v>305</v>
      </c>
      <c r="D323" s="8">
        <v>81443.649999999994</v>
      </c>
      <c r="E323" s="8">
        <v>81443.649999999994</v>
      </c>
      <c r="F323" s="8">
        <v>81443.649999999994</v>
      </c>
      <c r="G323" s="8">
        <v>81443.649999999994</v>
      </c>
      <c r="H323" s="8">
        <v>81443.649999999994</v>
      </c>
      <c r="I323" s="8">
        <v>81443.649999999994</v>
      </c>
      <c r="J323" s="8">
        <v>81443.649999999994</v>
      </c>
      <c r="K323" s="8">
        <v>81443.649999999994</v>
      </c>
      <c r="L323" s="8">
        <v>81443.649999999994</v>
      </c>
      <c r="M323" s="8">
        <v>81443.649999999994</v>
      </c>
      <c r="N323" s="8">
        <v>81443.649999999994</v>
      </c>
      <c r="O323" s="8">
        <v>81443.649999999994</v>
      </c>
      <c r="P323" s="8">
        <v>81443.649999999994</v>
      </c>
      <c r="Q323" s="8">
        <v>81443.650000000009</v>
      </c>
    </row>
    <row r="324" spans="1:17" x14ac:dyDescent="0.3">
      <c r="A324" s="6">
        <f t="shared" si="38"/>
        <v>310</v>
      </c>
      <c r="B324" s="11" t="s">
        <v>306</v>
      </c>
      <c r="C324" s="11" t="s">
        <v>307</v>
      </c>
      <c r="D324" s="8">
        <v>2060392.9160179798</v>
      </c>
      <c r="E324" s="8">
        <v>2068432.2466233359</v>
      </c>
      <c r="F324" s="8">
        <v>2234042.1304176827</v>
      </c>
      <c r="G324" s="8">
        <v>2269227.2738927091</v>
      </c>
      <c r="H324" s="8">
        <v>2277837.4818078</v>
      </c>
      <c r="I324" s="8">
        <v>2286402.6599868652</v>
      </c>
      <c r="J324" s="8">
        <v>2301979.0419243281</v>
      </c>
      <c r="K324" s="8">
        <v>2310316.2651643557</v>
      </c>
      <c r="L324" s="8">
        <v>2318568.18552511</v>
      </c>
      <c r="M324" s="8">
        <v>2334699.1052826247</v>
      </c>
      <c r="N324" s="8">
        <v>2439191.445954673</v>
      </c>
      <c r="O324" s="8">
        <v>2447654.5947201368</v>
      </c>
      <c r="P324" s="8">
        <v>2530489.7925293334</v>
      </c>
      <c r="Q324" s="8">
        <v>2298402.5492189946</v>
      </c>
    </row>
    <row r="325" spans="1:17" x14ac:dyDescent="0.3">
      <c r="A325" s="6">
        <f t="shared" si="38"/>
        <v>311</v>
      </c>
      <c r="B325" s="11" t="s">
        <v>308</v>
      </c>
      <c r="C325" s="11" t="s">
        <v>309</v>
      </c>
      <c r="D325" s="8">
        <v>1107860.548610901</v>
      </c>
      <c r="E325" s="8">
        <v>1111626.4024480656</v>
      </c>
      <c r="F325" s="8">
        <v>1131566.2851875511</v>
      </c>
      <c r="G325" s="8">
        <v>1145333.0662317632</v>
      </c>
      <c r="H325" s="8">
        <v>1149366.3354313464</v>
      </c>
      <c r="I325" s="8">
        <v>1153378.5114065607</v>
      </c>
      <c r="J325" s="8">
        <v>1160674.9370403667</v>
      </c>
      <c r="K325" s="8">
        <v>1164580.3323613191</v>
      </c>
      <c r="L325" s="8">
        <v>1168445.7693584994</v>
      </c>
      <c r="M325" s="8">
        <v>1176001.9564407575</v>
      </c>
      <c r="N325" s="8">
        <v>1203847.6320118976</v>
      </c>
      <c r="O325" s="8">
        <v>1207812.0144732529</v>
      </c>
      <c r="P325" s="8">
        <v>1297216.0055932277</v>
      </c>
      <c r="Q325" s="8">
        <v>1167516.1381996544</v>
      </c>
    </row>
    <row r="326" spans="1:17" x14ac:dyDescent="0.3">
      <c r="A326" s="6">
        <f t="shared" si="38"/>
        <v>312</v>
      </c>
      <c r="B326" s="11" t="s">
        <v>310</v>
      </c>
      <c r="C326" s="11" t="s">
        <v>309</v>
      </c>
      <c r="D326" s="8">
        <v>0.02</v>
      </c>
      <c r="E326" s="8">
        <v>0.02</v>
      </c>
      <c r="F326" s="8">
        <v>0.02</v>
      </c>
      <c r="G326" s="8">
        <v>0.02</v>
      </c>
      <c r="H326" s="8">
        <v>0.02</v>
      </c>
      <c r="I326" s="8">
        <v>0.02</v>
      </c>
      <c r="J326" s="8">
        <v>0.02</v>
      </c>
      <c r="K326" s="8">
        <v>0.02</v>
      </c>
      <c r="L326" s="8">
        <v>0.02</v>
      </c>
      <c r="M326" s="8">
        <v>0.02</v>
      </c>
      <c r="N326" s="8">
        <v>0.02</v>
      </c>
      <c r="O326" s="8">
        <v>0.02</v>
      </c>
      <c r="P326" s="8">
        <v>0.02</v>
      </c>
      <c r="Q326" s="8">
        <v>1.9999999999999997E-2</v>
      </c>
    </row>
    <row r="327" spans="1:17" x14ac:dyDescent="0.3">
      <c r="A327" s="6">
        <f t="shared" si="38"/>
        <v>313</v>
      </c>
      <c r="B327" s="11" t="s">
        <v>311</v>
      </c>
      <c r="C327" s="11" t="s">
        <v>312</v>
      </c>
      <c r="D327" s="8">
        <v>41209.959999999905</v>
      </c>
      <c r="E327" s="8">
        <v>41186.729999999901</v>
      </c>
      <c r="F327" s="8">
        <v>41163.499999999905</v>
      </c>
      <c r="G327" s="8">
        <v>41140.269999999902</v>
      </c>
      <c r="H327" s="8">
        <v>41117.039999999906</v>
      </c>
      <c r="I327" s="8">
        <v>41093.809999999903</v>
      </c>
      <c r="J327" s="8">
        <v>41070.5799999999</v>
      </c>
      <c r="K327" s="8">
        <v>41047.349999999904</v>
      </c>
      <c r="L327" s="8">
        <v>41024.119999999901</v>
      </c>
      <c r="M327" s="8">
        <v>41000.889999999905</v>
      </c>
      <c r="N327" s="8">
        <v>40977.659999999902</v>
      </c>
      <c r="O327" s="8">
        <v>40954.429999999906</v>
      </c>
      <c r="P327" s="8">
        <v>40931.199999999903</v>
      </c>
      <c r="Q327" s="8">
        <v>41070.579999999907</v>
      </c>
    </row>
    <row r="328" spans="1:17" x14ac:dyDescent="0.3">
      <c r="A328" s="6">
        <f t="shared" si="38"/>
        <v>314</v>
      </c>
      <c r="B328" s="11" t="s">
        <v>313</v>
      </c>
      <c r="C328" s="11" t="s">
        <v>314</v>
      </c>
      <c r="D328" s="8">
        <v>87773.14</v>
      </c>
      <c r="E328" s="8">
        <v>87773.14</v>
      </c>
      <c r="F328" s="8">
        <v>87773.14</v>
      </c>
      <c r="G328" s="8">
        <v>87773.14</v>
      </c>
      <c r="H328" s="8">
        <v>87773.14</v>
      </c>
      <c r="I328" s="8">
        <v>87773.14</v>
      </c>
      <c r="J328" s="8">
        <v>87773.14</v>
      </c>
      <c r="K328" s="8">
        <v>87773.14</v>
      </c>
      <c r="L328" s="8">
        <v>87773.14</v>
      </c>
      <c r="M328" s="8">
        <v>87773.14</v>
      </c>
      <c r="N328" s="8">
        <v>87773.14</v>
      </c>
      <c r="O328" s="8">
        <v>87773.14</v>
      </c>
      <c r="P328" s="8">
        <v>87773.14</v>
      </c>
      <c r="Q328" s="8">
        <v>87773.139999999985</v>
      </c>
    </row>
    <row r="329" spans="1:17" x14ac:dyDescent="0.3">
      <c r="A329" s="6">
        <f t="shared" si="38"/>
        <v>315</v>
      </c>
      <c r="B329" s="11" t="s">
        <v>315</v>
      </c>
      <c r="C329" s="11" t="s">
        <v>316</v>
      </c>
      <c r="D329" s="8">
        <v>49871.01</v>
      </c>
      <c r="E329" s="8">
        <v>49871.01</v>
      </c>
      <c r="F329" s="8">
        <v>49871.01</v>
      </c>
      <c r="G329" s="8">
        <v>49871.01</v>
      </c>
      <c r="H329" s="8">
        <v>49871.01</v>
      </c>
      <c r="I329" s="8">
        <v>49871.01</v>
      </c>
      <c r="J329" s="8">
        <v>49871.01</v>
      </c>
      <c r="K329" s="8">
        <v>49871.01</v>
      </c>
      <c r="L329" s="8">
        <v>49871.01</v>
      </c>
      <c r="M329" s="8">
        <v>49871.01</v>
      </c>
      <c r="N329" s="8">
        <v>49871.01</v>
      </c>
      <c r="O329" s="8">
        <v>49871.01</v>
      </c>
      <c r="P329" s="8">
        <v>49871.01</v>
      </c>
      <c r="Q329" s="8">
        <v>49871.01</v>
      </c>
    </row>
    <row r="330" spans="1:17" x14ac:dyDescent="0.3">
      <c r="A330" s="6">
        <f t="shared" si="38"/>
        <v>316</v>
      </c>
      <c r="B330" s="16" t="s">
        <v>317</v>
      </c>
      <c r="C330" s="16"/>
      <c r="D330" s="5">
        <f>SUM(D315:D329)</f>
        <v>5903717.2617615536</v>
      </c>
      <c r="E330" s="5">
        <f t="shared" ref="E330:O330" si="48">SUM(E315:E329)</f>
        <v>5915614.2266349997</v>
      </c>
      <c r="F330" s="5">
        <f t="shared" si="48"/>
        <v>6101362.7900035847</v>
      </c>
      <c r="G330" s="5">
        <f t="shared" si="48"/>
        <v>6177592.3579063956</v>
      </c>
      <c r="H330" s="5">
        <f t="shared" si="48"/>
        <v>6190530.1478230096</v>
      </c>
      <c r="I330" s="5">
        <f t="shared" si="48"/>
        <v>6203391.7492858339</v>
      </c>
      <c r="J330" s="5">
        <f t="shared" si="48"/>
        <v>6242720.5668660169</v>
      </c>
      <c r="K330" s="5">
        <f t="shared" si="48"/>
        <v>6255232.2403458795</v>
      </c>
      <c r="L330" s="5">
        <f t="shared" si="48"/>
        <v>6267622.5650492255</v>
      </c>
      <c r="M330" s="5">
        <f t="shared" si="48"/>
        <v>6316787.4565552268</v>
      </c>
      <c r="N330" s="5">
        <f t="shared" si="48"/>
        <v>6450211.5496312296</v>
      </c>
      <c r="O330" s="5">
        <f t="shared" si="48"/>
        <v>6475606.0127555579</v>
      </c>
      <c r="P330" s="5">
        <f>SUM(P315:P329)</f>
        <v>6685488.1962206587</v>
      </c>
      <c r="Q330" s="5">
        <f>SUM(Q315:Q329)</f>
        <v>6245067.4708337821</v>
      </c>
    </row>
    <row r="331" spans="1:17" x14ac:dyDescent="0.3">
      <c r="A331" s="6">
        <f t="shared" si="38"/>
        <v>317</v>
      </c>
      <c r="B331" s="11"/>
      <c r="C331" s="1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3">
      <c r="A332" s="6">
        <f t="shared" si="38"/>
        <v>318</v>
      </c>
      <c r="B332" s="7" t="s">
        <v>318</v>
      </c>
      <c r="C332" s="7" t="s">
        <v>319</v>
      </c>
      <c r="D332" s="8">
        <v>57433.2429999999</v>
      </c>
      <c r="E332" s="8">
        <v>57424.082999999904</v>
      </c>
      <c r="F332" s="8">
        <v>57414.922999999901</v>
      </c>
      <c r="G332" s="8">
        <v>57405.762999999904</v>
      </c>
      <c r="H332" s="8">
        <v>57396.602999999901</v>
      </c>
      <c r="I332" s="8">
        <v>57387.442999999905</v>
      </c>
      <c r="J332" s="8">
        <v>57378.282999999901</v>
      </c>
      <c r="K332" s="8">
        <v>57369.122999999905</v>
      </c>
      <c r="L332" s="8">
        <v>57359.962999999902</v>
      </c>
      <c r="M332" s="8">
        <v>57350.802999999905</v>
      </c>
      <c r="N332" s="8">
        <v>57341.642999999902</v>
      </c>
      <c r="O332" s="8">
        <v>57332.482999999906</v>
      </c>
      <c r="P332" s="8">
        <v>57323.322999999902</v>
      </c>
      <c r="Q332" s="8">
        <v>57378.282999999901</v>
      </c>
    </row>
    <row r="333" spans="1:17" x14ac:dyDescent="0.3">
      <c r="A333" s="6">
        <f t="shared" si="38"/>
        <v>319</v>
      </c>
      <c r="B333" s="11" t="s">
        <v>320</v>
      </c>
      <c r="C333" s="11" t="s">
        <v>319</v>
      </c>
      <c r="D333" s="8">
        <v>93100.4140722054</v>
      </c>
      <c r="E333" s="8">
        <v>93106.075991557809</v>
      </c>
      <c r="F333" s="8">
        <v>93111.280896671888</v>
      </c>
      <c r="G333" s="8">
        <v>93116.038314269492</v>
      </c>
      <c r="H333" s="8">
        <v>93120.356619660204</v>
      </c>
      <c r="I333" s="8">
        <v>93124.246298455299</v>
      </c>
      <c r="J333" s="8">
        <v>93127.74154149559</v>
      </c>
      <c r="K333" s="8">
        <v>93130.806223819498</v>
      </c>
      <c r="L333" s="8">
        <v>93132.313353493009</v>
      </c>
      <c r="M333" s="8">
        <v>93133.626276006602</v>
      </c>
      <c r="N333" s="8">
        <v>93134.770016320792</v>
      </c>
      <c r="O333" s="8">
        <v>101672.6877947874</v>
      </c>
      <c r="P333" s="8">
        <v>103578.7802473042</v>
      </c>
      <c r="Q333" s="8">
        <v>94583.77981892669</v>
      </c>
    </row>
    <row r="334" spans="1:17" x14ac:dyDescent="0.3">
      <c r="A334" s="6">
        <f t="shared" si="38"/>
        <v>320</v>
      </c>
      <c r="B334" s="11" t="s">
        <v>321</v>
      </c>
      <c r="C334" s="11" t="s">
        <v>27</v>
      </c>
      <c r="D334" s="8">
        <v>26744.709999999901</v>
      </c>
      <c r="E334" s="8">
        <v>26590.309999999899</v>
      </c>
      <c r="F334" s="8">
        <v>26435.909999999898</v>
      </c>
      <c r="G334" s="8">
        <v>26281.5099999999</v>
      </c>
      <c r="H334" s="8">
        <v>26127.109999999899</v>
      </c>
      <c r="I334" s="8">
        <v>25972.709999999901</v>
      </c>
      <c r="J334" s="8">
        <v>25818.309999999899</v>
      </c>
      <c r="K334" s="8">
        <v>25663.909999999898</v>
      </c>
      <c r="L334" s="8">
        <v>25509.5099999999</v>
      </c>
      <c r="M334" s="8">
        <v>25355.109999999899</v>
      </c>
      <c r="N334" s="8">
        <v>25200.709999999901</v>
      </c>
      <c r="O334" s="8">
        <v>25046.309999999899</v>
      </c>
      <c r="P334" s="8">
        <v>24891.909999999898</v>
      </c>
      <c r="Q334" s="8">
        <v>25818.309999999899</v>
      </c>
    </row>
    <row r="335" spans="1:17" x14ac:dyDescent="0.3">
      <c r="A335" s="6">
        <f t="shared" si="38"/>
        <v>321</v>
      </c>
      <c r="B335" s="11" t="s">
        <v>322</v>
      </c>
      <c r="C335" s="11" t="s">
        <v>297</v>
      </c>
      <c r="D335" s="8">
        <v>1632254.5320233018</v>
      </c>
      <c r="E335" s="8">
        <v>1635825.1067791751</v>
      </c>
      <c r="F335" s="8">
        <v>1639627.7906526218</v>
      </c>
      <c r="G335" s="8">
        <v>1658187.4442359479</v>
      </c>
      <c r="H335" s="8">
        <v>1662384.094547184</v>
      </c>
      <c r="I335" s="8">
        <v>1666922.6573253619</v>
      </c>
      <c r="J335" s="8">
        <v>1701008.6306161229</v>
      </c>
      <c r="K335" s="8">
        <v>1704986.4132421669</v>
      </c>
      <c r="L335" s="8">
        <v>1708791.4787726481</v>
      </c>
      <c r="M335" s="8">
        <v>1742147.6347384721</v>
      </c>
      <c r="N335" s="8">
        <v>1745665.063995877</v>
      </c>
      <c r="O335" s="8">
        <v>1748951.076470165</v>
      </c>
      <c r="P335" s="8">
        <v>1778499.8952086931</v>
      </c>
      <c r="Q335" s="8">
        <v>1694250.1398929027</v>
      </c>
    </row>
    <row r="336" spans="1:17" x14ac:dyDescent="0.3">
      <c r="A336" s="6">
        <f t="shared" si="38"/>
        <v>322</v>
      </c>
      <c r="B336" s="11" t="s">
        <v>323</v>
      </c>
      <c r="C336" s="11" t="s">
        <v>324</v>
      </c>
      <c r="D336" s="8">
        <v>8499.9599999999991</v>
      </c>
      <c r="E336" s="8">
        <v>8499.9599999999991</v>
      </c>
      <c r="F336" s="8">
        <v>8499.9599999999991</v>
      </c>
      <c r="G336" s="8">
        <v>32407.33</v>
      </c>
      <c r="H336" s="8">
        <v>32407.33</v>
      </c>
      <c r="I336" s="8">
        <v>32407.33</v>
      </c>
      <c r="J336" s="8">
        <v>32407.33</v>
      </c>
      <c r="K336" s="8">
        <v>32407.33</v>
      </c>
      <c r="L336" s="8">
        <v>32407.33</v>
      </c>
      <c r="M336" s="8">
        <v>32407.33</v>
      </c>
      <c r="N336" s="8">
        <v>32407.33</v>
      </c>
      <c r="O336" s="8">
        <v>32407.33</v>
      </c>
      <c r="P336" s="8">
        <v>78530.33</v>
      </c>
      <c r="Q336" s="8">
        <v>30438.167692307699</v>
      </c>
    </row>
    <row r="337" spans="1:17" x14ac:dyDescent="0.3">
      <c r="A337" s="6">
        <f t="shared" si="38"/>
        <v>323</v>
      </c>
      <c r="B337" s="7" t="s">
        <v>325</v>
      </c>
      <c r="C337" s="7" t="s">
        <v>326</v>
      </c>
      <c r="D337" s="8">
        <v>1131255.5635464909</v>
      </c>
      <c r="E337" s="8">
        <v>1134768.2927787609</v>
      </c>
      <c r="F337" s="8">
        <v>1138283.3227503619</v>
      </c>
      <c r="G337" s="8">
        <v>1143919.1768506679</v>
      </c>
      <c r="H337" s="8">
        <v>1148992.612899753</v>
      </c>
      <c r="I337" s="8">
        <v>1154167.5042431988</v>
      </c>
      <c r="J337" s="8">
        <v>1165791.898028956</v>
      </c>
      <c r="K337" s="8">
        <v>1170597.777542247</v>
      </c>
      <c r="L337" s="8">
        <v>1175377.748546228</v>
      </c>
      <c r="M337" s="8">
        <v>1180559.4358259421</v>
      </c>
      <c r="N337" s="8">
        <v>1185382.7133397022</v>
      </c>
      <c r="O337" s="8">
        <v>1188809.7238833841</v>
      </c>
      <c r="P337" s="8">
        <v>1320475.0866294131</v>
      </c>
      <c r="Q337" s="8">
        <v>1172183.1428357775</v>
      </c>
    </row>
    <row r="338" spans="1:17" x14ac:dyDescent="0.3">
      <c r="A338" s="6">
        <f t="shared" si="38"/>
        <v>324</v>
      </c>
      <c r="B338" s="7" t="s">
        <v>327</v>
      </c>
      <c r="C338" s="7" t="s">
        <v>309</v>
      </c>
      <c r="D338" s="8">
        <v>1384383.6127431989</v>
      </c>
      <c r="E338" s="8">
        <v>1386929.765200288</v>
      </c>
      <c r="F338" s="8">
        <v>1389771.0949549072</v>
      </c>
      <c r="G338" s="8">
        <v>1395001.3930811009</v>
      </c>
      <c r="H338" s="8">
        <v>1399699.3847645496</v>
      </c>
      <c r="I338" s="8">
        <v>1404749.8193632532</v>
      </c>
      <c r="J338" s="8">
        <v>1417921.2934223854</v>
      </c>
      <c r="K338" s="8">
        <v>1422546.7680472834</v>
      </c>
      <c r="L338" s="8">
        <v>1427048.0676803479</v>
      </c>
      <c r="M338" s="8">
        <v>1431873.7261958523</v>
      </c>
      <c r="N338" s="8">
        <v>1435997.2931717506</v>
      </c>
      <c r="O338" s="8">
        <v>1438780.5095568551</v>
      </c>
      <c r="P338" s="8">
        <v>1593620.690984892</v>
      </c>
      <c r="Q338" s="8">
        <v>1425255.6476282051</v>
      </c>
    </row>
    <row r="339" spans="1:17" x14ac:dyDescent="0.3">
      <c r="A339" s="6">
        <f t="shared" si="38"/>
        <v>325</v>
      </c>
      <c r="B339" s="7" t="s">
        <v>328</v>
      </c>
      <c r="C339" s="7" t="s">
        <v>329</v>
      </c>
      <c r="D339" s="8">
        <v>12246.45</v>
      </c>
      <c r="E339" s="8">
        <v>12246.45</v>
      </c>
      <c r="F339" s="8">
        <v>12246.45</v>
      </c>
      <c r="G339" s="8">
        <v>12246.45</v>
      </c>
      <c r="H339" s="8">
        <v>12246.45</v>
      </c>
      <c r="I339" s="8">
        <v>12246.45</v>
      </c>
      <c r="J339" s="8">
        <v>12246.45</v>
      </c>
      <c r="K339" s="8">
        <v>12246.45</v>
      </c>
      <c r="L339" s="8">
        <v>12246.45</v>
      </c>
      <c r="M339" s="8">
        <v>12246.45</v>
      </c>
      <c r="N339" s="8">
        <v>12246.45</v>
      </c>
      <c r="O339" s="8">
        <v>12246.45</v>
      </c>
      <c r="P339" s="8">
        <v>12246.45</v>
      </c>
      <c r="Q339" s="8">
        <v>12246.45</v>
      </c>
    </row>
    <row r="340" spans="1:17" x14ac:dyDescent="0.3">
      <c r="A340" s="6">
        <f t="shared" ref="A340:A392" si="49">+A339+1</f>
        <v>326</v>
      </c>
      <c r="B340" s="11" t="s">
        <v>330</v>
      </c>
      <c r="C340" s="11" t="s">
        <v>312</v>
      </c>
      <c r="D340" s="8">
        <v>519510.50564859918</v>
      </c>
      <c r="E340" s="8">
        <v>520411.09137252485</v>
      </c>
      <c r="F340" s="8">
        <v>521392.26617220498</v>
      </c>
      <c r="G340" s="8">
        <v>522724.40608203318</v>
      </c>
      <c r="H340" s="8">
        <v>523832.63011242455</v>
      </c>
      <c r="I340" s="8">
        <v>525053.89633143507</v>
      </c>
      <c r="J340" s="8">
        <v>529266.01750104048</v>
      </c>
      <c r="K340" s="8">
        <v>530314.65355716506</v>
      </c>
      <c r="L340" s="8">
        <v>531320.4934937224</v>
      </c>
      <c r="M340" s="8">
        <v>532472.28761558561</v>
      </c>
      <c r="N340" s="8">
        <v>533383.58743607346</v>
      </c>
      <c r="O340" s="8">
        <v>534221.3334328701</v>
      </c>
      <c r="P340" s="8">
        <v>538049.51358454546</v>
      </c>
      <c r="Q340" s="8">
        <v>527842.51402617118</v>
      </c>
    </row>
    <row r="341" spans="1:17" x14ac:dyDescent="0.3">
      <c r="A341" s="6">
        <f t="shared" si="49"/>
        <v>327</v>
      </c>
      <c r="B341" s="7" t="s">
        <v>331</v>
      </c>
      <c r="C341" s="7" t="s">
        <v>314</v>
      </c>
      <c r="D341" s="8">
        <v>1392355.327324616</v>
      </c>
      <c r="E341" s="8">
        <v>1395073.8582209344</v>
      </c>
      <c r="F341" s="8">
        <v>1398035.6573442742</v>
      </c>
      <c r="G341" s="8">
        <v>1402056.8886461747</v>
      </c>
      <c r="H341" s="8">
        <v>1405402.2017980698</v>
      </c>
      <c r="I341" s="8">
        <v>1409088.7469661899</v>
      </c>
      <c r="J341" s="8">
        <v>1421803.562707111</v>
      </c>
      <c r="K341" s="8">
        <v>1424969.0020893216</v>
      </c>
      <c r="L341" s="8">
        <v>1428005.2560201068</v>
      </c>
      <c r="M341" s="8">
        <v>1431482.0909546409</v>
      </c>
      <c r="N341" s="8">
        <v>1434232.96369445</v>
      </c>
      <c r="O341" s="8">
        <v>1436761.804997456</v>
      </c>
      <c r="P341" s="8">
        <v>1448317.646648644</v>
      </c>
      <c r="Q341" s="8">
        <v>1417506.5390316916</v>
      </c>
    </row>
    <row r="342" spans="1:17" x14ac:dyDescent="0.3">
      <c r="A342" s="6">
        <f t="shared" si="49"/>
        <v>328</v>
      </c>
      <c r="B342" s="11" t="s">
        <v>332</v>
      </c>
      <c r="C342" s="11" t="s">
        <v>333</v>
      </c>
      <c r="D342" s="8">
        <v>1146275.7272966618</v>
      </c>
      <c r="E342" s="8">
        <v>1148405.522228637</v>
      </c>
      <c r="F342" s="8">
        <v>1150784.7006937929</v>
      </c>
      <c r="G342" s="8">
        <v>1155213.5293901928</v>
      </c>
      <c r="H342" s="8">
        <v>1159200.799772626</v>
      </c>
      <c r="I342" s="8">
        <v>1163484.0874491245</v>
      </c>
      <c r="J342" s="8">
        <v>1174548.1240957496</v>
      </c>
      <c r="K342" s="8">
        <v>1178478.2623829038</v>
      </c>
      <c r="L342" s="8">
        <v>1182304.4143756754</v>
      </c>
      <c r="M342" s="8">
        <v>1186398.6398079169</v>
      </c>
      <c r="N342" s="8">
        <v>1189904.7681049688</v>
      </c>
      <c r="O342" s="8">
        <v>1192248.1044510873</v>
      </c>
      <c r="P342" s="8">
        <v>1327169.1395270429</v>
      </c>
      <c r="Q342" s="8">
        <v>1181108.9091981831</v>
      </c>
    </row>
    <row r="343" spans="1:17" x14ac:dyDescent="0.3">
      <c r="A343" s="6">
        <f t="shared" si="49"/>
        <v>329</v>
      </c>
      <c r="B343" s="11" t="s">
        <v>334</v>
      </c>
      <c r="C343" s="11" t="s">
        <v>335</v>
      </c>
      <c r="D343" s="8">
        <v>496008.07964420744</v>
      </c>
      <c r="E343" s="8">
        <v>496630.29424060369</v>
      </c>
      <c r="F343" s="8">
        <v>497240.2024363224</v>
      </c>
      <c r="G343" s="8">
        <v>497849.18066384736</v>
      </c>
      <c r="H343" s="8">
        <v>498455.3275229581</v>
      </c>
      <c r="I343" s="8">
        <v>499077.43246127287</v>
      </c>
      <c r="J343" s="8">
        <v>499961.60480967053</v>
      </c>
      <c r="K343" s="8">
        <v>500565.28606558609</v>
      </c>
      <c r="L343" s="8">
        <v>501173.08232313499</v>
      </c>
      <c r="M343" s="8">
        <v>501780.08314062795</v>
      </c>
      <c r="N343" s="8">
        <v>502386.30471504113</v>
      </c>
      <c r="O343" s="8">
        <v>503011.16413275216</v>
      </c>
      <c r="P343" s="8">
        <v>503895.43095374561</v>
      </c>
      <c r="Q343" s="8">
        <v>499848.72870075156</v>
      </c>
    </row>
    <row r="344" spans="1:17" x14ac:dyDescent="0.3">
      <c r="A344" s="6">
        <f t="shared" si="49"/>
        <v>330</v>
      </c>
      <c r="B344" s="7" t="s">
        <v>336</v>
      </c>
      <c r="C344" s="7" t="s">
        <v>337</v>
      </c>
      <c r="D344" s="8">
        <v>167119.62947582739</v>
      </c>
      <c r="E344" s="8">
        <v>167763.31154230249</v>
      </c>
      <c r="F344" s="8">
        <v>168532.57900039421</v>
      </c>
      <c r="G344" s="8">
        <v>169796.1059897831</v>
      </c>
      <c r="H344" s="8">
        <v>170747.71989071521</v>
      </c>
      <c r="I344" s="8">
        <v>171842.27200130731</v>
      </c>
      <c r="J344" s="8">
        <v>176878.81324025072</v>
      </c>
      <c r="K344" s="8">
        <v>177749.13367984022</v>
      </c>
      <c r="L344" s="8">
        <v>178555.1833064114</v>
      </c>
      <c r="M344" s="8">
        <v>179567.1869839328</v>
      </c>
      <c r="N344" s="8">
        <v>180241.92220350722</v>
      </c>
      <c r="O344" s="8">
        <v>180794.6295998187</v>
      </c>
      <c r="P344" s="8">
        <v>185291.39464523198</v>
      </c>
      <c r="Q344" s="8">
        <v>174990.7601199479</v>
      </c>
    </row>
    <row r="345" spans="1:17" x14ac:dyDescent="0.3">
      <c r="A345" s="6">
        <f t="shared" si="49"/>
        <v>331</v>
      </c>
      <c r="B345" s="11" t="s">
        <v>338</v>
      </c>
      <c r="C345" s="11" t="s">
        <v>339</v>
      </c>
      <c r="D345" s="8">
        <v>24972.7311369007</v>
      </c>
      <c r="E345" s="8">
        <v>24972.7311369007</v>
      </c>
      <c r="F345" s="8">
        <v>24972.7311369007</v>
      </c>
      <c r="G345" s="8">
        <v>24647.332136900699</v>
      </c>
      <c r="H345" s="8">
        <v>24647.332136900699</v>
      </c>
      <c r="I345" s="8">
        <v>24647.332136900699</v>
      </c>
      <c r="J345" s="8">
        <v>23999.103714625002</v>
      </c>
      <c r="K345" s="8">
        <v>23999.103714625002</v>
      </c>
      <c r="L345" s="8">
        <v>23999.103714625002</v>
      </c>
      <c r="M345" s="8">
        <v>23673.843714625</v>
      </c>
      <c r="N345" s="8">
        <v>23673.843714625</v>
      </c>
      <c r="O345" s="8">
        <v>23673.843714625</v>
      </c>
      <c r="P345" s="8">
        <v>23024.933803907199</v>
      </c>
      <c r="Q345" s="8">
        <v>24223.381993312414</v>
      </c>
    </row>
    <row r="346" spans="1:17" x14ac:dyDescent="0.3">
      <c r="A346" s="6">
        <f t="shared" si="49"/>
        <v>332</v>
      </c>
      <c r="B346" s="11" t="s">
        <v>340</v>
      </c>
      <c r="C346" s="11" t="s">
        <v>339</v>
      </c>
      <c r="D346" s="8">
        <v>22701.862324455102</v>
      </c>
      <c r="E346" s="8">
        <v>22701.862324455102</v>
      </c>
      <c r="F346" s="8">
        <v>22701.862324455102</v>
      </c>
      <c r="G346" s="8">
        <v>25042.862324455102</v>
      </c>
      <c r="H346" s="8">
        <v>25042.862324455102</v>
      </c>
      <c r="I346" s="8">
        <v>25042.862324455102</v>
      </c>
      <c r="J346" s="8">
        <v>29706.376153776298</v>
      </c>
      <c r="K346" s="8">
        <v>29706.376153776298</v>
      </c>
      <c r="L346" s="8">
        <v>29706.376153776298</v>
      </c>
      <c r="M346" s="8">
        <v>32046.376153776298</v>
      </c>
      <c r="N346" s="8">
        <v>32046.376153776298</v>
      </c>
      <c r="O346" s="8">
        <v>32046.376153776298</v>
      </c>
      <c r="P346" s="8">
        <v>36714.792777645795</v>
      </c>
      <c r="Q346" s="8">
        <v>28092.863357464175</v>
      </c>
    </row>
    <row r="347" spans="1:17" x14ac:dyDescent="0.3">
      <c r="A347" s="6">
        <f t="shared" si="49"/>
        <v>333</v>
      </c>
      <c r="B347" s="11" t="s">
        <v>341</v>
      </c>
      <c r="C347" s="11" t="s">
        <v>342</v>
      </c>
      <c r="D347" s="8">
        <v>343265.15955769049</v>
      </c>
      <c r="E347" s="8">
        <v>344123.21539985313</v>
      </c>
      <c r="F347" s="8">
        <v>345058.05452363775</v>
      </c>
      <c r="G347" s="8">
        <v>346327.2845389921</v>
      </c>
      <c r="H347" s="8">
        <v>347383.17303293472</v>
      </c>
      <c r="I347" s="8">
        <v>348546.76533316582</v>
      </c>
      <c r="J347" s="8">
        <v>350283.45655635331</v>
      </c>
      <c r="K347" s="8">
        <v>351282.5710996511</v>
      </c>
      <c r="L347" s="8">
        <v>352240.91055686661</v>
      </c>
      <c r="M347" s="8">
        <v>353338.31155821163</v>
      </c>
      <c r="N347" s="8">
        <v>354206.57552704611</v>
      </c>
      <c r="O347" s="8">
        <v>355004.75922872161</v>
      </c>
      <c r="P347" s="8">
        <v>356352.73813503777</v>
      </c>
      <c r="Q347" s="8">
        <v>349800.99808062788</v>
      </c>
    </row>
    <row r="348" spans="1:17" x14ac:dyDescent="0.3">
      <c r="A348" s="6">
        <f t="shared" si="49"/>
        <v>334</v>
      </c>
      <c r="B348" s="7" t="s">
        <v>343</v>
      </c>
      <c r="C348" s="7" t="s">
        <v>344</v>
      </c>
      <c r="D348" s="8">
        <v>4654.83</v>
      </c>
      <c r="E348" s="8">
        <v>4654.83</v>
      </c>
      <c r="F348" s="8">
        <v>4654.83</v>
      </c>
      <c r="G348" s="8">
        <v>4654.83</v>
      </c>
      <c r="H348" s="8">
        <v>4654.83</v>
      </c>
      <c r="I348" s="8">
        <v>4654.83</v>
      </c>
      <c r="J348" s="8">
        <v>4654.83</v>
      </c>
      <c r="K348" s="8">
        <v>4654.83</v>
      </c>
      <c r="L348" s="8">
        <v>4654.83</v>
      </c>
      <c r="M348" s="8">
        <v>4654.83</v>
      </c>
      <c r="N348" s="8">
        <v>4654.83</v>
      </c>
      <c r="O348" s="8">
        <v>4654.83</v>
      </c>
      <c r="P348" s="8">
        <v>4654.83</v>
      </c>
      <c r="Q348" s="8">
        <v>4654.8300000000008</v>
      </c>
    </row>
    <row r="349" spans="1:17" x14ac:dyDescent="0.3">
      <c r="A349" s="6">
        <f t="shared" si="49"/>
        <v>335</v>
      </c>
      <c r="B349" s="7" t="s">
        <v>345</v>
      </c>
      <c r="C349" s="7" t="s">
        <v>346</v>
      </c>
      <c r="D349" s="8">
        <v>105196.92746489901</v>
      </c>
      <c r="E349" s="8">
        <v>105196.92746489901</v>
      </c>
      <c r="F349" s="8">
        <v>105196.92746489901</v>
      </c>
      <c r="G349" s="8">
        <v>108085.160038881</v>
      </c>
      <c r="H349" s="8">
        <v>108085.160038881</v>
      </c>
      <c r="I349" s="8">
        <v>108085.160038881</v>
      </c>
      <c r="J349" s="8">
        <v>110786.639520775</v>
      </c>
      <c r="K349" s="8">
        <v>110786.639520775</v>
      </c>
      <c r="L349" s="8">
        <v>110786.639520775</v>
      </c>
      <c r="M349" s="8">
        <v>117988.396697049</v>
      </c>
      <c r="N349" s="8">
        <v>117988.396697049</v>
      </c>
      <c r="O349" s="8">
        <v>117988.396697049</v>
      </c>
      <c r="P349" s="8">
        <v>136249.37325894099</v>
      </c>
      <c r="Q349" s="8">
        <v>112493.90341721178</v>
      </c>
    </row>
    <row r="350" spans="1:17" x14ac:dyDescent="0.3">
      <c r="A350" s="6">
        <f t="shared" si="49"/>
        <v>336</v>
      </c>
      <c r="B350" s="7" t="s">
        <v>347</v>
      </c>
      <c r="C350" s="7" t="s">
        <v>348</v>
      </c>
      <c r="D350" s="8">
        <v>0</v>
      </c>
      <c r="E350" s="8">
        <v>0</v>
      </c>
      <c r="F350" s="8">
        <v>0</v>
      </c>
      <c r="G350" s="8">
        <v>0</v>
      </c>
      <c r="H350" s="8">
        <v>0</v>
      </c>
      <c r="I350" s="8">
        <v>0</v>
      </c>
      <c r="J350" s="8">
        <v>0</v>
      </c>
      <c r="K350" s="8">
        <v>0</v>
      </c>
      <c r="L350" s="8">
        <v>0</v>
      </c>
      <c r="M350" s="8">
        <v>0</v>
      </c>
      <c r="N350" s="8">
        <v>0</v>
      </c>
      <c r="O350" s="8">
        <v>0</v>
      </c>
      <c r="P350" s="8">
        <v>0</v>
      </c>
      <c r="Q350" s="8">
        <v>0</v>
      </c>
    </row>
    <row r="351" spans="1:17" x14ac:dyDescent="0.3">
      <c r="A351" s="6">
        <f t="shared" si="49"/>
        <v>337</v>
      </c>
      <c r="B351" s="7" t="s">
        <v>349</v>
      </c>
      <c r="C351" s="7" t="s">
        <v>350</v>
      </c>
      <c r="D351" s="8">
        <v>14540.505999999899</v>
      </c>
      <c r="E351" s="8">
        <v>14432.9459999999</v>
      </c>
      <c r="F351" s="8">
        <v>14325.385999999899</v>
      </c>
      <c r="G351" s="8">
        <v>14217.825999999899</v>
      </c>
      <c r="H351" s="8">
        <v>14110.2659999999</v>
      </c>
      <c r="I351" s="8">
        <v>14002.7059999999</v>
      </c>
      <c r="J351" s="8">
        <v>13895.145999999899</v>
      </c>
      <c r="K351" s="8">
        <v>13787.585999999899</v>
      </c>
      <c r="L351" s="8">
        <v>13680.025999999991</v>
      </c>
      <c r="M351" s="8">
        <v>13572.465999999991</v>
      </c>
      <c r="N351" s="8">
        <v>13464.90599999999</v>
      </c>
      <c r="O351" s="8">
        <v>13357.34599999999</v>
      </c>
      <c r="P351" s="8">
        <v>13249.785999999991</v>
      </c>
      <c r="Q351" s="8">
        <v>13895.145999999933</v>
      </c>
    </row>
    <row r="352" spans="1:17" x14ac:dyDescent="0.3">
      <c r="A352" s="6">
        <f t="shared" si="49"/>
        <v>338</v>
      </c>
      <c r="B352" s="7" t="s">
        <v>351</v>
      </c>
      <c r="C352" s="7" t="s">
        <v>352</v>
      </c>
      <c r="D352" s="8">
        <v>11866.92</v>
      </c>
      <c r="E352" s="8">
        <v>12631.4</v>
      </c>
      <c r="F352" s="8">
        <v>13395.88</v>
      </c>
      <c r="G352" s="8">
        <v>14160.359999999899</v>
      </c>
      <c r="H352" s="8">
        <v>14924.8399999999</v>
      </c>
      <c r="I352" s="8">
        <v>15689.3199999999</v>
      </c>
      <c r="J352" s="8">
        <v>16453.8</v>
      </c>
      <c r="K352" s="8">
        <v>17218.28</v>
      </c>
      <c r="L352" s="8">
        <v>17982.759999999998</v>
      </c>
      <c r="M352" s="8">
        <v>18747.2399999999</v>
      </c>
      <c r="N352" s="8">
        <v>19511.719999999899</v>
      </c>
      <c r="O352" s="8">
        <v>20276.199999999899</v>
      </c>
      <c r="P352" s="8">
        <v>21040.679999999898</v>
      </c>
      <c r="Q352" s="8">
        <v>16453.799999999945</v>
      </c>
    </row>
    <row r="353" spans="1:17" x14ac:dyDescent="0.3">
      <c r="A353" s="6">
        <f t="shared" si="49"/>
        <v>339</v>
      </c>
      <c r="B353" s="11" t="s">
        <v>353</v>
      </c>
      <c r="C353" s="11" t="s">
        <v>354</v>
      </c>
      <c r="D353" s="8">
        <v>667750.45920379995</v>
      </c>
      <c r="E353" s="8">
        <v>672023.95344418706</v>
      </c>
      <c r="F353" s="8">
        <v>675466.27137457393</v>
      </c>
      <c r="G353" s="8">
        <v>679554.79724676092</v>
      </c>
      <c r="H353" s="8">
        <v>683084.663348948</v>
      </c>
      <c r="I353" s="8">
        <v>685987.74106113508</v>
      </c>
      <c r="J353" s="8">
        <v>689481.271663322</v>
      </c>
      <c r="K353" s="8">
        <v>692229.92308550898</v>
      </c>
      <c r="L353" s="8">
        <v>695232.92342769599</v>
      </c>
      <c r="M353" s="8">
        <v>698794.58306988294</v>
      </c>
      <c r="N353" s="8">
        <v>703032.99281207006</v>
      </c>
      <c r="O353" s="8">
        <v>706244.92268425704</v>
      </c>
      <c r="P353" s="8">
        <v>709306.96831644292</v>
      </c>
      <c r="Q353" s="8">
        <v>689091.65159527585</v>
      </c>
    </row>
    <row r="354" spans="1:17" x14ac:dyDescent="0.3">
      <c r="A354" s="6">
        <f t="shared" si="49"/>
        <v>340</v>
      </c>
      <c r="B354" s="16" t="s">
        <v>355</v>
      </c>
      <c r="C354" s="16"/>
      <c r="D354" s="5">
        <f>SUM(D332:D353)</f>
        <v>9262137.1504628528</v>
      </c>
      <c r="E354" s="5">
        <f t="shared" ref="E354:O354" si="50">SUM(E332:E353)</f>
        <v>9284411.9871250801</v>
      </c>
      <c r="F354" s="5">
        <f t="shared" si="50"/>
        <v>9307148.0807260182</v>
      </c>
      <c r="G354" s="5">
        <f t="shared" si="50"/>
        <v>9382895.6685400065</v>
      </c>
      <c r="H354" s="5">
        <f t="shared" si="50"/>
        <v>9411945.7478100602</v>
      </c>
      <c r="I354" s="5">
        <f t="shared" si="50"/>
        <v>9442181.3123341352</v>
      </c>
      <c r="J354" s="5">
        <f t="shared" si="50"/>
        <v>9547418.6825716347</v>
      </c>
      <c r="K354" s="5">
        <f t="shared" si="50"/>
        <v>9574690.2254046705</v>
      </c>
      <c r="L354" s="5">
        <f t="shared" si="50"/>
        <v>9601514.8602455072</v>
      </c>
      <c r="M354" s="5">
        <f t="shared" si="50"/>
        <v>9669590.4517325219</v>
      </c>
      <c r="N354" s="5">
        <f t="shared" si="50"/>
        <v>9696105.1605822556</v>
      </c>
      <c r="O354" s="5">
        <f t="shared" si="50"/>
        <v>9725530.2817976046</v>
      </c>
      <c r="P354" s="5">
        <f>SUM(P332:P353)</f>
        <v>10272483.693721488</v>
      </c>
      <c r="Q354" s="5">
        <f>SUM(Q332:Q353)</f>
        <v>9552157.946388755</v>
      </c>
    </row>
    <row r="355" spans="1:17" x14ac:dyDescent="0.3">
      <c r="A355" s="6">
        <f t="shared" si="49"/>
        <v>341</v>
      </c>
      <c r="B355" s="11"/>
      <c r="C355" s="11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3">
      <c r="A356" s="6">
        <f t="shared" si="49"/>
        <v>342</v>
      </c>
      <c r="B356" s="7" t="s">
        <v>356</v>
      </c>
      <c r="C356" s="7" t="s">
        <v>357</v>
      </c>
      <c r="D356" s="8">
        <v>17450.859999999982</v>
      </c>
      <c r="E356" s="8">
        <v>17450.84999999998</v>
      </c>
      <c r="F356" s="8">
        <v>17450.839999999982</v>
      </c>
      <c r="G356" s="8">
        <v>17450.82999999998</v>
      </c>
      <c r="H356" s="8">
        <v>17450.819999999982</v>
      </c>
      <c r="I356" s="8">
        <v>17450.809999999983</v>
      </c>
      <c r="J356" s="8">
        <v>17450.799999999981</v>
      </c>
      <c r="K356" s="8">
        <v>17450.789999999983</v>
      </c>
      <c r="L356" s="8">
        <v>17450.779999999981</v>
      </c>
      <c r="M356" s="8">
        <v>17450.769999999982</v>
      </c>
      <c r="N356" s="8">
        <v>17450.75999999998</v>
      </c>
      <c r="O356" s="8">
        <v>17450.749999999982</v>
      </c>
      <c r="P356" s="8">
        <v>17450.73999999998</v>
      </c>
      <c r="Q356" s="8">
        <v>17450.799999999981</v>
      </c>
    </row>
    <row r="357" spans="1:17" x14ac:dyDescent="0.3">
      <c r="A357" s="6">
        <f t="shared" si="49"/>
        <v>343</v>
      </c>
      <c r="B357" s="11" t="s">
        <v>358</v>
      </c>
      <c r="C357" s="11" t="s">
        <v>27</v>
      </c>
      <c r="D357" s="8">
        <v>378268.16834779881</v>
      </c>
      <c r="E357" s="8">
        <v>378349.97583049891</v>
      </c>
      <c r="F357" s="8">
        <v>378431.78331319883</v>
      </c>
      <c r="G357" s="8">
        <v>379103.0714845988</v>
      </c>
      <c r="H357" s="8">
        <v>379186.97781309881</v>
      </c>
      <c r="I357" s="8">
        <v>379270.88414159883</v>
      </c>
      <c r="J357" s="8">
        <v>379976.50622419879</v>
      </c>
      <c r="K357" s="8">
        <v>380476.82261959888</v>
      </c>
      <c r="L357" s="8">
        <v>380977.13901499886</v>
      </c>
      <c r="M357" s="8">
        <v>382098.17639449885</v>
      </c>
      <c r="N357" s="8">
        <v>382598.49278989894</v>
      </c>
      <c r="O357" s="8">
        <v>383098.80918529892</v>
      </c>
      <c r="P357" s="8">
        <v>423332.09446569096</v>
      </c>
      <c r="Q357" s="8">
        <v>383474.53089422896</v>
      </c>
    </row>
    <row r="358" spans="1:17" x14ac:dyDescent="0.3">
      <c r="A358" s="6">
        <f t="shared" si="49"/>
        <v>344</v>
      </c>
      <c r="B358" s="7" t="s">
        <v>359</v>
      </c>
      <c r="C358" s="7" t="s">
        <v>360</v>
      </c>
      <c r="D358" s="8">
        <v>92978.892138571304</v>
      </c>
      <c r="E358" s="8">
        <v>92451.256424285602</v>
      </c>
      <c r="F358" s="8">
        <v>91923.620709999901</v>
      </c>
      <c r="G358" s="8">
        <v>91395.9849957142</v>
      </c>
      <c r="H358" s="8">
        <v>90868.349281428411</v>
      </c>
      <c r="I358" s="8">
        <v>90340.71356714271</v>
      </c>
      <c r="J358" s="8">
        <v>89813.077852857008</v>
      </c>
      <c r="K358" s="8">
        <v>89285.442138571307</v>
      </c>
      <c r="L358" s="8">
        <v>88757.806424285605</v>
      </c>
      <c r="M358" s="8">
        <v>88230.170709999904</v>
      </c>
      <c r="N358" s="8">
        <v>87702.534995714203</v>
      </c>
      <c r="O358" s="8">
        <v>87174.899281428516</v>
      </c>
      <c r="P358" s="8">
        <v>93173.16956714273</v>
      </c>
      <c r="Q358" s="8">
        <v>90315.070622087776</v>
      </c>
    </row>
    <row r="359" spans="1:17" x14ac:dyDescent="0.3">
      <c r="A359" s="6">
        <f t="shared" si="49"/>
        <v>345</v>
      </c>
      <c r="B359" s="7" t="s">
        <v>361</v>
      </c>
      <c r="C359" s="7" t="s">
        <v>362</v>
      </c>
      <c r="D359" s="8">
        <v>20921.751103541432</v>
      </c>
      <c r="E359" s="8">
        <v>21051.347446045023</v>
      </c>
      <c r="F359" s="8">
        <v>21163.914470860294</v>
      </c>
      <c r="G359" s="8">
        <v>21276.631098348906</v>
      </c>
      <c r="H359" s="8">
        <v>21406.377162231274</v>
      </c>
      <c r="I359" s="8">
        <v>21519.35550859115</v>
      </c>
      <c r="J359" s="8">
        <v>21632.072240249836</v>
      </c>
      <c r="K359" s="8">
        <v>21761.818083679245</v>
      </c>
      <c r="L359" s="8">
        <v>21874.534541588655</v>
      </c>
      <c r="M359" s="8">
        <v>21987.250992230387</v>
      </c>
      <c r="N359" s="8">
        <v>22116.99676056044</v>
      </c>
      <c r="O359" s="8">
        <v>22229.974823480799</v>
      </c>
      <c r="P359" s="8">
        <v>22342.69121355853</v>
      </c>
      <c r="Q359" s="8">
        <v>21637.285803458923</v>
      </c>
    </row>
    <row r="360" spans="1:17" x14ac:dyDescent="0.3">
      <c r="A360" s="6">
        <f t="shared" si="49"/>
        <v>346</v>
      </c>
      <c r="B360" s="7" t="s">
        <v>363</v>
      </c>
      <c r="C360" s="7" t="s">
        <v>364</v>
      </c>
      <c r="D360" s="8">
        <v>11264.676053111578</v>
      </c>
      <c r="E360" s="8">
        <v>11331.839323597647</v>
      </c>
      <c r="F360" s="8">
        <v>11391.68453414023</v>
      </c>
      <c r="G360" s="8">
        <v>11451.594033889885</v>
      </c>
      <c r="H360" s="8">
        <v>11518.821644594669</v>
      </c>
      <c r="I360" s="8">
        <v>11578.84361358257</v>
      </c>
      <c r="J360" s="8">
        <v>11638.75315809755</v>
      </c>
      <c r="K360" s="8">
        <v>11705.98067406643</v>
      </c>
      <c r="L360" s="8">
        <v>11765.89010094231</v>
      </c>
      <c r="M360" s="8">
        <v>11825.799524695019</v>
      </c>
      <c r="N360" s="8">
        <v>11893.02700839122</v>
      </c>
      <c r="O360" s="8">
        <v>11953.048855575809</v>
      </c>
      <c r="P360" s="8">
        <v>12012.958253302169</v>
      </c>
      <c r="Q360" s="8">
        <v>11640.993598306699</v>
      </c>
    </row>
    <row r="361" spans="1:17" x14ac:dyDescent="0.3">
      <c r="A361" s="6">
        <f t="shared" si="49"/>
        <v>347</v>
      </c>
      <c r="B361" s="7" t="s">
        <v>365</v>
      </c>
      <c r="C361" s="7" t="s">
        <v>366</v>
      </c>
      <c r="D361" s="8">
        <v>19631.277126528668</v>
      </c>
      <c r="E361" s="8">
        <v>19765.650906419738</v>
      </c>
      <c r="F361" s="8">
        <v>19884.756855893072</v>
      </c>
      <c r="G361" s="8">
        <v>20003.996933361923</v>
      </c>
      <c r="H361" s="8">
        <v>20138.504947675228</v>
      </c>
      <c r="I361" s="8">
        <v>20257.979672204918</v>
      </c>
      <c r="J361" s="8">
        <v>20377.219843068659</v>
      </c>
      <c r="K361" s="8">
        <v>20511.727659732329</v>
      </c>
      <c r="L361" s="8">
        <v>20630.967585163002</v>
      </c>
      <c r="M361" s="8">
        <v>20750.207504077753</v>
      </c>
      <c r="N361" s="8">
        <v>20884.715253410232</v>
      </c>
      <c r="O361" s="8">
        <v>21004.18972381897</v>
      </c>
      <c r="P361" s="8">
        <v>21123.42958843437</v>
      </c>
      <c r="Q361" s="8">
        <v>20381.89412306068</v>
      </c>
    </row>
    <row r="362" spans="1:17" x14ac:dyDescent="0.3">
      <c r="A362" s="6">
        <f t="shared" si="49"/>
        <v>348</v>
      </c>
      <c r="B362" s="7" t="s">
        <v>367</v>
      </c>
      <c r="C362" s="7" t="s">
        <v>368</v>
      </c>
      <c r="D362" s="8">
        <v>21448.224510766169</v>
      </c>
      <c r="E362" s="8">
        <v>21580.220141616592</v>
      </c>
      <c r="F362" s="8">
        <v>21696.393387003209</v>
      </c>
      <c r="G362" s="8">
        <v>21812.705632155241</v>
      </c>
      <c r="H362" s="8">
        <v>21944.840373063431</v>
      </c>
      <c r="I362" s="8">
        <v>22061.39578807935</v>
      </c>
      <c r="J362" s="8">
        <v>22177.708130018538</v>
      </c>
      <c r="K362" s="8">
        <v>22309.842666098099</v>
      </c>
      <c r="L362" s="8">
        <v>22426.154753689661</v>
      </c>
      <c r="M362" s="8">
        <v>22542.466834528623</v>
      </c>
      <c r="N362" s="8">
        <v>22674.6013008314</v>
      </c>
      <c r="O362" s="8">
        <v>22791.15645249623</v>
      </c>
      <c r="P362" s="8">
        <v>22907.468477063601</v>
      </c>
      <c r="Q362" s="8">
        <v>22182.552188262318</v>
      </c>
    </row>
    <row r="363" spans="1:17" x14ac:dyDescent="0.3">
      <c r="A363" s="6">
        <f t="shared" si="49"/>
        <v>349</v>
      </c>
      <c r="B363" s="7" t="s">
        <v>369</v>
      </c>
      <c r="C363" s="7" t="s">
        <v>370</v>
      </c>
      <c r="D363" s="8">
        <v>5039.9078133333242</v>
      </c>
      <c r="E363" s="8">
        <v>5308.9040411111027</v>
      </c>
      <c r="F363" s="8">
        <v>5577.2845888888796</v>
      </c>
      <c r="G363" s="8">
        <v>5846.5343366666584</v>
      </c>
      <c r="H363" s="8">
        <v>6116.9310744444356</v>
      </c>
      <c r="I363" s="8">
        <v>6386.6152722222132</v>
      </c>
      <c r="J363" s="8">
        <v>6656.9996399999809</v>
      </c>
      <c r="K363" s="8">
        <v>6926.0825677777693</v>
      </c>
      <c r="L363" s="8">
        <v>7194.1512855555475</v>
      </c>
      <c r="M363" s="8">
        <v>7463.659403333324</v>
      </c>
      <c r="N363" s="8">
        <v>7733.3153511110913</v>
      </c>
      <c r="O363" s="8">
        <v>8003.0267688888798</v>
      </c>
      <c r="P363" s="8">
        <v>8272.5375866666473</v>
      </c>
      <c r="Q363" s="8">
        <v>6655.8422869230653</v>
      </c>
    </row>
    <row r="364" spans="1:17" x14ac:dyDescent="0.3">
      <c r="A364" s="6">
        <f t="shared" si="49"/>
        <v>350</v>
      </c>
      <c r="B364" s="7" t="s">
        <v>371</v>
      </c>
      <c r="C364" s="7" t="s">
        <v>372</v>
      </c>
      <c r="D364" s="8">
        <v>102419.12492159981</v>
      </c>
      <c r="E364" s="8">
        <v>103124.45384807981</v>
      </c>
      <c r="F364" s="8">
        <v>103828.94990455981</v>
      </c>
      <c r="G364" s="8">
        <v>104534.62177103982</v>
      </c>
      <c r="H364" s="8">
        <v>105241.8452175198</v>
      </c>
      <c r="I364" s="8">
        <v>105948.10478399981</v>
      </c>
      <c r="J364" s="8">
        <v>106655.31149047981</v>
      </c>
      <c r="K364" s="8">
        <v>107360.7576969598</v>
      </c>
      <c r="L364" s="8">
        <v>108064.83193343981</v>
      </c>
      <c r="M364" s="8">
        <v>108770.85330991981</v>
      </c>
      <c r="N364" s="8">
        <v>109477.07464639981</v>
      </c>
      <c r="O364" s="8">
        <v>110183.37103287972</v>
      </c>
      <c r="P364" s="8">
        <v>110889.3960593598</v>
      </c>
      <c r="Q364" s="8">
        <v>106653.74589355673</v>
      </c>
    </row>
    <row r="365" spans="1:17" x14ac:dyDescent="0.3">
      <c r="A365" s="6">
        <f t="shared" si="49"/>
        <v>351</v>
      </c>
      <c r="B365" s="7" t="s">
        <v>373</v>
      </c>
      <c r="C365" s="7" t="s">
        <v>374</v>
      </c>
      <c r="D365" s="8">
        <v>505.78</v>
      </c>
      <c r="E365" s="8">
        <v>505.78</v>
      </c>
      <c r="F365" s="8">
        <v>505.78</v>
      </c>
      <c r="G365" s="8">
        <v>505.78</v>
      </c>
      <c r="H365" s="8">
        <v>505.78</v>
      </c>
      <c r="I365" s="8">
        <v>505.78</v>
      </c>
      <c r="J365" s="8">
        <v>505.78</v>
      </c>
      <c r="K365" s="8">
        <v>505.78</v>
      </c>
      <c r="L365" s="8">
        <v>505.78</v>
      </c>
      <c r="M365" s="8">
        <v>505.78</v>
      </c>
      <c r="N365" s="8">
        <v>505.78</v>
      </c>
      <c r="O365" s="8">
        <v>505.78</v>
      </c>
      <c r="P365" s="8">
        <v>505.78</v>
      </c>
      <c r="Q365" s="8">
        <v>505.7799999999998</v>
      </c>
    </row>
    <row r="366" spans="1:17" x14ac:dyDescent="0.3">
      <c r="A366" s="6">
        <f t="shared" si="49"/>
        <v>352</v>
      </c>
      <c r="B366" s="11" t="s">
        <v>375</v>
      </c>
      <c r="C366" s="11" t="s">
        <v>376</v>
      </c>
      <c r="D366" s="8">
        <v>19186.42198089603</v>
      </c>
      <c r="E366" s="8">
        <v>19311.142206774879</v>
      </c>
      <c r="F366" s="8">
        <v>19422.411200567083</v>
      </c>
      <c r="G366" s="8">
        <v>19533.798363525919</v>
      </c>
      <c r="H366" s="8">
        <v>19658.636852335272</v>
      </c>
      <c r="I366" s="8">
        <v>19770.23074355788</v>
      </c>
      <c r="J366" s="8">
        <v>19881.617988799288</v>
      </c>
      <c r="K366" s="8">
        <v>20006.45630347577</v>
      </c>
      <c r="L366" s="8">
        <v>20117.843332486249</v>
      </c>
      <c r="M366" s="8">
        <v>20229.230355756088</v>
      </c>
      <c r="N366" s="8">
        <v>20354.068611112591</v>
      </c>
      <c r="O366" s="8">
        <v>20465.66227845008</v>
      </c>
      <c r="P366" s="8">
        <v>20577.049253881221</v>
      </c>
      <c r="Q366" s="8">
        <v>19885.736113201416</v>
      </c>
    </row>
    <row r="367" spans="1:17" x14ac:dyDescent="0.3">
      <c r="A367" s="6">
        <f t="shared" si="49"/>
        <v>353</v>
      </c>
      <c r="B367" s="7" t="s">
        <v>377</v>
      </c>
      <c r="C367" s="7" t="s">
        <v>378</v>
      </c>
      <c r="D367" s="8">
        <v>129477.4399999998</v>
      </c>
      <c r="E367" s="8">
        <v>128919.03999999979</v>
      </c>
      <c r="F367" s="8">
        <v>128360.6399999998</v>
      </c>
      <c r="G367" s="8">
        <v>127802.23999999979</v>
      </c>
      <c r="H367" s="8">
        <v>127243.83999999979</v>
      </c>
      <c r="I367" s="8">
        <v>126685.4399999997</v>
      </c>
      <c r="J367" s="8">
        <v>126127.0399999997</v>
      </c>
      <c r="K367" s="8">
        <v>125568.63999999971</v>
      </c>
      <c r="L367" s="8">
        <v>125010.2399999997</v>
      </c>
      <c r="M367" s="8">
        <v>124451.83999999971</v>
      </c>
      <c r="N367" s="8">
        <v>123893.4399999997</v>
      </c>
      <c r="O367" s="8">
        <v>123335.0399999997</v>
      </c>
      <c r="P367" s="8">
        <v>122776.63999999971</v>
      </c>
      <c r="Q367" s="8">
        <v>126127.03999999973</v>
      </c>
    </row>
    <row r="368" spans="1:17" x14ac:dyDescent="0.3">
      <c r="A368" s="6">
        <f t="shared" si="49"/>
        <v>354</v>
      </c>
      <c r="B368" s="7" t="s">
        <v>379</v>
      </c>
      <c r="C368" s="7" t="s">
        <v>380</v>
      </c>
      <c r="D368" s="8">
        <v>8621.2299999999886</v>
      </c>
      <c r="E368" s="8">
        <v>8583.0999999999894</v>
      </c>
      <c r="F368" s="8">
        <v>8544.9699999999884</v>
      </c>
      <c r="G368" s="8">
        <v>8506.8399999999892</v>
      </c>
      <c r="H368" s="8">
        <v>8468.7099999999882</v>
      </c>
      <c r="I368" s="8">
        <v>8430.579999999989</v>
      </c>
      <c r="J368" s="8">
        <v>8392.449999999988</v>
      </c>
      <c r="K368" s="8">
        <v>8354.3199999999906</v>
      </c>
      <c r="L368" s="8">
        <v>8316.1899999999896</v>
      </c>
      <c r="M368" s="8">
        <v>8278.0599999999904</v>
      </c>
      <c r="N368" s="8">
        <v>8239.9299999999894</v>
      </c>
      <c r="O368" s="8">
        <v>8201.7999999999902</v>
      </c>
      <c r="P368" s="8">
        <v>8163.6699999999901</v>
      </c>
      <c r="Q368" s="8">
        <v>8392.4499999999898</v>
      </c>
    </row>
    <row r="369" spans="1:17" x14ac:dyDescent="0.3">
      <c r="A369" s="6">
        <f t="shared" si="49"/>
        <v>355</v>
      </c>
      <c r="B369" s="7" t="s">
        <v>381</v>
      </c>
      <c r="C369" s="7" t="s">
        <v>382</v>
      </c>
      <c r="D369" s="8">
        <v>8450.0300000000007</v>
      </c>
      <c r="E369" s="8">
        <v>8450.0300000000007</v>
      </c>
      <c r="F369" s="8">
        <v>8450.0300000000007</v>
      </c>
      <c r="G369" s="8">
        <v>8450.0300000000007</v>
      </c>
      <c r="H369" s="8">
        <v>8450.0300000000007</v>
      </c>
      <c r="I369" s="8">
        <v>8450.0300000000007</v>
      </c>
      <c r="J369" s="8">
        <v>8450.0300000000007</v>
      </c>
      <c r="K369" s="8">
        <v>8450.0300000000007</v>
      </c>
      <c r="L369" s="8">
        <v>8450.0300000000007</v>
      </c>
      <c r="M369" s="8">
        <v>8450.0300000000007</v>
      </c>
      <c r="N369" s="8">
        <v>8450.0300000000007</v>
      </c>
      <c r="O369" s="8">
        <v>8450.0300000000007</v>
      </c>
      <c r="P369" s="8">
        <v>8450.0300000000007</v>
      </c>
      <c r="Q369" s="8">
        <v>8450.0300000000007</v>
      </c>
    </row>
    <row r="370" spans="1:17" x14ac:dyDescent="0.3">
      <c r="A370" s="6">
        <f t="shared" si="49"/>
        <v>356</v>
      </c>
      <c r="B370" s="7" t="s">
        <v>383</v>
      </c>
      <c r="C370" s="7" t="s">
        <v>384</v>
      </c>
      <c r="D370" s="8">
        <v>12069.375829999899</v>
      </c>
      <c r="E370" s="8">
        <v>12069.375829999899</v>
      </c>
      <c r="F370" s="8">
        <v>12564.375829999899</v>
      </c>
      <c r="G370" s="8">
        <v>13092.375829999899</v>
      </c>
      <c r="H370" s="8">
        <v>13625.375829999899</v>
      </c>
      <c r="I370" s="8">
        <v>14165.375829999899</v>
      </c>
      <c r="J370" s="8">
        <v>14705.375829999899</v>
      </c>
      <c r="K370" s="8">
        <v>15245.375829999899</v>
      </c>
      <c r="L370" s="8">
        <v>15966.375829999899</v>
      </c>
      <c r="M370" s="8">
        <v>16499.375829999899</v>
      </c>
      <c r="N370" s="8">
        <v>17032.375829999997</v>
      </c>
      <c r="O370" s="8">
        <v>17565.375829999997</v>
      </c>
      <c r="P370" s="8">
        <v>20088.375829999997</v>
      </c>
      <c r="Q370" s="8">
        <v>14976.068137692231</v>
      </c>
    </row>
    <row r="371" spans="1:17" x14ac:dyDescent="0.3">
      <c r="A371" s="6">
        <f t="shared" si="49"/>
        <v>357</v>
      </c>
      <c r="B371" s="7" t="s">
        <v>385</v>
      </c>
      <c r="C371" s="7" t="s">
        <v>386</v>
      </c>
      <c r="D371" s="8">
        <v>90395.343607938805</v>
      </c>
      <c r="E371" s="8">
        <v>90409.493158219528</v>
      </c>
      <c r="F371" s="8">
        <v>90423.686084934016</v>
      </c>
      <c r="G371" s="8">
        <v>90437.922535694292</v>
      </c>
      <c r="H371" s="8">
        <v>90452.202658639944</v>
      </c>
      <c r="I371" s="8">
        <v>90466.526602440092</v>
      </c>
      <c r="J371" s="8">
        <v>90480.894516295259</v>
      </c>
      <c r="K371" s="8">
        <v>90495.306549939371</v>
      </c>
      <c r="L371" s="8">
        <v>90509.76285364163</v>
      </c>
      <c r="M371" s="8">
        <v>90524.263578208571</v>
      </c>
      <c r="N371" s="8">
        <v>90538.808874985902</v>
      </c>
      <c r="O371" s="8">
        <v>90553.398895860591</v>
      </c>
      <c r="P371" s="8">
        <v>90568.033793262744</v>
      </c>
      <c r="Q371" s="8">
        <v>90481.203362312372</v>
      </c>
    </row>
    <row r="372" spans="1:17" x14ac:dyDescent="0.3">
      <c r="A372" s="6">
        <f t="shared" si="49"/>
        <v>358</v>
      </c>
      <c r="B372" s="7" t="s">
        <v>387</v>
      </c>
      <c r="C372" s="7" t="s">
        <v>388</v>
      </c>
      <c r="D372" s="8">
        <v>355068.65704502899</v>
      </c>
      <c r="E372" s="8">
        <v>355068.65704502899</v>
      </c>
      <c r="F372" s="8">
        <v>355068.65704502899</v>
      </c>
      <c r="G372" s="8">
        <v>355207.47693382902</v>
      </c>
      <c r="H372" s="8">
        <v>355207.47693382902</v>
      </c>
      <c r="I372" s="8">
        <v>355207.47693382902</v>
      </c>
      <c r="J372" s="8">
        <v>355347.78606082901</v>
      </c>
      <c r="K372" s="8">
        <v>355347.78606082901</v>
      </c>
      <c r="L372" s="8">
        <v>355347.78606082901</v>
      </c>
      <c r="M372" s="8">
        <v>355488.09518782899</v>
      </c>
      <c r="N372" s="8">
        <v>355488.09518782899</v>
      </c>
      <c r="O372" s="8">
        <v>355488.09518782899</v>
      </c>
      <c r="P372" s="8">
        <v>387219.424803773</v>
      </c>
      <c r="Q372" s="8">
        <v>357735.03619125549</v>
      </c>
    </row>
    <row r="373" spans="1:17" x14ac:dyDescent="0.3">
      <c r="A373" s="6">
        <f t="shared" si="49"/>
        <v>359</v>
      </c>
      <c r="B373" s="16" t="s">
        <v>389</v>
      </c>
      <c r="C373" s="16"/>
      <c r="D373" s="5">
        <f>SUM(D356:D372)</f>
        <v>1293197.1604791149</v>
      </c>
      <c r="E373" s="5">
        <f t="shared" ref="E373:P373" si="51">SUM(E356:E372)</f>
        <v>1293731.1162016776</v>
      </c>
      <c r="F373" s="5">
        <f t="shared" si="51"/>
        <v>1294689.7779250741</v>
      </c>
      <c r="G373" s="5">
        <f t="shared" si="51"/>
        <v>1296412.4339488242</v>
      </c>
      <c r="H373" s="5">
        <f t="shared" si="51"/>
        <v>1297485.5197888603</v>
      </c>
      <c r="I373" s="5">
        <f t="shared" si="51"/>
        <v>1298496.1424572482</v>
      </c>
      <c r="J373" s="5">
        <f t="shared" si="51"/>
        <v>1300269.4229748934</v>
      </c>
      <c r="K373" s="5">
        <f t="shared" si="51"/>
        <v>1301762.9588507274</v>
      </c>
      <c r="L373" s="5">
        <f t="shared" si="51"/>
        <v>1303366.2637166199</v>
      </c>
      <c r="M373" s="5">
        <f t="shared" si="51"/>
        <v>1305546.0296250768</v>
      </c>
      <c r="N373" s="5">
        <f t="shared" si="51"/>
        <v>1307034.0466102445</v>
      </c>
      <c r="O373" s="5">
        <f t="shared" si="51"/>
        <v>1308454.4083160073</v>
      </c>
      <c r="P373" s="5">
        <f t="shared" si="51"/>
        <v>1389853.4888921357</v>
      </c>
      <c r="Q373" s="5">
        <f>SUM(Q356:Q372)</f>
        <v>1306946.0592143463</v>
      </c>
    </row>
    <row r="374" spans="1:17" x14ac:dyDescent="0.3">
      <c r="A374" s="6">
        <f t="shared" si="49"/>
        <v>360</v>
      </c>
      <c r="B374" s="7"/>
      <c r="C374" s="7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3">
      <c r="A375" s="6">
        <f t="shared" si="49"/>
        <v>361</v>
      </c>
      <c r="B375" s="7" t="s">
        <v>390</v>
      </c>
      <c r="C375" s="7" t="s">
        <v>324</v>
      </c>
      <c r="D375" s="8">
        <v>0</v>
      </c>
      <c r="E375" s="8">
        <v>0</v>
      </c>
      <c r="F375" s="8">
        <v>0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>
        <v>0</v>
      </c>
    </row>
    <row r="376" spans="1:17" x14ac:dyDescent="0.3">
      <c r="A376" s="6">
        <f t="shared" si="49"/>
        <v>362</v>
      </c>
      <c r="B376" s="16" t="s">
        <v>391</v>
      </c>
      <c r="C376" s="16"/>
      <c r="D376" s="5">
        <f>SUM(D375)</f>
        <v>0</v>
      </c>
      <c r="E376" s="5">
        <f t="shared" ref="E376:O376" si="52">SUM(E375)</f>
        <v>0</v>
      </c>
      <c r="F376" s="5">
        <f t="shared" si="52"/>
        <v>0</v>
      </c>
      <c r="G376" s="5">
        <f t="shared" si="52"/>
        <v>0</v>
      </c>
      <c r="H376" s="5">
        <f t="shared" si="52"/>
        <v>0</v>
      </c>
      <c r="I376" s="5">
        <f t="shared" si="52"/>
        <v>0</v>
      </c>
      <c r="J376" s="5">
        <f t="shared" si="52"/>
        <v>0</v>
      </c>
      <c r="K376" s="5">
        <f t="shared" si="52"/>
        <v>0</v>
      </c>
      <c r="L376" s="5">
        <f t="shared" si="52"/>
        <v>0</v>
      </c>
      <c r="M376" s="5">
        <f t="shared" si="52"/>
        <v>0</v>
      </c>
      <c r="N376" s="5">
        <f t="shared" si="52"/>
        <v>0</v>
      </c>
      <c r="O376" s="5">
        <f t="shared" si="52"/>
        <v>0</v>
      </c>
      <c r="P376" s="5">
        <f>SUM(P375)</f>
        <v>0</v>
      </c>
      <c r="Q376" s="5">
        <f>SUM(Q375)</f>
        <v>0</v>
      </c>
    </row>
    <row r="377" spans="1:17" x14ac:dyDescent="0.3">
      <c r="A377" s="6">
        <f t="shared" si="49"/>
        <v>363</v>
      </c>
      <c r="B377" s="11"/>
      <c r="C377" s="11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3">
      <c r="A378" s="6">
        <f t="shared" si="49"/>
        <v>364</v>
      </c>
      <c r="B378" s="7" t="s">
        <v>392</v>
      </c>
      <c r="C378" s="7"/>
      <c r="D378" s="8">
        <f>+D313</f>
        <v>9721034.0186596401</v>
      </c>
      <c r="E378" s="8">
        <f t="shared" ref="E378:O378" si="53">+E313</f>
        <v>9941799.5014374219</v>
      </c>
      <c r="F378" s="8">
        <f t="shared" si="53"/>
        <v>9940668.8042151984</v>
      </c>
      <c r="G378" s="8">
        <f t="shared" si="53"/>
        <v>9941547.5762183759</v>
      </c>
      <c r="H378" s="8">
        <f t="shared" si="53"/>
        <v>9944185.7950212546</v>
      </c>
      <c r="I378" s="8">
        <f t="shared" si="53"/>
        <v>9961903.7105138004</v>
      </c>
      <c r="J378" s="8">
        <f t="shared" si="53"/>
        <v>10161352.973905642</v>
      </c>
      <c r="K378" s="8">
        <f t="shared" si="53"/>
        <v>10169020.417863421</v>
      </c>
      <c r="L378" s="8">
        <f t="shared" si="53"/>
        <v>10177935.699615199</v>
      </c>
      <c r="M378" s="8">
        <f t="shared" si="53"/>
        <v>10185187.536806576</v>
      </c>
      <c r="N378" s="8">
        <f t="shared" si="53"/>
        <v>10196409.116826676</v>
      </c>
      <c r="O378" s="8">
        <f t="shared" si="53"/>
        <v>10249293.885288602</v>
      </c>
      <c r="P378" s="8">
        <f>+P313</f>
        <v>10290366.406109853</v>
      </c>
      <c r="Q378" s="8">
        <f>+Q313</f>
        <v>10067746.572498588</v>
      </c>
    </row>
    <row r="379" spans="1:17" x14ac:dyDescent="0.3">
      <c r="A379" s="6">
        <f t="shared" si="49"/>
        <v>365</v>
      </c>
      <c r="B379" s="7" t="s">
        <v>393</v>
      </c>
      <c r="C379" s="7"/>
      <c r="D379" s="8">
        <f>+D330</f>
        <v>5903717.2617615536</v>
      </c>
      <c r="E379" s="8">
        <f t="shared" ref="E379:O379" si="54">+E330</f>
        <v>5915614.2266349997</v>
      </c>
      <c r="F379" s="8">
        <f t="shared" si="54"/>
        <v>6101362.7900035847</v>
      </c>
      <c r="G379" s="8">
        <f t="shared" si="54"/>
        <v>6177592.3579063956</v>
      </c>
      <c r="H379" s="8">
        <f t="shared" si="54"/>
        <v>6190530.1478230096</v>
      </c>
      <c r="I379" s="8">
        <f t="shared" si="54"/>
        <v>6203391.7492858339</v>
      </c>
      <c r="J379" s="8">
        <f t="shared" si="54"/>
        <v>6242720.5668660169</v>
      </c>
      <c r="K379" s="8">
        <f t="shared" si="54"/>
        <v>6255232.2403458795</v>
      </c>
      <c r="L379" s="8">
        <f t="shared" si="54"/>
        <v>6267622.5650492255</v>
      </c>
      <c r="M379" s="8">
        <f t="shared" si="54"/>
        <v>6316787.4565552268</v>
      </c>
      <c r="N379" s="8">
        <f t="shared" si="54"/>
        <v>6450211.5496312296</v>
      </c>
      <c r="O379" s="8">
        <f t="shared" si="54"/>
        <v>6475606.0127555579</v>
      </c>
      <c r="P379" s="8">
        <f>+P330</f>
        <v>6685488.1962206587</v>
      </c>
      <c r="Q379" s="8">
        <f>+Q330</f>
        <v>6245067.4708337821</v>
      </c>
    </row>
    <row r="380" spans="1:17" x14ac:dyDescent="0.3">
      <c r="A380" s="6">
        <f t="shared" si="49"/>
        <v>366</v>
      </c>
      <c r="B380" s="7" t="s">
        <v>394</v>
      </c>
      <c r="C380" s="7"/>
      <c r="D380" s="8">
        <f>+D354</f>
        <v>9262137.1504628528</v>
      </c>
      <c r="E380" s="8">
        <f t="shared" ref="E380:O380" si="55">+E354</f>
        <v>9284411.9871250801</v>
      </c>
      <c r="F380" s="8">
        <f t="shared" si="55"/>
        <v>9307148.0807260182</v>
      </c>
      <c r="G380" s="8">
        <f t="shared" si="55"/>
        <v>9382895.6685400065</v>
      </c>
      <c r="H380" s="8">
        <f t="shared" si="55"/>
        <v>9411945.7478100602</v>
      </c>
      <c r="I380" s="8">
        <f t="shared" si="55"/>
        <v>9442181.3123341352</v>
      </c>
      <c r="J380" s="8">
        <f t="shared" si="55"/>
        <v>9547418.6825716347</v>
      </c>
      <c r="K380" s="8">
        <f t="shared" si="55"/>
        <v>9574690.2254046705</v>
      </c>
      <c r="L380" s="8">
        <f t="shared" si="55"/>
        <v>9601514.8602455072</v>
      </c>
      <c r="M380" s="8">
        <f t="shared" si="55"/>
        <v>9669590.4517325219</v>
      </c>
      <c r="N380" s="8">
        <f t="shared" si="55"/>
        <v>9696105.1605822556</v>
      </c>
      <c r="O380" s="8">
        <f t="shared" si="55"/>
        <v>9725530.2817976046</v>
      </c>
      <c r="P380" s="8">
        <f>+P354</f>
        <v>10272483.693721488</v>
      </c>
      <c r="Q380" s="8">
        <f>+Q354</f>
        <v>9552157.946388755</v>
      </c>
    </row>
    <row r="381" spans="1:17" x14ac:dyDescent="0.3">
      <c r="A381" s="6">
        <f t="shared" si="49"/>
        <v>367</v>
      </c>
      <c r="B381" s="7" t="s">
        <v>395</v>
      </c>
      <c r="C381" s="7"/>
      <c r="D381" s="8">
        <f>+D373</f>
        <v>1293197.1604791149</v>
      </c>
      <c r="E381" s="8">
        <f t="shared" ref="E381:O381" si="56">+E373</f>
        <v>1293731.1162016776</v>
      </c>
      <c r="F381" s="8">
        <f t="shared" si="56"/>
        <v>1294689.7779250741</v>
      </c>
      <c r="G381" s="8">
        <f t="shared" si="56"/>
        <v>1296412.4339488242</v>
      </c>
      <c r="H381" s="8">
        <f t="shared" si="56"/>
        <v>1297485.5197888603</v>
      </c>
      <c r="I381" s="8">
        <f t="shared" si="56"/>
        <v>1298496.1424572482</v>
      </c>
      <c r="J381" s="8">
        <f t="shared" si="56"/>
        <v>1300269.4229748934</v>
      </c>
      <c r="K381" s="8">
        <f t="shared" si="56"/>
        <v>1301762.9588507274</v>
      </c>
      <c r="L381" s="8">
        <f t="shared" si="56"/>
        <v>1303366.2637166199</v>
      </c>
      <c r="M381" s="8">
        <f t="shared" si="56"/>
        <v>1305546.0296250768</v>
      </c>
      <c r="N381" s="8">
        <f t="shared" si="56"/>
        <v>1307034.0466102445</v>
      </c>
      <c r="O381" s="8">
        <f t="shared" si="56"/>
        <v>1308454.4083160073</v>
      </c>
      <c r="P381" s="8">
        <f>+P373</f>
        <v>1389853.4888921357</v>
      </c>
      <c r="Q381" s="8">
        <f>+Q373</f>
        <v>1306946.0592143463</v>
      </c>
    </row>
    <row r="382" spans="1:17" x14ac:dyDescent="0.3">
      <c r="A382" s="6">
        <f t="shared" si="49"/>
        <v>368</v>
      </c>
      <c r="B382" s="7" t="s">
        <v>396</v>
      </c>
      <c r="C382" s="7"/>
      <c r="D382" s="13">
        <f>+D376</f>
        <v>0</v>
      </c>
      <c r="E382" s="13">
        <f t="shared" ref="E382:O382" si="57">+E376</f>
        <v>0</v>
      </c>
      <c r="F382" s="13">
        <f t="shared" si="57"/>
        <v>0</v>
      </c>
      <c r="G382" s="13">
        <f t="shared" si="57"/>
        <v>0</v>
      </c>
      <c r="H382" s="13">
        <f t="shared" si="57"/>
        <v>0</v>
      </c>
      <c r="I382" s="13">
        <f t="shared" si="57"/>
        <v>0</v>
      </c>
      <c r="J382" s="13">
        <f t="shared" si="57"/>
        <v>0</v>
      </c>
      <c r="K382" s="13">
        <f t="shared" si="57"/>
        <v>0</v>
      </c>
      <c r="L382" s="13">
        <f t="shared" si="57"/>
        <v>0</v>
      </c>
      <c r="M382" s="13">
        <f t="shared" si="57"/>
        <v>0</v>
      </c>
      <c r="N382" s="13">
        <f t="shared" si="57"/>
        <v>0</v>
      </c>
      <c r="O382" s="13">
        <f t="shared" si="57"/>
        <v>0</v>
      </c>
      <c r="P382" s="13">
        <f>+P376</f>
        <v>0</v>
      </c>
      <c r="Q382" s="13">
        <f>+Q376</f>
        <v>0</v>
      </c>
    </row>
    <row r="383" spans="1:17" s="14" customFormat="1" x14ac:dyDescent="0.3">
      <c r="A383" s="6">
        <f t="shared" si="49"/>
        <v>369</v>
      </c>
      <c r="B383" s="15" t="s">
        <v>397</v>
      </c>
      <c r="C383" s="15"/>
      <c r="D383" s="4">
        <f>SUM(D378:D382)</f>
        <v>26180085.591363162</v>
      </c>
      <c r="E383" s="4">
        <f t="shared" ref="E383:O383" si="58">SUM(E378:E382)</f>
        <v>26435556.83139918</v>
      </c>
      <c r="F383" s="4">
        <f t="shared" si="58"/>
        <v>26643869.452869877</v>
      </c>
      <c r="G383" s="4">
        <f t="shared" si="58"/>
        <v>26798448.036613598</v>
      </c>
      <c r="H383" s="4">
        <f t="shared" si="58"/>
        <v>26844147.210443184</v>
      </c>
      <c r="I383" s="4">
        <f t="shared" si="58"/>
        <v>26905972.914591014</v>
      </c>
      <c r="J383" s="4">
        <f t="shared" si="58"/>
        <v>27251761.646318186</v>
      </c>
      <c r="K383" s="4">
        <f t="shared" si="58"/>
        <v>27300705.8424647</v>
      </c>
      <c r="L383" s="4">
        <f t="shared" si="58"/>
        <v>27350439.388626549</v>
      </c>
      <c r="M383" s="4">
        <f t="shared" si="58"/>
        <v>27477111.474719401</v>
      </c>
      <c r="N383" s="4">
        <f t="shared" si="58"/>
        <v>27649759.873650406</v>
      </c>
      <c r="O383" s="4">
        <f t="shared" si="58"/>
        <v>27758884.588157773</v>
      </c>
      <c r="P383" s="4">
        <f>SUM(P378:P382)</f>
        <v>28638191.784944136</v>
      </c>
      <c r="Q383" s="4">
        <f>SUM(Q378:Q382)</f>
        <v>27171918.048935473</v>
      </c>
    </row>
    <row r="384" spans="1:17" x14ac:dyDescent="0.3">
      <c r="A384" s="6">
        <f t="shared" si="49"/>
        <v>370</v>
      </c>
      <c r="B384" s="7"/>
      <c r="C384" s="7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3">
      <c r="A385" s="6">
        <f t="shared" si="49"/>
        <v>371</v>
      </c>
      <c r="B385" s="7" t="s">
        <v>398</v>
      </c>
      <c r="C385" s="7" t="s">
        <v>399</v>
      </c>
      <c r="D385" s="8">
        <v>235782.33040000001</v>
      </c>
      <c r="E385" s="8">
        <v>235782.33040000001</v>
      </c>
      <c r="F385" s="8">
        <v>235782.33040000001</v>
      </c>
      <c r="G385" s="8">
        <v>235782.33040000001</v>
      </c>
      <c r="H385" s="8">
        <v>235782.33040000001</v>
      </c>
      <c r="I385" s="8">
        <v>235782.33040000001</v>
      </c>
      <c r="J385" s="8">
        <v>235782.33040000001</v>
      </c>
      <c r="K385" s="8">
        <v>235782.33040000001</v>
      </c>
      <c r="L385" s="8">
        <v>235782.33040000001</v>
      </c>
      <c r="M385" s="8">
        <v>235782.33040000001</v>
      </c>
      <c r="N385" s="8">
        <v>235782.33040000001</v>
      </c>
      <c r="O385" s="8">
        <v>235782.33040000001</v>
      </c>
      <c r="P385" s="8">
        <v>235782.33040000001</v>
      </c>
      <c r="Q385" s="8">
        <v>235782.33039999998</v>
      </c>
    </row>
    <row r="386" spans="1:17" x14ac:dyDescent="0.3">
      <c r="A386" s="6">
        <f t="shared" si="49"/>
        <v>372</v>
      </c>
      <c r="B386" s="7" t="s">
        <v>400</v>
      </c>
      <c r="C386" s="7" t="s">
        <v>401</v>
      </c>
      <c r="D386" s="8">
        <v>422472.18715999904</v>
      </c>
      <c r="E386" s="8">
        <v>422472.18715999904</v>
      </c>
      <c r="F386" s="8">
        <v>422472.18715999904</v>
      </c>
      <c r="G386" s="8">
        <v>422472.18715999904</v>
      </c>
      <c r="H386" s="8">
        <v>422472.18715999904</v>
      </c>
      <c r="I386" s="8">
        <v>422472.18715999904</v>
      </c>
      <c r="J386" s="8">
        <v>422472.18715999904</v>
      </c>
      <c r="K386" s="8">
        <v>422472.18715999904</v>
      </c>
      <c r="L386" s="8">
        <v>422472.18715999904</v>
      </c>
      <c r="M386" s="8">
        <v>422472.18715999904</v>
      </c>
      <c r="N386" s="8">
        <v>422472.18715999904</v>
      </c>
      <c r="O386" s="8">
        <v>422472.18715999904</v>
      </c>
      <c r="P386" s="8">
        <v>422472.18715999904</v>
      </c>
      <c r="Q386" s="8">
        <v>422472.18715999922</v>
      </c>
    </row>
    <row r="387" spans="1:17" x14ac:dyDescent="0.3">
      <c r="A387" s="6">
        <f t="shared" si="49"/>
        <v>373</v>
      </c>
      <c r="B387" s="7" t="s">
        <v>402</v>
      </c>
      <c r="C387" s="7" t="s">
        <v>403</v>
      </c>
      <c r="D387" s="8">
        <v>68661.460939999903</v>
      </c>
      <c r="E387" s="8">
        <v>68661.460939999903</v>
      </c>
      <c r="F387" s="8">
        <v>68661.460939999903</v>
      </c>
      <c r="G387" s="8">
        <v>68661.460939999903</v>
      </c>
      <c r="H387" s="8">
        <v>68661.460939999903</v>
      </c>
      <c r="I387" s="8">
        <v>68661.460939999903</v>
      </c>
      <c r="J387" s="8">
        <v>68661.460939999903</v>
      </c>
      <c r="K387" s="8">
        <v>68661.460939999903</v>
      </c>
      <c r="L387" s="8">
        <v>68661.460939999903</v>
      </c>
      <c r="M387" s="8">
        <v>68661.460939999903</v>
      </c>
      <c r="N387" s="8">
        <v>68661.460939999903</v>
      </c>
      <c r="O387" s="8">
        <v>68661.460939999903</v>
      </c>
      <c r="P387" s="8">
        <v>68661.460939999903</v>
      </c>
      <c r="Q387" s="8">
        <v>68661.460939999903</v>
      </c>
    </row>
    <row r="388" spans="1:17" x14ac:dyDescent="0.3">
      <c r="A388" s="6">
        <f t="shared" si="49"/>
        <v>374</v>
      </c>
      <c r="B388" s="7" t="s">
        <v>404</v>
      </c>
      <c r="C388" s="7" t="s">
        <v>405</v>
      </c>
      <c r="D388" s="8">
        <v>-2489.5921600000001</v>
      </c>
      <c r="E388" s="8">
        <v>-2489.5921600000001</v>
      </c>
      <c r="F388" s="8">
        <v>-2489.5921600000001</v>
      </c>
      <c r="G388" s="8">
        <v>-2489.5921600000001</v>
      </c>
      <c r="H388" s="8">
        <v>-2489.5921600000001</v>
      </c>
      <c r="I388" s="8">
        <v>-2489.5921600000001</v>
      </c>
      <c r="J388" s="8">
        <v>-2489.5921600000001</v>
      </c>
      <c r="K388" s="8">
        <v>-2489.5921600000001</v>
      </c>
      <c r="L388" s="8">
        <v>-2489.5921600000001</v>
      </c>
      <c r="M388" s="8">
        <v>-2489.5921600000001</v>
      </c>
      <c r="N388" s="8">
        <v>-2489.5921600000001</v>
      </c>
      <c r="O388" s="8">
        <v>-2489.5921600000001</v>
      </c>
      <c r="P388" s="8">
        <v>-2489.5921600000001</v>
      </c>
      <c r="Q388" s="8">
        <v>-2489.5921600000001</v>
      </c>
    </row>
    <row r="389" spans="1:17" x14ac:dyDescent="0.3">
      <c r="A389" s="6">
        <f t="shared" si="49"/>
        <v>375</v>
      </c>
      <c r="B389" s="7" t="s">
        <v>406</v>
      </c>
      <c r="C389" s="7" t="s">
        <v>407</v>
      </c>
      <c r="D389" s="8">
        <v>-2004.67</v>
      </c>
      <c r="E389" s="8">
        <v>-2004.67</v>
      </c>
      <c r="F389" s="8">
        <v>-2004.67</v>
      </c>
      <c r="G389" s="8">
        <v>-2004.67</v>
      </c>
      <c r="H389" s="8">
        <v>-2004.67</v>
      </c>
      <c r="I389" s="8">
        <v>-2004.67</v>
      </c>
      <c r="J389" s="8">
        <v>-2004.67</v>
      </c>
      <c r="K389" s="8">
        <v>-2004.67</v>
      </c>
      <c r="L389" s="8">
        <v>-2004.67</v>
      </c>
      <c r="M389" s="8">
        <v>-2004.67</v>
      </c>
      <c r="N389" s="8">
        <v>-2004.67</v>
      </c>
      <c r="O389" s="8">
        <v>-2004.67</v>
      </c>
      <c r="P389" s="8">
        <v>-2004.67</v>
      </c>
      <c r="Q389" s="8">
        <v>-2004.6699999999994</v>
      </c>
    </row>
    <row r="390" spans="1:17" x14ac:dyDescent="0.3">
      <c r="A390" s="6">
        <f t="shared" si="49"/>
        <v>376</v>
      </c>
      <c r="B390" s="15" t="s">
        <v>408</v>
      </c>
      <c r="C390" s="15"/>
      <c r="D390" s="4">
        <f>SUM(D385:D389)</f>
        <v>722421.71633999888</v>
      </c>
      <c r="E390" s="4">
        <f t="shared" ref="E390:O390" si="59">SUM(E385:E389)</f>
        <v>722421.71633999888</v>
      </c>
      <c r="F390" s="4">
        <f t="shared" si="59"/>
        <v>722421.71633999888</v>
      </c>
      <c r="G390" s="4">
        <f t="shared" si="59"/>
        <v>722421.71633999888</v>
      </c>
      <c r="H390" s="4">
        <f t="shared" si="59"/>
        <v>722421.71633999888</v>
      </c>
      <c r="I390" s="4">
        <f t="shared" si="59"/>
        <v>722421.71633999888</v>
      </c>
      <c r="J390" s="4">
        <f t="shared" si="59"/>
        <v>722421.71633999888</v>
      </c>
      <c r="K390" s="4">
        <f t="shared" si="59"/>
        <v>722421.71633999888</v>
      </c>
      <c r="L390" s="4">
        <f t="shared" si="59"/>
        <v>722421.71633999888</v>
      </c>
      <c r="M390" s="4">
        <f t="shared" si="59"/>
        <v>722421.71633999888</v>
      </c>
      <c r="N390" s="4">
        <f t="shared" si="59"/>
        <v>722421.71633999888</v>
      </c>
      <c r="O390" s="4">
        <f t="shared" si="59"/>
        <v>722421.71633999888</v>
      </c>
      <c r="P390" s="4">
        <f>SUM(P385:P389)</f>
        <v>722421.71633999888</v>
      </c>
      <c r="Q390" s="4">
        <f>SUM(Q385:Q389)</f>
        <v>722421.71633999899</v>
      </c>
    </row>
    <row r="391" spans="1:17" x14ac:dyDescent="0.3">
      <c r="A391" s="6">
        <f t="shared" si="49"/>
        <v>377</v>
      </c>
      <c r="B391" s="7"/>
      <c r="C391" s="7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3">
      <c r="A392" s="6">
        <f t="shared" si="49"/>
        <v>378</v>
      </c>
      <c r="B392" s="16" t="s">
        <v>698</v>
      </c>
      <c r="C392" s="16"/>
      <c r="D392" s="19">
        <f>+D383+D390</f>
        <v>26902507.30770316</v>
      </c>
      <c r="E392" s="19">
        <f t="shared" ref="E392:O392" si="60">+E383+E390</f>
        <v>27157978.547739178</v>
      </c>
      <c r="F392" s="19">
        <f t="shared" si="60"/>
        <v>27366291.169209875</v>
      </c>
      <c r="G392" s="19">
        <f t="shared" si="60"/>
        <v>27520869.752953596</v>
      </c>
      <c r="H392" s="19">
        <f t="shared" si="60"/>
        <v>27566568.926783182</v>
      </c>
      <c r="I392" s="19">
        <f t="shared" si="60"/>
        <v>27628394.630931012</v>
      </c>
      <c r="J392" s="19">
        <f t="shared" si="60"/>
        <v>27974183.362658184</v>
      </c>
      <c r="K392" s="19">
        <f t="shared" si="60"/>
        <v>28023127.558804698</v>
      </c>
      <c r="L392" s="19">
        <f t="shared" si="60"/>
        <v>28072861.104966547</v>
      </c>
      <c r="M392" s="19">
        <f t="shared" si="60"/>
        <v>28199533.191059399</v>
      </c>
      <c r="N392" s="19">
        <f t="shared" si="60"/>
        <v>28372181.589990404</v>
      </c>
      <c r="O392" s="19">
        <f t="shared" si="60"/>
        <v>28481306.304497771</v>
      </c>
      <c r="P392" s="19">
        <f>+P383+P390</f>
        <v>29360613.501284134</v>
      </c>
      <c r="Q392" s="19">
        <f>+Q383+Q390</f>
        <v>27894339.765275471</v>
      </c>
    </row>
    <row r="393" spans="1:17" x14ac:dyDescent="0.3">
      <c r="A393" s="6"/>
    </row>
    <row r="394" spans="1:17" x14ac:dyDescent="0.3">
      <c r="B394" t="s">
        <v>702</v>
      </c>
      <c r="Q394" s="9"/>
    </row>
  </sheetData>
  <autoFilter ref="A14:R392" xr:uid="{7CE70F3F-D480-490F-8695-F7448D1F1BC9}"/>
  <mergeCells count="6">
    <mergeCell ref="G8:J8"/>
    <mergeCell ref="C1:O1"/>
    <mergeCell ref="G4:J4"/>
    <mergeCell ref="G5:J5"/>
    <mergeCell ref="G6:J6"/>
    <mergeCell ref="G7:J7"/>
  </mergeCells>
  <printOptions horizontalCentered="1"/>
  <pageMargins left="0.5" right="0.5" top="0.75" bottom="0.5" header="0.3" footer="0.3"/>
  <pageSetup scale="48" fitToHeight="0" orientation="landscape" r:id="rId1"/>
  <headerFooter>
    <oddHeader xml:space="preserve">&amp;RDEF’s Response to OPC POD 1 (1-26)
Q7
Page &amp;P  of &amp;N  </oddHeader>
    <oddFooter>&amp;LSupporting Schedules:&amp;RRecap Schedules:  B-7
20240025-OPCPOD1-00004218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A610-0B89-4DB4-93BE-029E09F106A1}">
  <sheetPr>
    <pageSetUpPr fitToPage="1"/>
  </sheetPr>
  <dimension ref="A1:X541"/>
  <sheetViews>
    <sheetView showGridLines="0" tabSelected="1" view="pageBreakPreview" zoomScale="80" zoomScaleNormal="80" zoomScaleSheetLayoutView="80" workbookViewId="0">
      <pane ySplit="14" topLeftCell="A15" activePane="bottomLeft" state="frozen"/>
      <selection activeCell="M11" sqref="M11"/>
      <selection pane="bottomLeft" activeCell="M11" sqref="M11"/>
    </sheetView>
  </sheetViews>
  <sheetFormatPr defaultColWidth="9.109375" defaultRowHeight="14.4" x14ac:dyDescent="0.3"/>
  <cols>
    <col min="1" max="1" width="4.88671875" style="41" customWidth="1"/>
    <col min="2" max="2" width="40.109375" style="42" customWidth="1"/>
    <col min="3" max="3" width="33.6640625" style="41" customWidth="1"/>
    <col min="4" max="4" width="16.44140625" style="41" customWidth="1"/>
    <col min="5" max="17" width="14.6640625" style="41" customWidth="1"/>
    <col min="18" max="18" width="13.88671875" style="41" bestFit="1" customWidth="1"/>
    <col min="19" max="19" width="14.33203125" style="41" bestFit="1" customWidth="1"/>
    <col min="20" max="20" width="12.44140625" style="41" customWidth="1"/>
    <col min="21" max="16384" width="9.109375" style="41"/>
  </cols>
  <sheetData>
    <row r="1" spans="1:17" x14ac:dyDescent="0.3">
      <c r="A1" s="82" t="s">
        <v>409</v>
      </c>
      <c r="B1" s="43"/>
      <c r="C1" s="82"/>
      <c r="D1" s="99" t="s">
        <v>410</v>
      </c>
      <c r="E1" s="99"/>
      <c r="F1" s="99"/>
      <c r="G1" s="99"/>
      <c r="H1" s="99"/>
      <c r="I1" s="99"/>
      <c r="J1" s="99"/>
      <c r="K1" s="99"/>
      <c r="L1" s="99"/>
      <c r="M1" s="99"/>
      <c r="N1" s="84"/>
      <c r="O1" s="84"/>
      <c r="P1" s="82"/>
      <c r="Q1" s="82"/>
    </row>
    <row r="2" spans="1:17" x14ac:dyDescent="0.3">
      <c r="A2" s="60" t="s">
        <v>411</v>
      </c>
      <c r="B2" s="61"/>
      <c r="C2" s="60"/>
      <c r="D2" s="60"/>
      <c r="E2" s="60"/>
      <c r="F2" s="28"/>
      <c r="G2" s="100"/>
      <c r="H2" s="100"/>
      <c r="I2" s="100"/>
      <c r="J2" s="100"/>
      <c r="K2" s="60"/>
      <c r="L2" s="60"/>
      <c r="M2" s="60"/>
      <c r="N2" s="62"/>
      <c r="O2" s="62" t="s">
        <v>3</v>
      </c>
      <c r="P2" s="63"/>
      <c r="Q2" s="60"/>
    </row>
    <row r="3" spans="1:17" x14ac:dyDescent="0.3">
      <c r="A3" s="60"/>
      <c r="B3" s="61"/>
      <c r="C3" s="60"/>
      <c r="D3" s="60"/>
      <c r="E3" s="60"/>
      <c r="F3" s="28" t="s">
        <v>4</v>
      </c>
      <c r="G3" s="97" t="s">
        <v>5</v>
      </c>
      <c r="H3" s="97"/>
      <c r="I3" s="97"/>
      <c r="J3" s="97"/>
      <c r="K3" s="60"/>
      <c r="L3" s="60"/>
      <c r="M3" s="60"/>
      <c r="N3" s="65" t="s">
        <v>559</v>
      </c>
      <c r="O3" s="66" t="s">
        <v>6</v>
      </c>
      <c r="P3" s="60"/>
      <c r="Q3" s="67">
        <v>46752</v>
      </c>
    </row>
    <row r="4" spans="1:17" x14ac:dyDescent="0.3">
      <c r="A4" s="60" t="s">
        <v>412</v>
      </c>
      <c r="B4" s="61"/>
      <c r="C4" s="60"/>
      <c r="D4" s="60"/>
      <c r="E4" s="60"/>
      <c r="G4" s="96" t="s">
        <v>8</v>
      </c>
      <c r="H4" s="96"/>
      <c r="I4" s="96"/>
      <c r="J4" s="96"/>
      <c r="K4" s="60"/>
      <c r="L4" s="60"/>
      <c r="M4" s="60"/>
      <c r="N4" s="65" t="s">
        <v>559</v>
      </c>
      <c r="O4" s="66" t="s">
        <v>9</v>
      </c>
      <c r="P4" s="60"/>
      <c r="Q4" s="67">
        <v>46387</v>
      </c>
    </row>
    <row r="5" spans="1:17" x14ac:dyDescent="0.3">
      <c r="A5" s="60"/>
      <c r="B5" s="61"/>
      <c r="C5" s="68"/>
      <c r="D5" s="60"/>
      <c r="E5" s="60"/>
      <c r="G5" s="96" t="s">
        <v>10</v>
      </c>
      <c r="H5" s="96"/>
      <c r="I5" s="96"/>
      <c r="J5" s="96"/>
      <c r="K5" s="60"/>
      <c r="L5" s="60"/>
      <c r="M5" s="65"/>
      <c r="N5" s="65" t="s">
        <v>559</v>
      </c>
      <c r="O5" s="66" t="s">
        <v>11</v>
      </c>
      <c r="P5" s="60"/>
      <c r="Q5" s="67">
        <v>46022</v>
      </c>
    </row>
    <row r="6" spans="1:17" x14ac:dyDescent="0.3">
      <c r="A6" s="60" t="s">
        <v>560</v>
      </c>
      <c r="B6" s="61"/>
      <c r="C6" s="68"/>
      <c r="D6" s="60"/>
      <c r="E6" s="60"/>
      <c r="F6" s="60"/>
      <c r="G6" s="96" t="s">
        <v>13</v>
      </c>
      <c r="H6" s="96"/>
      <c r="I6" s="96" t="s">
        <v>413</v>
      </c>
      <c r="J6" s="96"/>
      <c r="K6" s="60"/>
      <c r="L6" s="60"/>
      <c r="M6" s="60"/>
      <c r="N6" s="65" t="s">
        <v>559</v>
      </c>
      <c r="O6" s="66" t="s">
        <v>15</v>
      </c>
      <c r="P6" s="60"/>
      <c r="Q6" s="67">
        <v>45657</v>
      </c>
    </row>
    <row r="7" spans="1:17" x14ac:dyDescent="0.3">
      <c r="A7" s="60"/>
      <c r="B7" s="61"/>
      <c r="C7" s="68"/>
      <c r="D7" s="60"/>
      <c r="E7" s="60"/>
      <c r="F7" s="60"/>
      <c r="G7" s="96" t="s">
        <v>16</v>
      </c>
      <c r="H7" s="96"/>
      <c r="I7" s="96"/>
      <c r="J7" s="96"/>
      <c r="K7" s="60"/>
      <c r="L7" s="60"/>
      <c r="M7" s="60"/>
      <c r="N7" s="65" t="s">
        <v>558</v>
      </c>
      <c r="O7" s="66" t="s">
        <v>414</v>
      </c>
      <c r="P7" s="60"/>
      <c r="Q7" s="67">
        <v>45291</v>
      </c>
    </row>
    <row r="8" spans="1:17" x14ac:dyDescent="0.3">
      <c r="A8" s="60"/>
      <c r="B8" s="61"/>
      <c r="C8" s="68"/>
      <c r="D8" s="60"/>
      <c r="E8" s="60"/>
      <c r="F8" s="60"/>
      <c r="G8" s="60"/>
      <c r="H8" s="60"/>
      <c r="I8" s="60"/>
      <c r="J8" s="60"/>
      <c r="K8" s="60"/>
      <c r="L8" s="60"/>
      <c r="M8" s="60"/>
      <c r="N8" s="65"/>
      <c r="P8" s="60"/>
      <c r="Q8" s="67"/>
    </row>
    <row r="9" spans="1:17" x14ac:dyDescent="0.3">
      <c r="A9" s="60"/>
      <c r="B9" s="61"/>
      <c r="C9" s="68"/>
      <c r="D9" s="60"/>
      <c r="E9" s="60"/>
      <c r="F9" s="60"/>
      <c r="G9" s="60"/>
      <c r="H9" s="60"/>
      <c r="I9" s="60"/>
      <c r="J9" s="60"/>
      <c r="K9" s="60"/>
      <c r="L9" s="60"/>
      <c r="M9" s="60"/>
      <c r="N9" s="65"/>
      <c r="O9" s="3" t="s">
        <v>696</v>
      </c>
      <c r="P9" s="60"/>
      <c r="Q9" s="67"/>
    </row>
    <row r="10" spans="1:17" x14ac:dyDescent="0.3">
      <c r="A10" s="60"/>
      <c r="B10" s="61"/>
      <c r="C10" s="68"/>
      <c r="D10" s="60"/>
      <c r="E10" s="60"/>
      <c r="F10" s="60"/>
      <c r="G10" s="60"/>
      <c r="H10" s="33" t="s">
        <v>18</v>
      </c>
      <c r="I10" s="60"/>
      <c r="J10" s="60"/>
      <c r="K10" s="60"/>
      <c r="L10" s="60"/>
      <c r="M10" s="60"/>
      <c r="N10" s="60"/>
      <c r="O10" s="87" t="s">
        <v>697</v>
      </c>
      <c r="P10" s="60"/>
      <c r="Q10" s="68"/>
    </row>
    <row r="11" spans="1:17" x14ac:dyDescent="0.3">
      <c r="A11" s="60"/>
      <c r="B11" s="61"/>
      <c r="C11" s="61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1"/>
      <c r="Q11" s="61"/>
    </row>
    <row r="12" spans="1:17" x14ac:dyDescent="0.3">
      <c r="A12" s="61"/>
      <c r="B12" s="61" t="s">
        <v>415</v>
      </c>
      <c r="C12" s="69">
        <v>-1</v>
      </c>
      <c r="D12" s="69">
        <v>-2</v>
      </c>
      <c r="E12" s="69">
        <v>-3</v>
      </c>
      <c r="F12" s="69">
        <v>-4</v>
      </c>
      <c r="G12" s="69">
        <v>-5</v>
      </c>
      <c r="H12" s="69">
        <v>-6</v>
      </c>
      <c r="I12" s="69">
        <v>-7</v>
      </c>
      <c r="J12" s="69">
        <v>-8</v>
      </c>
      <c r="K12" s="69">
        <v>-9</v>
      </c>
      <c r="L12" s="69">
        <v>-10</v>
      </c>
      <c r="M12" s="69">
        <v>-11</v>
      </c>
      <c r="N12" s="69">
        <v>-12</v>
      </c>
      <c r="O12" s="69">
        <v>-13</v>
      </c>
      <c r="P12" s="69">
        <v>-14</v>
      </c>
      <c r="Q12" s="69">
        <v>-15</v>
      </c>
    </row>
    <row r="13" spans="1:17" x14ac:dyDescent="0.3">
      <c r="A13" s="60" t="s">
        <v>20</v>
      </c>
      <c r="B13" s="61" t="s">
        <v>21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70" t="s">
        <v>417</v>
      </c>
    </row>
    <row r="14" spans="1:17" x14ac:dyDescent="0.3">
      <c r="A14" s="82" t="s">
        <v>23</v>
      </c>
      <c r="B14" s="43" t="s">
        <v>24</v>
      </c>
      <c r="C14" s="83" t="s">
        <v>416</v>
      </c>
      <c r="D14" s="83" t="s">
        <v>545</v>
      </c>
      <c r="E14" s="83" t="s">
        <v>546</v>
      </c>
      <c r="F14" s="83" t="s">
        <v>547</v>
      </c>
      <c r="G14" s="83" t="s">
        <v>548</v>
      </c>
      <c r="H14" s="83" t="s">
        <v>549</v>
      </c>
      <c r="I14" s="83" t="s">
        <v>550</v>
      </c>
      <c r="J14" s="83" t="s">
        <v>551</v>
      </c>
      <c r="K14" s="83" t="s">
        <v>552</v>
      </c>
      <c r="L14" s="83" t="s">
        <v>553</v>
      </c>
      <c r="M14" s="83" t="s">
        <v>554</v>
      </c>
      <c r="N14" s="83" t="s">
        <v>555</v>
      </c>
      <c r="O14" s="83" t="s">
        <v>556</v>
      </c>
      <c r="P14" s="83" t="s">
        <v>557</v>
      </c>
      <c r="Q14" s="43" t="s">
        <v>418</v>
      </c>
    </row>
    <row r="15" spans="1:17" x14ac:dyDescent="0.3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</row>
    <row r="16" spans="1:17" x14ac:dyDescent="0.3">
      <c r="A16" s="61">
        <f>A12+1</f>
        <v>1</v>
      </c>
      <c r="B16" s="61"/>
      <c r="C16" s="71" t="s">
        <v>419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  <row r="17" spans="1:20" x14ac:dyDescent="0.3">
      <c r="A17" s="61">
        <f t="shared" ref="A17:A80" si="0">A16+1</f>
        <v>2</v>
      </c>
      <c r="B17" s="61"/>
      <c r="C17" s="60" t="s">
        <v>561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1:20" x14ac:dyDescent="0.3">
      <c r="A18" s="61">
        <f t="shared" si="0"/>
        <v>3</v>
      </c>
      <c r="B18" s="61" t="s">
        <v>562</v>
      </c>
      <c r="C18" s="60" t="s">
        <v>563</v>
      </c>
      <c r="D18" s="45">
        <v>46412.078029999997</v>
      </c>
      <c r="E18" s="45">
        <v>46411.79075</v>
      </c>
      <c r="F18" s="45">
        <v>46415.062290000002</v>
      </c>
      <c r="G18" s="45">
        <v>46415.062290000002</v>
      </c>
      <c r="H18" s="45">
        <v>46415.062289999994</v>
      </c>
      <c r="I18" s="45">
        <v>46415.062290000002</v>
      </c>
      <c r="J18" s="45">
        <v>46415.062289999994</v>
      </c>
      <c r="K18" s="45">
        <v>46658.637589999998</v>
      </c>
      <c r="L18" s="45">
        <v>46658.637589999998</v>
      </c>
      <c r="M18" s="45">
        <v>46658.637590000006</v>
      </c>
      <c r="N18" s="45">
        <v>46668.635080000007</v>
      </c>
      <c r="O18" s="45">
        <v>46668.635080000007</v>
      </c>
      <c r="P18" s="45">
        <v>46701.810199999993</v>
      </c>
      <c r="Q18" s="72">
        <f t="shared" ref="Q18:Q24" si="1">(SUM(D18:P18))/13</f>
        <v>46531.859489230774</v>
      </c>
    </row>
    <row r="19" spans="1:20" x14ac:dyDescent="0.3">
      <c r="A19" s="61">
        <f t="shared" si="0"/>
        <v>4</v>
      </c>
      <c r="B19" s="61" t="s">
        <v>564</v>
      </c>
      <c r="C19" s="60" t="s">
        <v>565</v>
      </c>
      <c r="D19" s="45">
        <v>227944.41656000001</v>
      </c>
      <c r="E19" s="45">
        <v>228000.24942999997</v>
      </c>
      <c r="F19" s="45">
        <v>228034.74054999999</v>
      </c>
      <c r="G19" s="45">
        <v>228041.31054000003</v>
      </c>
      <c r="H19" s="45">
        <v>228040.96748000002</v>
      </c>
      <c r="I19" s="45">
        <v>228040.96748000002</v>
      </c>
      <c r="J19" s="45">
        <v>228040.96747999999</v>
      </c>
      <c r="K19" s="45">
        <v>228033.26914000002</v>
      </c>
      <c r="L19" s="45">
        <v>228034.14302000002</v>
      </c>
      <c r="M19" s="45">
        <v>227980.74130999998</v>
      </c>
      <c r="N19" s="45">
        <v>227980.74130999998</v>
      </c>
      <c r="O19" s="45">
        <v>227980.74130999998</v>
      </c>
      <c r="P19" s="45">
        <v>229403.85027</v>
      </c>
      <c r="Q19" s="72">
        <f t="shared" si="1"/>
        <v>228119.77737538464</v>
      </c>
    </row>
    <row r="20" spans="1:20" x14ac:dyDescent="0.3">
      <c r="A20" s="61">
        <f t="shared" si="0"/>
        <v>5</v>
      </c>
      <c r="B20" s="61" t="s">
        <v>566</v>
      </c>
      <c r="C20" s="60" t="s">
        <v>567</v>
      </c>
      <c r="D20" s="45">
        <v>161913.46398</v>
      </c>
      <c r="E20" s="45">
        <v>161917.90133999998</v>
      </c>
      <c r="F20" s="45">
        <v>161919.22945000001</v>
      </c>
      <c r="G20" s="45">
        <v>161919.22944999998</v>
      </c>
      <c r="H20" s="45">
        <v>161919.22944999998</v>
      </c>
      <c r="I20" s="45">
        <v>161919.22945000001</v>
      </c>
      <c r="J20" s="45">
        <v>161919.22945000001</v>
      </c>
      <c r="K20" s="45">
        <v>161919.22945000001</v>
      </c>
      <c r="L20" s="45">
        <v>161919.22945000001</v>
      </c>
      <c r="M20" s="45">
        <v>161919.22945000001</v>
      </c>
      <c r="N20" s="45">
        <v>162522.79717999997</v>
      </c>
      <c r="O20" s="45">
        <v>162275.07032</v>
      </c>
      <c r="P20" s="45">
        <v>163218.11928000001</v>
      </c>
      <c r="Q20" s="72">
        <f t="shared" si="1"/>
        <v>162092.39905384617</v>
      </c>
    </row>
    <row r="21" spans="1:20" x14ac:dyDescent="0.3">
      <c r="A21" s="61">
        <f t="shared" si="0"/>
        <v>6</v>
      </c>
      <c r="B21" s="61" t="s">
        <v>568</v>
      </c>
      <c r="C21" s="60" t="s">
        <v>569</v>
      </c>
      <c r="D21" s="45">
        <v>40024.985059999999</v>
      </c>
      <c r="E21" s="45">
        <v>40046.205430000002</v>
      </c>
      <c r="F21" s="45">
        <v>40073.374620000002</v>
      </c>
      <c r="G21" s="45">
        <v>40199.214169999999</v>
      </c>
      <c r="H21" s="45">
        <v>40208.486779999999</v>
      </c>
      <c r="I21" s="45">
        <v>40300.40251</v>
      </c>
      <c r="J21" s="45">
        <v>40203.841030000003</v>
      </c>
      <c r="K21" s="45">
        <v>40309.371829999996</v>
      </c>
      <c r="L21" s="45">
        <v>40321.682940000006</v>
      </c>
      <c r="M21" s="45">
        <v>40317.12113</v>
      </c>
      <c r="N21" s="45">
        <v>40366.832949999996</v>
      </c>
      <c r="O21" s="45">
        <v>40363.223299999991</v>
      </c>
      <c r="P21" s="45">
        <v>40417.629489999992</v>
      </c>
      <c r="Q21" s="72">
        <f t="shared" si="1"/>
        <v>40242.490095384623</v>
      </c>
    </row>
    <row r="22" spans="1:20" x14ac:dyDescent="0.3">
      <c r="A22" s="61">
        <f t="shared" si="0"/>
        <v>7</v>
      </c>
      <c r="B22" s="61" t="s">
        <v>570</v>
      </c>
      <c r="C22" s="60" t="s">
        <v>571</v>
      </c>
      <c r="D22" s="45">
        <v>10094.596150000001</v>
      </c>
      <c r="E22" s="45">
        <v>10182.290239999998</v>
      </c>
      <c r="F22" s="45">
        <v>10189.058789999999</v>
      </c>
      <c r="G22" s="45">
        <v>10203.17497</v>
      </c>
      <c r="H22" s="45">
        <v>10221.528350000001</v>
      </c>
      <c r="I22" s="45">
        <v>10405.366470000001</v>
      </c>
      <c r="J22" s="45">
        <v>10390.01093</v>
      </c>
      <c r="K22" s="45">
        <v>10346.239089999997</v>
      </c>
      <c r="L22" s="45">
        <v>10372.913729999998</v>
      </c>
      <c r="M22" s="45">
        <v>10367.229759999998</v>
      </c>
      <c r="N22" s="45">
        <v>10424.040279999999</v>
      </c>
      <c r="O22" s="45">
        <v>10424.187669999998</v>
      </c>
      <c r="P22" s="45">
        <v>10461.827999999998</v>
      </c>
      <c r="Q22" s="72">
        <f t="shared" si="1"/>
        <v>10314.035725384618</v>
      </c>
      <c r="R22" s="46"/>
      <c r="T22" s="46"/>
    </row>
    <row r="23" spans="1:20" x14ac:dyDescent="0.3">
      <c r="A23" s="61">
        <f t="shared" si="0"/>
        <v>8</v>
      </c>
      <c r="B23" s="61" t="s">
        <v>572</v>
      </c>
      <c r="C23" s="60" t="s">
        <v>573</v>
      </c>
      <c r="D23" s="45">
        <v>130.65360000000001</v>
      </c>
      <c r="E23" s="45">
        <v>130.65360000000001</v>
      </c>
      <c r="F23" s="45">
        <v>130.65360000000001</v>
      </c>
      <c r="G23" s="45">
        <v>130.65360000000001</v>
      </c>
      <c r="H23" s="45">
        <v>130.65360000000001</v>
      </c>
      <c r="I23" s="45">
        <v>130.65360000000001</v>
      </c>
      <c r="J23" s="45">
        <v>130.65360000000001</v>
      </c>
      <c r="K23" s="45">
        <v>130.65360000000001</v>
      </c>
      <c r="L23" s="45">
        <v>130.65360000000001</v>
      </c>
      <c r="M23" s="45">
        <v>130.65360000000001</v>
      </c>
      <c r="N23" s="45">
        <v>130.65360000000001</v>
      </c>
      <c r="O23" s="45">
        <v>130.65360000000001</v>
      </c>
      <c r="P23" s="45">
        <v>130.65360000000001</v>
      </c>
      <c r="Q23" s="72">
        <f t="shared" si="1"/>
        <v>130.65360000000004</v>
      </c>
    </row>
    <row r="24" spans="1:20" x14ac:dyDescent="0.3">
      <c r="A24" s="61">
        <f t="shared" si="0"/>
        <v>9</v>
      </c>
      <c r="B24" s="61" t="s">
        <v>574</v>
      </c>
      <c r="C24" s="60" t="s">
        <v>575</v>
      </c>
      <c r="D24" s="45">
        <v>127.91131</v>
      </c>
      <c r="E24" s="45">
        <v>127.91131</v>
      </c>
      <c r="F24" s="45">
        <v>127.91131</v>
      </c>
      <c r="G24" s="45">
        <v>127.91131</v>
      </c>
      <c r="H24" s="45">
        <v>127.91131</v>
      </c>
      <c r="I24" s="45">
        <v>127.91131</v>
      </c>
      <c r="J24" s="45">
        <v>127.91131</v>
      </c>
      <c r="K24" s="45">
        <v>127.91131</v>
      </c>
      <c r="L24" s="45">
        <v>127.91131</v>
      </c>
      <c r="M24" s="45">
        <v>127.91131</v>
      </c>
      <c r="N24" s="45">
        <v>127.91131</v>
      </c>
      <c r="O24" s="45">
        <v>127.91131</v>
      </c>
      <c r="P24" s="45">
        <v>127.91131</v>
      </c>
      <c r="Q24" s="72">
        <f t="shared" si="1"/>
        <v>127.91130999999997</v>
      </c>
    </row>
    <row r="25" spans="1:20" x14ac:dyDescent="0.3">
      <c r="A25" s="61">
        <f t="shared" si="0"/>
        <v>10</v>
      </c>
      <c r="B25" s="61" t="s">
        <v>420</v>
      </c>
      <c r="C25" s="60" t="s">
        <v>421</v>
      </c>
      <c r="D25" s="45">
        <v>1048.7891999999999</v>
      </c>
      <c r="E25" s="45">
        <v>1048.7891999999999</v>
      </c>
      <c r="F25" s="45">
        <v>1048.7891999999999</v>
      </c>
      <c r="G25" s="45">
        <v>1048.7891999999999</v>
      </c>
      <c r="H25" s="45">
        <v>1048.7891999999999</v>
      </c>
      <c r="I25" s="45">
        <v>1048.7891999999999</v>
      </c>
      <c r="J25" s="45">
        <v>1048.7891999999999</v>
      </c>
      <c r="K25" s="45">
        <v>1048.7891999999999</v>
      </c>
      <c r="L25" s="45">
        <v>1048.7891999999999</v>
      </c>
      <c r="M25" s="45">
        <v>1048.7891999999999</v>
      </c>
      <c r="N25" s="45">
        <v>1048.7891999999999</v>
      </c>
      <c r="O25" s="45">
        <v>1048.7891999999999</v>
      </c>
      <c r="P25" s="45">
        <v>1048.7891999999999</v>
      </c>
      <c r="Q25" s="72">
        <v>1048.7891999999997</v>
      </c>
    </row>
    <row r="26" spans="1:20" x14ac:dyDescent="0.3">
      <c r="A26" s="61">
        <f t="shared" si="0"/>
        <v>11</v>
      </c>
      <c r="B26" s="61"/>
      <c r="C26" s="60" t="s">
        <v>127</v>
      </c>
      <c r="D26" s="45">
        <f t="shared" ref="D26:Q26" si="2">SUM(D18:D25)</f>
        <v>487696.89389000001</v>
      </c>
      <c r="E26" s="45">
        <f t="shared" si="2"/>
        <v>487865.79129999998</v>
      </c>
      <c r="F26" s="45">
        <f t="shared" si="2"/>
        <v>487938.81981000002</v>
      </c>
      <c r="G26" s="45">
        <f t="shared" si="2"/>
        <v>488085.34552999999</v>
      </c>
      <c r="H26" s="45">
        <f t="shared" si="2"/>
        <v>488112.62845999998</v>
      </c>
      <c r="I26" s="45">
        <f t="shared" si="2"/>
        <v>488388.38231000002</v>
      </c>
      <c r="J26" s="45">
        <f t="shared" si="2"/>
        <v>488276.46529000002</v>
      </c>
      <c r="K26" s="45">
        <f t="shared" si="2"/>
        <v>488574.10121000005</v>
      </c>
      <c r="L26" s="45">
        <f t="shared" si="2"/>
        <v>488613.96084000001</v>
      </c>
      <c r="M26" s="45">
        <f t="shared" si="2"/>
        <v>488550.31335000001</v>
      </c>
      <c r="N26" s="45">
        <f t="shared" si="2"/>
        <v>489270.40091000003</v>
      </c>
      <c r="O26" s="45">
        <f t="shared" si="2"/>
        <v>489019.21179000003</v>
      </c>
      <c r="P26" s="45">
        <f t="shared" si="2"/>
        <v>491510.59134999994</v>
      </c>
      <c r="Q26" s="45">
        <f t="shared" si="2"/>
        <v>488607.91584923089</v>
      </c>
    </row>
    <row r="27" spans="1:20" x14ac:dyDescent="0.3">
      <c r="A27" s="61">
        <f t="shared" si="0"/>
        <v>12</v>
      </c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1:20" x14ac:dyDescent="0.3">
      <c r="A28" s="61">
        <f t="shared" si="0"/>
        <v>13</v>
      </c>
      <c r="B28" s="61"/>
      <c r="C28" s="60" t="s">
        <v>422</v>
      </c>
      <c r="D28" s="60"/>
      <c r="E28" s="60"/>
      <c r="F28" s="60"/>
      <c r="G28" s="60"/>
      <c r="H28" s="60"/>
      <c r="I28" s="59"/>
      <c r="J28" s="60"/>
      <c r="K28" s="60"/>
      <c r="L28" s="60"/>
      <c r="M28" s="60"/>
      <c r="N28" s="60"/>
      <c r="O28" s="60"/>
      <c r="P28" s="60"/>
      <c r="Q28" s="60"/>
    </row>
    <row r="29" spans="1:20" x14ac:dyDescent="0.3">
      <c r="A29" s="61">
        <f t="shared" si="0"/>
        <v>14</v>
      </c>
      <c r="B29" s="61" t="s">
        <v>423</v>
      </c>
      <c r="C29" s="60" t="s">
        <v>424</v>
      </c>
      <c r="D29" s="45">
        <v>25397.736120000001</v>
      </c>
      <c r="E29" s="45">
        <v>25397.736120000001</v>
      </c>
      <c r="F29" s="45">
        <v>25397.736120000001</v>
      </c>
      <c r="G29" s="45">
        <v>25397.736120000001</v>
      </c>
      <c r="H29" s="45">
        <v>25397.736120000001</v>
      </c>
      <c r="I29" s="45">
        <v>25397.736120000001</v>
      </c>
      <c r="J29" s="45">
        <v>25397.736120000001</v>
      </c>
      <c r="K29" s="45">
        <v>25397.736120000001</v>
      </c>
      <c r="L29" s="45">
        <v>25397.736120000001</v>
      </c>
      <c r="M29" s="45">
        <v>17585.866480000001</v>
      </c>
      <c r="N29" s="45">
        <v>17585.866480000001</v>
      </c>
      <c r="O29" s="45">
        <v>17585.866480000001</v>
      </c>
      <c r="P29" s="45">
        <v>17585.866480000001</v>
      </c>
      <c r="Q29" s="72">
        <v>22994.083923076927</v>
      </c>
    </row>
    <row r="30" spans="1:20" x14ac:dyDescent="0.3">
      <c r="A30" s="61">
        <f t="shared" si="0"/>
        <v>15</v>
      </c>
      <c r="B30" s="61"/>
      <c r="C30" s="60" t="s">
        <v>425</v>
      </c>
      <c r="D30" s="45">
        <f t="shared" ref="D30:Q30" si="3">SUM(D29)</f>
        <v>25397.736120000001</v>
      </c>
      <c r="E30" s="45">
        <f t="shared" si="3"/>
        <v>25397.736120000001</v>
      </c>
      <c r="F30" s="45">
        <f t="shared" si="3"/>
        <v>25397.736120000001</v>
      </c>
      <c r="G30" s="45">
        <f t="shared" si="3"/>
        <v>25397.736120000001</v>
      </c>
      <c r="H30" s="45">
        <f t="shared" si="3"/>
        <v>25397.736120000001</v>
      </c>
      <c r="I30" s="45">
        <f t="shared" si="3"/>
        <v>25397.736120000001</v>
      </c>
      <c r="J30" s="45">
        <f t="shared" si="3"/>
        <v>25397.736120000001</v>
      </c>
      <c r="K30" s="45">
        <f t="shared" si="3"/>
        <v>25397.736120000001</v>
      </c>
      <c r="L30" s="45">
        <f t="shared" si="3"/>
        <v>25397.736120000001</v>
      </c>
      <c r="M30" s="45">
        <f t="shared" si="3"/>
        <v>17585.866480000001</v>
      </c>
      <c r="N30" s="45">
        <f t="shared" si="3"/>
        <v>17585.866480000001</v>
      </c>
      <c r="O30" s="45">
        <f t="shared" si="3"/>
        <v>17585.866480000001</v>
      </c>
      <c r="P30" s="45">
        <f t="shared" si="3"/>
        <v>17585.866480000001</v>
      </c>
      <c r="Q30" s="45">
        <f t="shared" si="3"/>
        <v>22994.083923076927</v>
      </c>
    </row>
    <row r="31" spans="1:20" x14ac:dyDescent="0.3">
      <c r="A31" s="61">
        <f t="shared" si="0"/>
        <v>16</v>
      </c>
      <c r="B31" s="61"/>
      <c r="C31" s="60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</row>
    <row r="32" spans="1:20" x14ac:dyDescent="0.3">
      <c r="A32" s="61">
        <f t="shared" si="0"/>
        <v>17</v>
      </c>
      <c r="B32" s="61"/>
      <c r="C32" s="60" t="s">
        <v>576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</row>
    <row r="33" spans="1:18" x14ac:dyDescent="0.3">
      <c r="A33" s="61">
        <f t="shared" si="0"/>
        <v>18</v>
      </c>
      <c r="B33" s="61" t="s">
        <v>562</v>
      </c>
      <c r="C33" s="60" t="s">
        <v>563</v>
      </c>
      <c r="D33" s="45">
        <v>482228.51856</v>
      </c>
      <c r="E33" s="45">
        <v>482590.84200999996</v>
      </c>
      <c r="F33" s="45">
        <v>482593.13989999989</v>
      </c>
      <c r="G33" s="45">
        <v>482590.67403999995</v>
      </c>
      <c r="H33" s="45">
        <v>482600.96643000003</v>
      </c>
      <c r="I33" s="45">
        <v>482602.61861</v>
      </c>
      <c r="J33" s="45">
        <v>482601.66918999999</v>
      </c>
      <c r="K33" s="45">
        <v>482601.66918999999</v>
      </c>
      <c r="L33" s="45">
        <v>482601.66918999999</v>
      </c>
      <c r="M33" s="45">
        <v>482601.66918999999</v>
      </c>
      <c r="N33" s="45">
        <v>482601.66918999999</v>
      </c>
      <c r="O33" s="45">
        <v>482648.47580999997</v>
      </c>
      <c r="P33" s="45">
        <v>482648.47580999997</v>
      </c>
      <c r="Q33" s="72">
        <f t="shared" ref="Q33:Q39" si="4">(SUM(D33:P33))/13</f>
        <v>482577.85054769216</v>
      </c>
    </row>
    <row r="34" spans="1:18" x14ac:dyDescent="0.3">
      <c r="A34" s="61">
        <f t="shared" si="0"/>
        <v>19</v>
      </c>
      <c r="B34" s="61" t="s">
        <v>564</v>
      </c>
      <c r="C34" s="60" t="s">
        <v>565</v>
      </c>
      <c r="D34" s="45">
        <v>1742409.5191300001</v>
      </c>
      <c r="E34" s="45">
        <v>1743331.6301600002</v>
      </c>
      <c r="F34" s="45">
        <v>1742941.84727</v>
      </c>
      <c r="G34" s="45">
        <v>1742920.88466</v>
      </c>
      <c r="H34" s="45">
        <v>1742912.1975499999</v>
      </c>
      <c r="I34" s="45">
        <v>1742912.1975500002</v>
      </c>
      <c r="J34" s="45">
        <v>1742912.1975499999</v>
      </c>
      <c r="K34" s="45">
        <v>1742912.1975500002</v>
      </c>
      <c r="L34" s="45">
        <v>1742745.38632</v>
      </c>
      <c r="M34" s="45">
        <v>1742660.04263</v>
      </c>
      <c r="N34" s="45">
        <v>1742660.0426299998</v>
      </c>
      <c r="O34" s="45">
        <v>1742660.0426299998</v>
      </c>
      <c r="P34" s="45">
        <v>1742660.3512800003</v>
      </c>
      <c r="Q34" s="72">
        <f t="shared" si="4"/>
        <v>1742818.3489930769</v>
      </c>
    </row>
    <row r="35" spans="1:18" x14ac:dyDescent="0.3">
      <c r="A35" s="61">
        <f t="shared" si="0"/>
        <v>20</v>
      </c>
      <c r="B35" s="61" t="s">
        <v>566</v>
      </c>
      <c r="C35" s="60" t="s">
        <v>567</v>
      </c>
      <c r="D35" s="45">
        <v>350901.06564000004</v>
      </c>
      <c r="E35" s="45">
        <v>351000.19046000001</v>
      </c>
      <c r="F35" s="45">
        <v>351000.19046000001</v>
      </c>
      <c r="G35" s="45">
        <v>351000.19046000001</v>
      </c>
      <c r="H35" s="45">
        <v>351000.19046000001</v>
      </c>
      <c r="I35" s="45">
        <v>350996.97860999999</v>
      </c>
      <c r="J35" s="45">
        <v>350996.97860999999</v>
      </c>
      <c r="K35" s="45">
        <v>350996.97860999999</v>
      </c>
      <c r="L35" s="45">
        <v>350996.97860999999</v>
      </c>
      <c r="M35" s="45">
        <v>350996.97860999999</v>
      </c>
      <c r="N35" s="45">
        <v>350996.98375999997</v>
      </c>
      <c r="O35" s="45">
        <v>350996.98375999997</v>
      </c>
      <c r="P35" s="45">
        <v>350997.07596000005</v>
      </c>
      <c r="Q35" s="72">
        <f t="shared" si="4"/>
        <v>350990.59723153856</v>
      </c>
    </row>
    <row r="36" spans="1:18" x14ac:dyDescent="0.3">
      <c r="A36" s="61">
        <f t="shared" si="0"/>
        <v>21</v>
      </c>
      <c r="B36" s="61" t="s">
        <v>568</v>
      </c>
      <c r="C36" s="60" t="s">
        <v>569</v>
      </c>
      <c r="D36" s="45">
        <v>188391.02619</v>
      </c>
      <c r="E36" s="45">
        <v>188391.02619</v>
      </c>
      <c r="F36" s="45">
        <v>188391.02619</v>
      </c>
      <c r="G36" s="45">
        <v>188391.02619</v>
      </c>
      <c r="H36" s="45">
        <v>188391.02619</v>
      </c>
      <c r="I36" s="45">
        <v>188391.02619</v>
      </c>
      <c r="J36" s="45">
        <v>188391.02619</v>
      </c>
      <c r="K36" s="45">
        <v>188391.02619</v>
      </c>
      <c r="L36" s="45">
        <v>188391.02619</v>
      </c>
      <c r="M36" s="45">
        <v>188391.02619</v>
      </c>
      <c r="N36" s="45">
        <v>188391.02619</v>
      </c>
      <c r="O36" s="45">
        <v>188391.02619</v>
      </c>
      <c r="P36" s="45">
        <v>188391.02619</v>
      </c>
      <c r="Q36" s="72">
        <f t="shared" si="4"/>
        <v>188391.02619000006</v>
      </c>
    </row>
    <row r="37" spans="1:18" x14ac:dyDescent="0.3">
      <c r="A37" s="61">
        <f t="shared" si="0"/>
        <v>22</v>
      </c>
      <c r="B37" s="61" t="s">
        <v>570</v>
      </c>
      <c r="C37" s="60" t="s">
        <v>571</v>
      </c>
      <c r="D37" s="45">
        <v>40069.489219999996</v>
      </c>
      <c r="E37" s="45">
        <v>40267.142919999998</v>
      </c>
      <c r="F37" s="45">
        <v>40376.515299999999</v>
      </c>
      <c r="G37" s="45">
        <v>40381.148860000001</v>
      </c>
      <c r="H37" s="45">
        <v>40384.671950000004</v>
      </c>
      <c r="I37" s="45">
        <v>40400.353929999997</v>
      </c>
      <c r="J37" s="45">
        <v>40402.739560000002</v>
      </c>
      <c r="K37" s="45">
        <v>40413.044940000007</v>
      </c>
      <c r="L37" s="45">
        <v>40413.081420000002</v>
      </c>
      <c r="M37" s="45">
        <v>40467.150889999997</v>
      </c>
      <c r="N37" s="45">
        <v>40467.150889999997</v>
      </c>
      <c r="O37" s="45">
        <v>40537.981080000005</v>
      </c>
      <c r="P37" s="45">
        <v>40542.95364</v>
      </c>
      <c r="Q37" s="72">
        <f t="shared" si="4"/>
        <v>40394.109584615377</v>
      </c>
    </row>
    <row r="38" spans="1:18" x14ac:dyDescent="0.3">
      <c r="A38" s="61">
        <f t="shared" si="0"/>
        <v>23</v>
      </c>
      <c r="B38" s="61" t="s">
        <v>572</v>
      </c>
      <c r="C38" s="60" t="s">
        <v>573</v>
      </c>
      <c r="D38" s="45">
        <v>1067.0111399999998</v>
      </c>
      <c r="E38" s="45">
        <v>1067.0111399999998</v>
      </c>
      <c r="F38" s="45">
        <v>1067.0111399999998</v>
      </c>
      <c r="G38" s="45">
        <v>1067.0111399999998</v>
      </c>
      <c r="H38" s="45">
        <v>1067.0111399999998</v>
      </c>
      <c r="I38" s="45">
        <v>1067.0111399999998</v>
      </c>
      <c r="J38" s="45">
        <v>1067.0111399999998</v>
      </c>
      <c r="K38" s="45">
        <v>1067.0111399999998</v>
      </c>
      <c r="L38" s="45">
        <v>1067.0111399999998</v>
      </c>
      <c r="M38" s="45">
        <v>1067.0111399999998</v>
      </c>
      <c r="N38" s="45">
        <v>1067.0111399999998</v>
      </c>
      <c r="O38" s="45">
        <v>1067.0111399999998</v>
      </c>
      <c r="P38" s="45">
        <v>1067.0111399999998</v>
      </c>
      <c r="Q38" s="72">
        <f t="shared" si="4"/>
        <v>1067.0111400000001</v>
      </c>
    </row>
    <row r="39" spans="1:18" x14ac:dyDescent="0.3">
      <c r="A39" s="61">
        <f t="shared" si="0"/>
        <v>24</v>
      </c>
      <c r="B39" s="61" t="s">
        <v>574</v>
      </c>
      <c r="C39" s="60" t="s">
        <v>575</v>
      </c>
      <c r="D39" s="45">
        <v>370.27044000000001</v>
      </c>
      <c r="E39" s="45">
        <v>370.27044000000001</v>
      </c>
      <c r="F39" s="45">
        <v>370.27044000000001</v>
      </c>
      <c r="G39" s="45">
        <v>370.27044000000001</v>
      </c>
      <c r="H39" s="45">
        <v>370.27044000000001</v>
      </c>
      <c r="I39" s="45">
        <v>370.27044000000001</v>
      </c>
      <c r="J39" s="45">
        <v>370.27044000000001</v>
      </c>
      <c r="K39" s="45">
        <v>370.27044000000001</v>
      </c>
      <c r="L39" s="45">
        <v>370.27044000000001</v>
      </c>
      <c r="M39" s="45">
        <v>370.27044000000001</v>
      </c>
      <c r="N39" s="45">
        <v>370.27044000000001</v>
      </c>
      <c r="O39" s="45">
        <v>370.27044000000001</v>
      </c>
      <c r="P39" s="45">
        <v>370.27044000000001</v>
      </c>
      <c r="Q39" s="72">
        <f t="shared" si="4"/>
        <v>370.27044000000012</v>
      </c>
    </row>
    <row r="40" spans="1:18" x14ac:dyDescent="0.3">
      <c r="A40" s="61">
        <f t="shared" si="0"/>
        <v>25</v>
      </c>
      <c r="B40" s="61"/>
      <c r="C40" s="60" t="s">
        <v>426</v>
      </c>
      <c r="D40" s="45">
        <f t="shared" ref="D40:Q40" si="5">SUM(D33:D39)</f>
        <v>2805436.9003200005</v>
      </c>
      <c r="E40" s="45">
        <f t="shared" si="5"/>
        <v>2807018.1133200005</v>
      </c>
      <c r="F40" s="45">
        <f t="shared" si="5"/>
        <v>2806740.0007000007</v>
      </c>
      <c r="G40" s="45">
        <f t="shared" si="5"/>
        <v>2806721.2057900005</v>
      </c>
      <c r="H40" s="45">
        <f t="shared" si="5"/>
        <v>2806726.3341600001</v>
      </c>
      <c r="I40" s="45">
        <f t="shared" si="5"/>
        <v>2806740.4564700006</v>
      </c>
      <c r="J40" s="45">
        <f t="shared" si="5"/>
        <v>2806741.8926800005</v>
      </c>
      <c r="K40" s="45">
        <f t="shared" si="5"/>
        <v>2806752.1980600003</v>
      </c>
      <c r="L40" s="45">
        <f t="shared" si="5"/>
        <v>2806585.4233100004</v>
      </c>
      <c r="M40" s="45">
        <f t="shared" si="5"/>
        <v>2806554.1490900004</v>
      </c>
      <c r="N40" s="45">
        <f t="shared" si="5"/>
        <v>2806554.1542400005</v>
      </c>
      <c r="O40" s="45">
        <f t="shared" si="5"/>
        <v>2806671.7910500001</v>
      </c>
      <c r="P40" s="45">
        <f t="shared" si="5"/>
        <v>2806677.1644600006</v>
      </c>
      <c r="Q40" s="45">
        <f t="shared" si="5"/>
        <v>2806609.2141269236</v>
      </c>
    </row>
    <row r="41" spans="1:18" x14ac:dyDescent="0.3">
      <c r="A41" s="61">
        <f t="shared" si="0"/>
        <v>26</v>
      </c>
      <c r="B41" s="61"/>
      <c r="C41" s="60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8" x14ac:dyDescent="0.3">
      <c r="A42" s="61">
        <f t="shared" si="0"/>
        <v>27</v>
      </c>
      <c r="B42" s="61" t="s">
        <v>577</v>
      </c>
      <c r="C42" s="60" t="s">
        <v>578</v>
      </c>
      <c r="D42" s="45">
        <v>1712.73567</v>
      </c>
      <c r="E42" s="45">
        <v>1712.73567</v>
      </c>
      <c r="F42" s="45">
        <v>1712.73567</v>
      </c>
      <c r="G42" s="45">
        <v>1712.73567</v>
      </c>
      <c r="H42" s="45">
        <v>1712.73567</v>
      </c>
      <c r="I42" s="45">
        <v>1712.73567</v>
      </c>
      <c r="J42" s="45">
        <v>1712.73567</v>
      </c>
      <c r="K42" s="45">
        <v>1712.73567</v>
      </c>
      <c r="L42" s="45">
        <v>1712.73567</v>
      </c>
      <c r="M42" s="45">
        <v>1712.73567</v>
      </c>
      <c r="N42" s="45">
        <v>1712.73567</v>
      </c>
      <c r="O42" s="45">
        <v>1712.73567</v>
      </c>
      <c r="P42" s="45">
        <v>1712.73567</v>
      </c>
      <c r="Q42" s="72">
        <f>(SUM(D42:P42))/13</f>
        <v>1712.7356700000003</v>
      </c>
    </row>
    <row r="43" spans="1:18" x14ac:dyDescent="0.3">
      <c r="A43" s="61">
        <f t="shared" si="0"/>
        <v>28</v>
      </c>
      <c r="B43" s="61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  <row r="44" spans="1:18" x14ac:dyDescent="0.3">
      <c r="A44" s="61">
        <f t="shared" si="0"/>
        <v>29</v>
      </c>
      <c r="B44" s="61" t="s">
        <v>564</v>
      </c>
      <c r="C44" s="60" t="s">
        <v>579</v>
      </c>
      <c r="D44" s="45">
        <v>4446</v>
      </c>
      <c r="E44" s="45">
        <v>4446</v>
      </c>
      <c r="F44" s="45">
        <v>4446</v>
      </c>
      <c r="G44" s="45">
        <v>4446</v>
      </c>
      <c r="H44" s="45">
        <v>4446</v>
      </c>
      <c r="I44" s="45">
        <v>4446</v>
      </c>
      <c r="J44" s="45">
        <v>4446</v>
      </c>
      <c r="K44" s="45">
        <v>4446</v>
      </c>
      <c r="L44" s="45">
        <v>4446</v>
      </c>
      <c r="M44" s="45">
        <v>4446</v>
      </c>
      <c r="N44" s="45">
        <v>4446</v>
      </c>
      <c r="O44" s="45">
        <v>4446</v>
      </c>
      <c r="P44" s="45">
        <v>4446</v>
      </c>
      <c r="Q44" s="72">
        <f>(SUM(D44:P44))/13</f>
        <v>4446</v>
      </c>
    </row>
    <row r="45" spans="1:18" x14ac:dyDescent="0.3">
      <c r="A45" s="61">
        <f t="shared" si="0"/>
        <v>30</v>
      </c>
      <c r="B45" s="61"/>
      <c r="C45" s="60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72"/>
    </row>
    <row r="46" spans="1:18" x14ac:dyDescent="0.3">
      <c r="A46" s="61">
        <f t="shared" si="0"/>
        <v>31</v>
      </c>
      <c r="B46" s="61"/>
      <c r="C46" s="60" t="s">
        <v>427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72"/>
    </row>
    <row r="47" spans="1:18" x14ac:dyDescent="0.3">
      <c r="A47" s="61">
        <f t="shared" si="0"/>
        <v>32</v>
      </c>
      <c r="B47" s="61" t="s">
        <v>570</v>
      </c>
      <c r="C47" s="60" t="s">
        <v>571</v>
      </c>
      <c r="D47" s="45">
        <v>728.19330000000002</v>
      </c>
      <c r="E47" s="45">
        <v>728.19330000000002</v>
      </c>
      <c r="F47" s="45">
        <v>728.19330000000002</v>
      </c>
      <c r="G47" s="45">
        <v>728.19330000000002</v>
      </c>
      <c r="H47" s="45">
        <v>728.19330000000002</v>
      </c>
      <c r="I47" s="45">
        <v>728.19330000000002</v>
      </c>
      <c r="J47" s="45">
        <v>728.19330000000002</v>
      </c>
      <c r="K47" s="45">
        <v>728.19330000000002</v>
      </c>
      <c r="L47" s="45">
        <v>728.19330000000002</v>
      </c>
      <c r="M47" s="45">
        <v>728.19330000000002</v>
      </c>
      <c r="N47" s="45">
        <v>728.19330000000002</v>
      </c>
      <c r="O47" s="45">
        <v>728.19330000000002</v>
      </c>
      <c r="P47" s="45">
        <v>728.19330000000002</v>
      </c>
      <c r="Q47" s="72">
        <f>(SUM(D47:P47))/13</f>
        <v>728.19330000000014</v>
      </c>
      <c r="R47" s="46"/>
    </row>
    <row r="48" spans="1:18" x14ac:dyDescent="0.3">
      <c r="A48" s="61">
        <f t="shared" si="0"/>
        <v>33</v>
      </c>
      <c r="B48" s="61" t="s">
        <v>572</v>
      </c>
      <c r="C48" s="60" t="s">
        <v>573</v>
      </c>
      <c r="D48" s="45">
        <v>563.95738000000006</v>
      </c>
      <c r="E48" s="45">
        <v>563.95738000000006</v>
      </c>
      <c r="F48" s="45">
        <v>563.95738000000006</v>
      </c>
      <c r="G48" s="45">
        <v>563.95738000000006</v>
      </c>
      <c r="H48" s="45">
        <v>563.95738000000006</v>
      </c>
      <c r="I48" s="45">
        <v>563.95738000000006</v>
      </c>
      <c r="J48" s="45">
        <v>563.95738000000006</v>
      </c>
      <c r="K48" s="45">
        <v>563.95738000000006</v>
      </c>
      <c r="L48" s="45">
        <v>563.95738000000006</v>
      </c>
      <c r="M48" s="45">
        <v>563.95738000000006</v>
      </c>
      <c r="N48" s="45">
        <v>563.95738000000006</v>
      </c>
      <c r="O48" s="45">
        <v>563.95738000000006</v>
      </c>
      <c r="P48" s="45">
        <v>563.95738000000006</v>
      </c>
      <c r="Q48" s="72">
        <f>(SUM(D48:P48))/13</f>
        <v>563.95737999999994</v>
      </c>
      <c r="R48" s="46"/>
    </row>
    <row r="49" spans="1:20" x14ac:dyDescent="0.3">
      <c r="A49" s="61">
        <f t="shared" si="0"/>
        <v>34</v>
      </c>
      <c r="B49" s="61" t="s">
        <v>574</v>
      </c>
      <c r="C49" s="60" t="s">
        <v>575</v>
      </c>
      <c r="D49" s="45">
        <v>184.22476999999998</v>
      </c>
      <c r="E49" s="45">
        <v>184.22476999999998</v>
      </c>
      <c r="F49" s="45">
        <v>184.22476999999998</v>
      </c>
      <c r="G49" s="45">
        <v>184.22476999999998</v>
      </c>
      <c r="H49" s="45">
        <v>184.22476999999998</v>
      </c>
      <c r="I49" s="45">
        <v>184.22476999999998</v>
      </c>
      <c r="J49" s="45">
        <v>184.22476999999998</v>
      </c>
      <c r="K49" s="45">
        <v>184.22476999999998</v>
      </c>
      <c r="L49" s="45">
        <v>184.22476999999998</v>
      </c>
      <c r="M49" s="45">
        <v>184.22476999999998</v>
      </c>
      <c r="N49" s="45">
        <v>184.22476999999998</v>
      </c>
      <c r="O49" s="45">
        <v>184.22476999999998</v>
      </c>
      <c r="P49" s="45">
        <v>184.22476999999998</v>
      </c>
      <c r="Q49" s="72">
        <f>(SUM(D49:P49))/13</f>
        <v>184.22476999999998</v>
      </c>
    </row>
    <row r="50" spans="1:20" x14ac:dyDescent="0.3">
      <c r="A50" s="61">
        <f t="shared" si="0"/>
        <v>35</v>
      </c>
      <c r="B50" s="61"/>
      <c r="C50" s="60" t="s">
        <v>428</v>
      </c>
      <c r="D50" s="45">
        <f t="shared" ref="D50:Q50" si="6">SUM(D47:D49)</f>
        <v>1476.3754500000002</v>
      </c>
      <c r="E50" s="45">
        <f t="shared" si="6"/>
        <v>1476.3754500000002</v>
      </c>
      <c r="F50" s="45">
        <f t="shared" si="6"/>
        <v>1476.3754500000002</v>
      </c>
      <c r="G50" s="45">
        <f t="shared" si="6"/>
        <v>1476.3754500000002</v>
      </c>
      <c r="H50" s="45">
        <f t="shared" si="6"/>
        <v>1476.3754500000002</v>
      </c>
      <c r="I50" s="45">
        <f t="shared" si="6"/>
        <v>1476.3754500000002</v>
      </c>
      <c r="J50" s="45">
        <f t="shared" si="6"/>
        <v>1476.3754500000002</v>
      </c>
      <c r="K50" s="45">
        <f t="shared" si="6"/>
        <v>1476.3754500000002</v>
      </c>
      <c r="L50" s="45">
        <f t="shared" si="6"/>
        <v>1476.3754500000002</v>
      </c>
      <c r="M50" s="45">
        <f t="shared" si="6"/>
        <v>1476.3754500000002</v>
      </c>
      <c r="N50" s="45">
        <f t="shared" si="6"/>
        <v>1476.3754500000002</v>
      </c>
      <c r="O50" s="45">
        <f t="shared" si="6"/>
        <v>1476.3754500000002</v>
      </c>
      <c r="P50" s="45">
        <f t="shared" si="6"/>
        <v>1476.3754500000002</v>
      </c>
      <c r="Q50" s="45">
        <f t="shared" si="6"/>
        <v>1476.3754500000002</v>
      </c>
    </row>
    <row r="51" spans="1:20" x14ac:dyDescent="0.3">
      <c r="A51" s="61">
        <f t="shared" si="0"/>
        <v>36</v>
      </c>
      <c r="B51" s="6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</row>
    <row r="52" spans="1:20" x14ac:dyDescent="0.3">
      <c r="A52" s="61">
        <f t="shared" si="0"/>
        <v>37</v>
      </c>
      <c r="B52" s="61"/>
      <c r="C52" s="73" t="s">
        <v>429</v>
      </c>
      <c r="D52" s="49">
        <f t="shared" ref="D52:Q52" si="7">D26+D40+D42+D44+D50+D30</f>
        <v>3326166.6414500005</v>
      </c>
      <c r="E52" s="49">
        <f t="shared" si="7"/>
        <v>3327916.7518600007</v>
      </c>
      <c r="F52" s="49">
        <f t="shared" si="7"/>
        <v>3327711.667750001</v>
      </c>
      <c r="G52" s="49">
        <f t="shared" si="7"/>
        <v>3327839.3985600006</v>
      </c>
      <c r="H52" s="49">
        <f t="shared" si="7"/>
        <v>3327871.8098599999</v>
      </c>
      <c r="I52" s="49">
        <f t="shared" si="7"/>
        <v>3328161.6860200008</v>
      </c>
      <c r="J52" s="49">
        <f t="shared" si="7"/>
        <v>3328051.2052100007</v>
      </c>
      <c r="K52" s="49">
        <f t="shared" si="7"/>
        <v>3328359.1465100003</v>
      </c>
      <c r="L52" s="49">
        <f t="shared" si="7"/>
        <v>3328232.2313900003</v>
      </c>
      <c r="M52" s="49">
        <f t="shared" si="7"/>
        <v>3320325.4400400002</v>
      </c>
      <c r="N52" s="49">
        <f t="shared" si="7"/>
        <v>3321045.5327500002</v>
      </c>
      <c r="O52" s="49">
        <f t="shared" si="7"/>
        <v>3320911.9804400001</v>
      </c>
      <c r="P52" s="49">
        <f t="shared" si="7"/>
        <v>3323408.7334100003</v>
      </c>
      <c r="Q52" s="49">
        <f t="shared" si="7"/>
        <v>3325846.3250192311</v>
      </c>
      <c r="R52" s="46"/>
      <c r="S52" s="47"/>
      <c r="T52" s="46"/>
    </row>
    <row r="53" spans="1:20" x14ac:dyDescent="0.3">
      <c r="A53" s="61">
        <f t="shared" si="0"/>
        <v>38</v>
      </c>
      <c r="B53" s="61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</row>
    <row r="54" spans="1:20" x14ac:dyDescent="0.3">
      <c r="A54" s="61">
        <f t="shared" si="0"/>
        <v>39</v>
      </c>
      <c r="B54" s="61"/>
      <c r="C54" s="74" t="s">
        <v>430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</row>
    <row r="55" spans="1:20" x14ac:dyDescent="0.3">
      <c r="A55" s="61">
        <f t="shared" si="0"/>
        <v>40</v>
      </c>
      <c r="B55" s="61" t="s">
        <v>580</v>
      </c>
      <c r="C55" s="60" t="s">
        <v>563</v>
      </c>
      <c r="D55" s="75">
        <v>22.686</v>
      </c>
      <c r="E55" s="75">
        <v>22.686</v>
      </c>
      <c r="F55" s="75">
        <v>22.686</v>
      </c>
      <c r="G55" s="75">
        <v>22.686</v>
      </c>
      <c r="H55" s="75">
        <v>22.686</v>
      </c>
      <c r="I55" s="75">
        <v>22.686</v>
      </c>
      <c r="J55" s="75">
        <v>22.686</v>
      </c>
      <c r="K55" s="75">
        <v>22.686</v>
      </c>
      <c r="L55" s="75">
        <v>22.686</v>
      </c>
      <c r="M55" s="75">
        <v>22.686</v>
      </c>
      <c r="N55" s="75">
        <v>22.686</v>
      </c>
      <c r="O55" s="75">
        <v>22.686</v>
      </c>
      <c r="P55" s="75">
        <v>22.686</v>
      </c>
      <c r="Q55" s="75">
        <f>(SUM(D55:P55))/13</f>
        <v>22.686</v>
      </c>
    </row>
    <row r="56" spans="1:20" x14ac:dyDescent="0.3">
      <c r="A56" s="61">
        <f t="shared" si="0"/>
        <v>41</v>
      </c>
      <c r="B56" s="61"/>
      <c r="C56" s="74" t="s">
        <v>431</v>
      </c>
      <c r="D56" s="75">
        <f t="shared" ref="D56:Q56" si="8">SUM(D55)</f>
        <v>22.686</v>
      </c>
      <c r="E56" s="75">
        <f t="shared" si="8"/>
        <v>22.686</v>
      </c>
      <c r="F56" s="75">
        <f t="shared" si="8"/>
        <v>22.686</v>
      </c>
      <c r="G56" s="75">
        <f t="shared" si="8"/>
        <v>22.686</v>
      </c>
      <c r="H56" s="75">
        <f t="shared" si="8"/>
        <v>22.686</v>
      </c>
      <c r="I56" s="75">
        <f t="shared" si="8"/>
        <v>22.686</v>
      </c>
      <c r="J56" s="75">
        <f t="shared" si="8"/>
        <v>22.686</v>
      </c>
      <c r="K56" s="75">
        <f t="shared" si="8"/>
        <v>22.686</v>
      </c>
      <c r="L56" s="75">
        <f t="shared" si="8"/>
        <v>22.686</v>
      </c>
      <c r="M56" s="75">
        <f t="shared" si="8"/>
        <v>22.686</v>
      </c>
      <c r="N56" s="75">
        <f t="shared" si="8"/>
        <v>22.686</v>
      </c>
      <c r="O56" s="75">
        <f t="shared" si="8"/>
        <v>22.686</v>
      </c>
      <c r="P56" s="75">
        <f t="shared" si="8"/>
        <v>22.686</v>
      </c>
      <c r="Q56" s="75">
        <f t="shared" si="8"/>
        <v>22.686</v>
      </c>
    </row>
    <row r="57" spans="1:20" x14ac:dyDescent="0.3">
      <c r="A57" s="61">
        <f t="shared" si="0"/>
        <v>42</v>
      </c>
      <c r="B57" s="61"/>
      <c r="C57" s="60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72"/>
    </row>
    <row r="58" spans="1:20" x14ac:dyDescent="0.3">
      <c r="A58" s="61">
        <f t="shared" si="0"/>
        <v>43</v>
      </c>
      <c r="B58" s="61"/>
      <c r="C58" s="60" t="s">
        <v>432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72"/>
    </row>
    <row r="59" spans="1:20" ht="14.25" customHeight="1" x14ac:dyDescent="0.3">
      <c r="A59" s="61">
        <f t="shared" si="0"/>
        <v>44</v>
      </c>
      <c r="B59" s="61" t="s">
        <v>580</v>
      </c>
      <c r="C59" s="60" t="s">
        <v>563</v>
      </c>
      <c r="D59" s="45">
        <v>2450.67281</v>
      </c>
      <c r="E59" s="45">
        <v>3199.3226500000001</v>
      </c>
      <c r="F59" s="45">
        <v>3574.1114199999997</v>
      </c>
      <c r="G59" s="45">
        <v>3575.0607199999999</v>
      </c>
      <c r="H59" s="45">
        <v>3575.0607199999999</v>
      </c>
      <c r="I59" s="45">
        <v>3575.6309799999999</v>
      </c>
      <c r="J59" s="45">
        <v>3579.2958200000003</v>
      </c>
      <c r="K59" s="45">
        <v>3579.2958200000003</v>
      </c>
      <c r="L59" s="45">
        <v>3579.2958200000003</v>
      </c>
      <c r="M59" s="45">
        <v>3579.2958200000003</v>
      </c>
      <c r="N59" s="45">
        <v>3579.2958200000003</v>
      </c>
      <c r="O59" s="45">
        <v>3579.2958200000003</v>
      </c>
      <c r="P59" s="45">
        <v>3579.2958199999998</v>
      </c>
      <c r="Q59" s="72">
        <f t="shared" ref="Q59:Q64" si="9">(SUM(D59:P59))/13</f>
        <v>3461.9176953846149</v>
      </c>
    </row>
    <row r="60" spans="1:20" ht="14.25" customHeight="1" x14ac:dyDescent="0.3">
      <c r="A60" s="61">
        <f t="shared" si="0"/>
        <v>45</v>
      </c>
      <c r="B60" s="61" t="s">
        <v>581</v>
      </c>
      <c r="C60" s="60" t="s">
        <v>582</v>
      </c>
      <c r="D60" s="45">
        <v>3391.4747599999996</v>
      </c>
      <c r="E60" s="45">
        <v>3391.4747599999996</v>
      </c>
      <c r="F60" s="45">
        <v>3391.4747599999996</v>
      </c>
      <c r="G60" s="45">
        <v>3391.4747599999996</v>
      </c>
      <c r="H60" s="45">
        <v>3391.4747599999996</v>
      </c>
      <c r="I60" s="45">
        <v>3391.4747599999996</v>
      </c>
      <c r="J60" s="45">
        <v>3391.4747599999996</v>
      </c>
      <c r="K60" s="45">
        <v>3437.1830199999995</v>
      </c>
      <c r="L60" s="45">
        <v>3437.1830199999995</v>
      </c>
      <c r="M60" s="45">
        <v>3437.1830199999995</v>
      </c>
      <c r="N60" s="45">
        <v>3426.1349499999997</v>
      </c>
      <c r="O60" s="45">
        <v>3426.1349499999997</v>
      </c>
      <c r="P60" s="45">
        <v>3426.1349499999997</v>
      </c>
      <c r="Q60" s="72">
        <f t="shared" si="9"/>
        <v>3410.0213253846155</v>
      </c>
    </row>
    <row r="61" spans="1:20" x14ac:dyDescent="0.3">
      <c r="A61" s="61">
        <f t="shared" si="0"/>
        <v>46</v>
      </c>
      <c r="B61" s="61" t="s">
        <v>583</v>
      </c>
      <c r="C61" s="60" t="s">
        <v>584</v>
      </c>
      <c r="D61" s="45">
        <v>22943.82617</v>
      </c>
      <c r="E61" s="45">
        <v>22914.703170000001</v>
      </c>
      <c r="F61" s="45">
        <v>22940.245740000002</v>
      </c>
      <c r="G61" s="45">
        <v>22940.245740000002</v>
      </c>
      <c r="H61" s="45">
        <v>22940.245740000002</v>
      </c>
      <c r="I61" s="45">
        <v>22940.245740000002</v>
      </c>
      <c r="J61" s="45">
        <v>22940.245740000002</v>
      </c>
      <c r="K61" s="45">
        <v>22988.138560000003</v>
      </c>
      <c r="L61" s="45">
        <v>22988.138560000003</v>
      </c>
      <c r="M61" s="45">
        <v>22988.138560000003</v>
      </c>
      <c r="N61" s="45">
        <v>22988.138560000003</v>
      </c>
      <c r="O61" s="45">
        <v>22988.138560000003</v>
      </c>
      <c r="P61" s="45">
        <v>22988.818650000001</v>
      </c>
      <c r="Q61" s="72">
        <f t="shared" si="9"/>
        <v>22960.713037692305</v>
      </c>
    </row>
    <row r="62" spans="1:20" x14ac:dyDescent="0.3">
      <c r="A62" s="61">
        <f t="shared" si="0"/>
        <v>47</v>
      </c>
      <c r="B62" s="61" t="s">
        <v>585</v>
      </c>
      <c r="C62" s="60" t="s">
        <v>586</v>
      </c>
      <c r="D62" s="45">
        <v>6919.88465</v>
      </c>
      <c r="E62" s="45">
        <v>6919.88465</v>
      </c>
      <c r="F62" s="45">
        <v>6919.88465</v>
      </c>
      <c r="G62" s="45">
        <v>6919.88465</v>
      </c>
      <c r="H62" s="45">
        <v>6919.88465</v>
      </c>
      <c r="I62" s="45">
        <v>6919.88465</v>
      </c>
      <c r="J62" s="45">
        <v>6919.88465</v>
      </c>
      <c r="K62" s="45">
        <v>6919.88465</v>
      </c>
      <c r="L62" s="45">
        <v>6919.88465</v>
      </c>
      <c r="M62" s="45">
        <v>6919.88465</v>
      </c>
      <c r="N62" s="45">
        <v>6919.88465</v>
      </c>
      <c r="O62" s="45">
        <v>6919.88465</v>
      </c>
      <c r="P62" s="45">
        <v>6919.88465</v>
      </c>
      <c r="Q62" s="72">
        <f t="shared" si="9"/>
        <v>6919.8846499999991</v>
      </c>
    </row>
    <row r="63" spans="1:20" x14ac:dyDescent="0.3">
      <c r="A63" s="61">
        <f t="shared" si="0"/>
        <v>48</v>
      </c>
      <c r="B63" s="61" t="s">
        <v>587</v>
      </c>
      <c r="C63" s="60" t="s">
        <v>569</v>
      </c>
      <c r="D63" s="45">
        <v>3895.5078500000004</v>
      </c>
      <c r="E63" s="45">
        <v>4520.6515899999995</v>
      </c>
      <c r="F63" s="45">
        <v>5041.1678200000006</v>
      </c>
      <c r="G63" s="45">
        <v>5069.8544499999998</v>
      </c>
      <c r="H63" s="45">
        <v>5075.0073300000004</v>
      </c>
      <c r="I63" s="45">
        <v>5075.0923300000004</v>
      </c>
      <c r="J63" s="45">
        <v>5075.0923300000004</v>
      </c>
      <c r="K63" s="45">
        <v>5075.0923300000004</v>
      </c>
      <c r="L63" s="45">
        <v>5075.0923300000004</v>
      </c>
      <c r="M63" s="45">
        <v>5075.0923300000004</v>
      </c>
      <c r="N63" s="45">
        <v>5075.1881599999997</v>
      </c>
      <c r="O63" s="45">
        <v>5075.1881599999997</v>
      </c>
      <c r="P63" s="45">
        <v>5075.1881600000015</v>
      </c>
      <c r="Q63" s="72">
        <f t="shared" si="9"/>
        <v>4938.7088592307691</v>
      </c>
    </row>
    <row r="64" spans="1:20" x14ac:dyDescent="0.3">
      <c r="A64" s="61">
        <f t="shared" si="0"/>
        <v>49</v>
      </c>
      <c r="B64" s="61" t="s">
        <v>588</v>
      </c>
      <c r="C64" s="60" t="s">
        <v>571</v>
      </c>
      <c r="D64" s="45">
        <v>288.95658000000003</v>
      </c>
      <c r="E64" s="45">
        <v>288.95658000000003</v>
      </c>
      <c r="F64" s="45">
        <v>287.03532000000001</v>
      </c>
      <c r="G64" s="45">
        <v>287.03532000000001</v>
      </c>
      <c r="H64" s="45">
        <v>287.03532000000001</v>
      </c>
      <c r="I64" s="45">
        <v>287.03532000000001</v>
      </c>
      <c r="J64" s="45">
        <v>287.03532000000001</v>
      </c>
      <c r="K64" s="45">
        <v>287.03532000000001</v>
      </c>
      <c r="L64" s="45">
        <v>287.03532000000001</v>
      </c>
      <c r="M64" s="45">
        <v>287.03532000000001</v>
      </c>
      <c r="N64" s="45">
        <v>287.03532000000001</v>
      </c>
      <c r="O64" s="45">
        <v>287.03532000000001</v>
      </c>
      <c r="P64" s="45">
        <v>484.83972999999997</v>
      </c>
      <c r="Q64" s="72">
        <f t="shared" si="9"/>
        <v>302.5466223076923</v>
      </c>
    </row>
    <row r="65" spans="1:24" x14ac:dyDescent="0.3">
      <c r="A65" s="61">
        <f t="shared" si="0"/>
        <v>50</v>
      </c>
      <c r="B65" s="61"/>
      <c r="C65" s="74" t="s">
        <v>433</v>
      </c>
      <c r="D65" s="45">
        <f t="shared" ref="D65:Q65" si="10">SUM(D59:D64)</f>
        <v>39890.322820000001</v>
      </c>
      <c r="E65" s="45">
        <f t="shared" si="10"/>
        <v>41234.993399999999</v>
      </c>
      <c r="F65" s="45">
        <f t="shared" si="10"/>
        <v>42153.919710000009</v>
      </c>
      <c r="G65" s="45">
        <f t="shared" si="10"/>
        <v>42183.555639999999</v>
      </c>
      <c r="H65" s="45">
        <f t="shared" si="10"/>
        <v>42188.70852</v>
      </c>
      <c r="I65" s="45">
        <f t="shared" si="10"/>
        <v>42189.363780000007</v>
      </c>
      <c r="J65" s="45">
        <f t="shared" si="10"/>
        <v>42193.028620000005</v>
      </c>
      <c r="K65" s="45">
        <f t="shared" si="10"/>
        <v>42286.629700000005</v>
      </c>
      <c r="L65" s="45">
        <f t="shared" si="10"/>
        <v>42286.629700000005</v>
      </c>
      <c r="M65" s="45">
        <f t="shared" si="10"/>
        <v>42286.629700000005</v>
      </c>
      <c r="N65" s="45">
        <f t="shared" si="10"/>
        <v>42275.677460000006</v>
      </c>
      <c r="O65" s="45">
        <f t="shared" si="10"/>
        <v>42275.677460000006</v>
      </c>
      <c r="P65" s="45">
        <f t="shared" si="10"/>
        <v>42474.161960000005</v>
      </c>
      <c r="Q65" s="45">
        <f t="shared" si="10"/>
        <v>41993.79219</v>
      </c>
    </row>
    <row r="66" spans="1:24" x14ac:dyDescent="0.3">
      <c r="A66" s="61">
        <f t="shared" si="0"/>
        <v>51</v>
      </c>
      <c r="B66" s="61"/>
      <c r="C66" s="7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</row>
    <row r="67" spans="1:24" x14ac:dyDescent="0.3">
      <c r="A67" s="61">
        <f t="shared" si="0"/>
        <v>52</v>
      </c>
      <c r="B67" s="61"/>
      <c r="C67" s="60" t="s">
        <v>434</v>
      </c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72"/>
    </row>
    <row r="68" spans="1:24" x14ac:dyDescent="0.3">
      <c r="A68" s="61">
        <f t="shared" si="0"/>
        <v>53</v>
      </c>
      <c r="B68" s="61" t="s">
        <v>580</v>
      </c>
      <c r="C68" s="60" t="s">
        <v>563</v>
      </c>
      <c r="D68" s="45">
        <v>90937.020439999993</v>
      </c>
      <c r="E68" s="45">
        <v>90941.985520000017</v>
      </c>
      <c r="F68" s="45">
        <v>91015.521380000006</v>
      </c>
      <c r="G68" s="45">
        <v>91036.899620000011</v>
      </c>
      <c r="H68" s="45">
        <v>91039.825639999995</v>
      </c>
      <c r="I68" s="45">
        <v>91058.84941000001</v>
      </c>
      <c r="J68" s="45">
        <v>91062.831730000005</v>
      </c>
      <c r="K68" s="45">
        <v>91062.240120000002</v>
      </c>
      <c r="L68" s="45">
        <v>91065.698770000003</v>
      </c>
      <c r="M68" s="45">
        <v>91065.821779999998</v>
      </c>
      <c r="N68" s="45">
        <v>91096.492380000011</v>
      </c>
      <c r="O68" s="45">
        <v>91098.547630000015</v>
      </c>
      <c r="P68" s="45">
        <v>91113.01225</v>
      </c>
      <c r="Q68" s="45">
        <f t="shared" ref="Q68:Q75" si="11">(SUM(D68:P68))/13</f>
        <v>91045.749743846143</v>
      </c>
    </row>
    <row r="69" spans="1:24" x14ac:dyDescent="0.3">
      <c r="A69" s="61">
        <f t="shared" si="0"/>
        <v>54</v>
      </c>
      <c r="B69" s="61" t="s">
        <v>581</v>
      </c>
      <c r="C69" s="60" t="s">
        <v>582</v>
      </c>
      <c r="D69" s="45">
        <v>44345.379200000003</v>
      </c>
      <c r="E69" s="45">
        <v>46354.573750000003</v>
      </c>
      <c r="F69" s="45">
        <v>46400.581469999997</v>
      </c>
      <c r="G69" s="45">
        <v>46642.932059999992</v>
      </c>
      <c r="H69" s="45">
        <v>46667.859709999997</v>
      </c>
      <c r="I69" s="45">
        <v>46690.500519999994</v>
      </c>
      <c r="J69" s="45">
        <v>46702.554899999996</v>
      </c>
      <c r="K69" s="45">
        <v>46651.486269999994</v>
      </c>
      <c r="L69" s="45">
        <v>46651.486270000001</v>
      </c>
      <c r="M69" s="45">
        <v>46628.561270000006</v>
      </c>
      <c r="N69" s="45">
        <v>48378.677620000002</v>
      </c>
      <c r="O69" s="45">
        <v>48508.029440000006</v>
      </c>
      <c r="P69" s="45">
        <v>48516.133780000004</v>
      </c>
      <c r="Q69" s="45">
        <f t="shared" si="11"/>
        <v>46856.827404615382</v>
      </c>
    </row>
    <row r="70" spans="1:24" x14ac:dyDescent="0.3">
      <c r="A70" s="61">
        <f t="shared" si="0"/>
        <v>55</v>
      </c>
      <c r="B70" s="61" t="s">
        <v>583</v>
      </c>
      <c r="C70" s="60" t="s">
        <v>584</v>
      </c>
      <c r="D70" s="45">
        <v>417462.95445000002</v>
      </c>
      <c r="E70" s="45">
        <v>417292.97662999999</v>
      </c>
      <c r="F70" s="45">
        <v>417776.49930000002</v>
      </c>
      <c r="G70" s="45">
        <v>417904.72756000003</v>
      </c>
      <c r="H70" s="45">
        <v>417918.70662999997</v>
      </c>
      <c r="I70" s="45">
        <v>417918.70662999997</v>
      </c>
      <c r="J70" s="45">
        <v>417917.91836000001</v>
      </c>
      <c r="K70" s="45">
        <v>419216.2574</v>
      </c>
      <c r="L70" s="45">
        <v>419072.86093999998</v>
      </c>
      <c r="M70" s="45">
        <v>419072.86093999998</v>
      </c>
      <c r="N70" s="45">
        <v>419074.98125999997</v>
      </c>
      <c r="O70" s="45">
        <v>419074.55580999999</v>
      </c>
      <c r="P70" s="45">
        <v>419075.62537999998</v>
      </c>
      <c r="Q70" s="45">
        <f t="shared" si="11"/>
        <v>418367.66394538461</v>
      </c>
    </row>
    <row r="71" spans="1:24" x14ac:dyDescent="0.3">
      <c r="A71" s="61">
        <f t="shared" si="0"/>
        <v>56</v>
      </c>
      <c r="B71" s="61" t="s">
        <v>589</v>
      </c>
      <c r="C71" s="60" t="s">
        <v>590</v>
      </c>
      <c r="D71" s="45">
        <v>89068.83481</v>
      </c>
      <c r="E71" s="45">
        <v>89068.83481</v>
      </c>
      <c r="F71" s="45">
        <v>89068.83481</v>
      </c>
      <c r="G71" s="45">
        <v>89068.83481</v>
      </c>
      <c r="H71" s="45">
        <v>89068.83481</v>
      </c>
      <c r="I71" s="45">
        <v>89068.83481</v>
      </c>
      <c r="J71" s="45">
        <v>89068.83481</v>
      </c>
      <c r="K71" s="45">
        <v>89068.83481</v>
      </c>
      <c r="L71" s="45">
        <v>89068.83481</v>
      </c>
      <c r="M71" s="45">
        <v>89068.83481</v>
      </c>
      <c r="N71" s="45">
        <v>89068.83481</v>
      </c>
      <c r="O71" s="45">
        <v>89068.83481</v>
      </c>
      <c r="P71" s="45">
        <v>89068.83481</v>
      </c>
      <c r="Q71" s="45">
        <f t="shared" si="11"/>
        <v>89068.83481</v>
      </c>
    </row>
    <row r="72" spans="1:24" x14ac:dyDescent="0.3">
      <c r="A72" s="61">
        <f t="shared" si="0"/>
        <v>57</v>
      </c>
      <c r="B72" s="61" t="s">
        <v>585</v>
      </c>
      <c r="C72" s="60" t="s">
        <v>586</v>
      </c>
      <c r="D72" s="45">
        <v>49541.988980000002</v>
      </c>
      <c r="E72" s="45">
        <v>49557.022549999994</v>
      </c>
      <c r="F72" s="45">
        <v>49724.058299999997</v>
      </c>
      <c r="G72" s="45">
        <v>49724.058299999997</v>
      </c>
      <c r="H72" s="45">
        <v>49732.174870000003</v>
      </c>
      <c r="I72" s="45">
        <v>49732.174870000003</v>
      </c>
      <c r="J72" s="45">
        <v>49732.174870000003</v>
      </c>
      <c r="K72" s="45">
        <v>49755.174870000003</v>
      </c>
      <c r="L72" s="45">
        <v>49755.174870000003</v>
      </c>
      <c r="M72" s="45">
        <v>49755.174870000003</v>
      </c>
      <c r="N72" s="45">
        <v>49755.174870000003</v>
      </c>
      <c r="O72" s="45">
        <v>49755.174870000003</v>
      </c>
      <c r="P72" s="45">
        <v>49732.174870000003</v>
      </c>
      <c r="Q72" s="45">
        <f t="shared" si="11"/>
        <v>49711.669381538457</v>
      </c>
    </row>
    <row r="73" spans="1:24" x14ac:dyDescent="0.3">
      <c r="A73" s="61">
        <f t="shared" si="0"/>
        <v>58</v>
      </c>
      <c r="B73" s="61" t="s">
        <v>587</v>
      </c>
      <c r="C73" s="60" t="s">
        <v>569</v>
      </c>
      <c r="D73" s="45">
        <v>39757.638679999996</v>
      </c>
      <c r="E73" s="45">
        <v>39688.148370000003</v>
      </c>
      <c r="F73" s="45">
        <v>39929.490270000002</v>
      </c>
      <c r="G73" s="45">
        <v>39974.071629999999</v>
      </c>
      <c r="H73" s="45">
        <v>39974.071629999999</v>
      </c>
      <c r="I73" s="45">
        <v>39974.071629999999</v>
      </c>
      <c r="J73" s="45">
        <v>39974.071630000006</v>
      </c>
      <c r="K73" s="45">
        <v>39978.580159999998</v>
      </c>
      <c r="L73" s="45">
        <v>39978.580160000005</v>
      </c>
      <c r="M73" s="45">
        <v>39978.580160000005</v>
      </c>
      <c r="N73" s="45">
        <v>40058.039100000002</v>
      </c>
      <c r="O73" s="45">
        <v>40025.714060000006</v>
      </c>
      <c r="P73" s="45">
        <v>40048.003650000006</v>
      </c>
      <c r="Q73" s="45">
        <f t="shared" si="11"/>
        <v>39949.158548461543</v>
      </c>
      <c r="R73" s="46"/>
      <c r="S73" s="46"/>
      <c r="T73" s="46"/>
      <c r="U73" s="46"/>
      <c r="V73" s="46"/>
      <c r="W73" s="46"/>
      <c r="X73" s="46"/>
    </row>
    <row r="74" spans="1:24" x14ac:dyDescent="0.3">
      <c r="A74" s="61">
        <f t="shared" si="0"/>
        <v>59</v>
      </c>
      <c r="B74" s="61" t="s">
        <v>588</v>
      </c>
      <c r="C74" s="60" t="s">
        <v>571</v>
      </c>
      <c r="D74" s="45">
        <v>23809.61075</v>
      </c>
      <c r="E74" s="45">
        <v>23810.642230000001</v>
      </c>
      <c r="F74" s="45">
        <v>23931.709189999998</v>
      </c>
      <c r="G74" s="45">
        <v>23968.574419999997</v>
      </c>
      <c r="H74" s="45">
        <v>23969.423189999998</v>
      </c>
      <c r="I74" s="45">
        <v>23969.423189999998</v>
      </c>
      <c r="J74" s="45">
        <v>23969.233259999997</v>
      </c>
      <c r="K74" s="45">
        <v>24041.435529999999</v>
      </c>
      <c r="L74" s="45">
        <v>24041.435529999999</v>
      </c>
      <c r="M74" s="45">
        <v>24041.435530000002</v>
      </c>
      <c r="N74" s="45">
        <v>24046.044880000001</v>
      </c>
      <c r="O74" s="45">
        <v>24046.044880000001</v>
      </c>
      <c r="P74" s="45">
        <v>24046.044880000001</v>
      </c>
      <c r="Q74" s="45">
        <f t="shared" si="11"/>
        <v>23976.235189230767</v>
      </c>
    </row>
    <row r="75" spans="1:24" x14ac:dyDescent="0.3">
      <c r="A75" s="61">
        <f t="shared" si="0"/>
        <v>60</v>
      </c>
      <c r="B75" s="61" t="s">
        <v>591</v>
      </c>
      <c r="C75" s="60" t="s">
        <v>592</v>
      </c>
      <c r="D75" s="45">
        <v>2.0082900000000001</v>
      </c>
      <c r="E75" s="45">
        <v>2.0082900000000001</v>
      </c>
      <c r="F75" s="45">
        <v>2.0082900000000001</v>
      </c>
      <c r="G75" s="45">
        <v>2.0082900000000001</v>
      </c>
      <c r="H75" s="45">
        <v>2.0082900000000001</v>
      </c>
      <c r="I75" s="45">
        <v>2.0082900000000001</v>
      </c>
      <c r="J75" s="45">
        <v>2.0082900000000001</v>
      </c>
      <c r="K75" s="45">
        <v>2.0082900000000001</v>
      </c>
      <c r="L75" s="45">
        <v>2.0082900000000001</v>
      </c>
      <c r="M75" s="45">
        <v>2.0082900000000001</v>
      </c>
      <c r="N75" s="45">
        <v>2.0082900000000001</v>
      </c>
      <c r="O75" s="45">
        <v>2.0082900000000001</v>
      </c>
      <c r="P75" s="45">
        <v>2.0082900000000001</v>
      </c>
      <c r="Q75" s="45">
        <f t="shared" si="11"/>
        <v>2.0082899999999997</v>
      </c>
    </row>
    <row r="76" spans="1:24" x14ac:dyDescent="0.3">
      <c r="A76" s="61">
        <f t="shared" si="0"/>
        <v>61</v>
      </c>
      <c r="B76" s="61"/>
      <c r="C76" s="74" t="s">
        <v>435</v>
      </c>
      <c r="D76" s="45">
        <f t="shared" ref="D76:Q76" si="12">SUM(D68:D75)</f>
        <v>754925.43560000008</v>
      </c>
      <c r="E76" s="45">
        <f t="shared" si="12"/>
        <v>756716.19215000002</v>
      </c>
      <c r="F76" s="45">
        <f t="shared" si="12"/>
        <v>757848.70301000006</v>
      </c>
      <c r="G76" s="45">
        <f t="shared" si="12"/>
        <v>758322.10669000016</v>
      </c>
      <c r="H76" s="45">
        <f t="shared" si="12"/>
        <v>758372.90477000002</v>
      </c>
      <c r="I76" s="45">
        <f t="shared" si="12"/>
        <v>758414.56935000001</v>
      </c>
      <c r="J76" s="45">
        <f t="shared" si="12"/>
        <v>758429.62785000005</v>
      </c>
      <c r="K76" s="45">
        <f t="shared" si="12"/>
        <v>759776.01745000004</v>
      </c>
      <c r="L76" s="45">
        <f t="shared" si="12"/>
        <v>759636.07964000001</v>
      </c>
      <c r="M76" s="45">
        <f t="shared" si="12"/>
        <v>759613.27765000006</v>
      </c>
      <c r="N76" s="45">
        <f t="shared" si="12"/>
        <v>761480.25321</v>
      </c>
      <c r="O76" s="45">
        <f t="shared" si="12"/>
        <v>761578.90979000018</v>
      </c>
      <c r="P76" s="45">
        <f t="shared" si="12"/>
        <v>761601.83791</v>
      </c>
      <c r="Q76" s="45">
        <f t="shared" si="12"/>
        <v>758978.14731307689</v>
      </c>
    </row>
    <row r="77" spans="1:24" x14ac:dyDescent="0.3">
      <c r="A77" s="61">
        <f t="shared" si="0"/>
        <v>62</v>
      </c>
      <c r="B77" s="61"/>
      <c r="C77" s="74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</row>
    <row r="78" spans="1:24" x14ac:dyDescent="0.3">
      <c r="A78" s="61">
        <f t="shared" si="0"/>
        <v>63</v>
      </c>
      <c r="B78" s="61"/>
      <c r="C78" s="74" t="s">
        <v>436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72"/>
    </row>
    <row r="79" spans="1:24" x14ac:dyDescent="0.3">
      <c r="A79" s="61">
        <f t="shared" si="0"/>
        <v>64</v>
      </c>
      <c r="B79" s="61" t="s">
        <v>580</v>
      </c>
      <c r="C79" s="60" t="s">
        <v>563</v>
      </c>
      <c r="D79" s="45">
        <v>2000.3489500000003</v>
      </c>
      <c r="E79" s="45">
        <v>1993.2021500000001</v>
      </c>
      <c r="F79" s="45">
        <v>1992.3801500000002</v>
      </c>
      <c r="G79" s="45">
        <v>1996.3643</v>
      </c>
      <c r="H79" s="45">
        <v>1996.3643</v>
      </c>
      <c r="I79" s="45">
        <v>1996.3643</v>
      </c>
      <c r="J79" s="45">
        <v>1996.3643</v>
      </c>
      <c r="K79" s="45">
        <v>1996.3643</v>
      </c>
      <c r="L79" s="45">
        <v>1996.3643</v>
      </c>
      <c r="M79" s="45">
        <v>1996.3643</v>
      </c>
      <c r="N79" s="45">
        <v>1996.3643</v>
      </c>
      <c r="O79" s="45">
        <v>1996.3643</v>
      </c>
      <c r="P79" s="45">
        <v>1996.3643</v>
      </c>
      <c r="Q79" s="72">
        <f t="shared" ref="Q79:Q86" si="13">(SUM(D79:P79))/13</f>
        <v>1996.1210961538463</v>
      </c>
    </row>
    <row r="80" spans="1:24" x14ac:dyDescent="0.3">
      <c r="A80" s="61">
        <f t="shared" si="0"/>
        <v>65</v>
      </c>
      <c r="B80" s="61" t="s">
        <v>581</v>
      </c>
      <c r="C80" s="60" t="s">
        <v>582</v>
      </c>
      <c r="D80" s="45">
        <v>1918.6987300000001</v>
      </c>
      <c r="E80" s="45">
        <v>1918.6987300000001</v>
      </c>
      <c r="F80" s="45">
        <v>1918.6987300000001</v>
      </c>
      <c r="G80" s="45">
        <v>1918.6987300000001</v>
      </c>
      <c r="H80" s="45">
        <v>1918.6987300000001</v>
      </c>
      <c r="I80" s="45">
        <v>1918.6987300000001</v>
      </c>
      <c r="J80" s="45">
        <v>1918.6987300000001</v>
      </c>
      <c r="K80" s="45">
        <v>1918.6987300000001</v>
      </c>
      <c r="L80" s="45">
        <v>1918.6987300000001</v>
      </c>
      <c r="M80" s="45">
        <v>1918.6987300000001</v>
      </c>
      <c r="N80" s="45">
        <v>1918.6987300000001</v>
      </c>
      <c r="O80" s="45">
        <v>1918.6987300000001</v>
      </c>
      <c r="P80" s="45">
        <v>1918.6987300000001</v>
      </c>
      <c r="Q80" s="72">
        <f t="shared" si="13"/>
        <v>1918.6987300000001</v>
      </c>
    </row>
    <row r="81" spans="1:17" x14ac:dyDescent="0.3">
      <c r="A81" s="61">
        <f t="shared" ref="A81:A144" si="14">A80+1</f>
        <v>66</v>
      </c>
      <c r="B81" s="61" t="s">
        <v>583</v>
      </c>
      <c r="C81" s="60" t="s">
        <v>584</v>
      </c>
      <c r="D81" s="45">
        <v>17747.817329999998</v>
      </c>
      <c r="E81" s="45">
        <v>17731.136739999998</v>
      </c>
      <c r="F81" s="45">
        <v>17731.136739999998</v>
      </c>
      <c r="G81" s="45">
        <v>17731.136739999998</v>
      </c>
      <c r="H81" s="45">
        <v>17731.136739999998</v>
      </c>
      <c r="I81" s="45">
        <v>17731.136739999998</v>
      </c>
      <c r="J81" s="45">
        <v>17731.136739999998</v>
      </c>
      <c r="K81" s="45">
        <v>17731.136739999998</v>
      </c>
      <c r="L81" s="45">
        <v>17731.136739999998</v>
      </c>
      <c r="M81" s="45">
        <v>17731.136739999998</v>
      </c>
      <c r="N81" s="45">
        <v>17731.136739999998</v>
      </c>
      <c r="O81" s="45">
        <v>17731.136739999998</v>
      </c>
      <c r="P81" s="45">
        <v>17731.136739999998</v>
      </c>
      <c r="Q81" s="72">
        <f t="shared" si="13"/>
        <v>17732.419862307688</v>
      </c>
    </row>
    <row r="82" spans="1:17" x14ac:dyDescent="0.3">
      <c r="A82" s="61">
        <f t="shared" si="14"/>
        <v>67</v>
      </c>
      <c r="B82" s="61" t="s">
        <v>585</v>
      </c>
      <c r="C82" s="60" t="s">
        <v>586</v>
      </c>
      <c r="D82" s="45">
        <v>3896.0023300000003</v>
      </c>
      <c r="E82" s="45">
        <v>3896.0023300000003</v>
      </c>
      <c r="F82" s="45">
        <v>3896.0023300000003</v>
      </c>
      <c r="G82" s="45">
        <v>3896.0023300000003</v>
      </c>
      <c r="H82" s="45">
        <v>3896.0023300000003</v>
      </c>
      <c r="I82" s="45">
        <v>3896.0023300000003</v>
      </c>
      <c r="J82" s="45">
        <v>3896.0023300000003</v>
      </c>
      <c r="K82" s="45">
        <v>3896.0023300000003</v>
      </c>
      <c r="L82" s="45">
        <v>3896.0023300000003</v>
      </c>
      <c r="M82" s="45">
        <v>3896.0023300000003</v>
      </c>
      <c r="N82" s="45">
        <v>3896.0023300000003</v>
      </c>
      <c r="O82" s="45">
        <v>3896.0023300000003</v>
      </c>
      <c r="P82" s="45">
        <v>3896.0023300000003</v>
      </c>
      <c r="Q82" s="72">
        <f t="shared" si="13"/>
        <v>3896.0023300000007</v>
      </c>
    </row>
    <row r="83" spans="1:17" x14ac:dyDescent="0.3">
      <c r="A83" s="61">
        <f t="shared" si="14"/>
        <v>68</v>
      </c>
      <c r="B83" s="61" t="s">
        <v>587</v>
      </c>
      <c r="C83" s="60" t="s">
        <v>569</v>
      </c>
      <c r="D83" s="45">
        <v>1512.2833099999998</v>
      </c>
      <c r="E83" s="45">
        <v>1505.7707399999999</v>
      </c>
      <c r="F83" s="45">
        <v>1505.7707399999999</v>
      </c>
      <c r="G83" s="45">
        <v>1505.7707399999999</v>
      </c>
      <c r="H83" s="45">
        <v>1505.7707399999999</v>
      </c>
      <c r="I83" s="45">
        <v>1506.5954899999999</v>
      </c>
      <c r="J83" s="45">
        <v>1506.5954899999999</v>
      </c>
      <c r="K83" s="45">
        <v>1505.5604900000001</v>
      </c>
      <c r="L83" s="45">
        <v>1505.5604900000001</v>
      </c>
      <c r="M83" s="45">
        <v>1505.5604900000001</v>
      </c>
      <c r="N83" s="45">
        <v>1505.5604900000001</v>
      </c>
      <c r="O83" s="45">
        <v>1505.5604900000001</v>
      </c>
      <c r="P83" s="45">
        <v>1505.5604900000001</v>
      </c>
      <c r="Q83" s="72">
        <f t="shared" si="13"/>
        <v>1506.301553076923</v>
      </c>
    </row>
    <row r="84" spans="1:17" x14ac:dyDescent="0.3">
      <c r="A84" s="61">
        <f t="shared" si="14"/>
        <v>69</v>
      </c>
      <c r="B84" s="61" t="s">
        <v>588</v>
      </c>
      <c r="C84" s="60" t="s">
        <v>571</v>
      </c>
      <c r="D84" s="45">
        <v>581.35703999999998</v>
      </c>
      <c r="E84" s="45">
        <v>581.35703999999998</v>
      </c>
      <c r="F84" s="45">
        <v>581.35703999999998</v>
      </c>
      <c r="G84" s="45">
        <v>581.35703999999998</v>
      </c>
      <c r="H84" s="45">
        <v>581.35703999999998</v>
      </c>
      <c r="I84" s="45">
        <v>581.35703999999998</v>
      </c>
      <c r="J84" s="45">
        <v>581.35703999999998</v>
      </c>
      <c r="K84" s="45">
        <v>581.35703999999998</v>
      </c>
      <c r="L84" s="45">
        <v>581.35703999999998</v>
      </c>
      <c r="M84" s="45">
        <v>581.35703999999998</v>
      </c>
      <c r="N84" s="45">
        <v>581.35703999999998</v>
      </c>
      <c r="O84" s="45">
        <v>581.35703999999998</v>
      </c>
      <c r="P84" s="45">
        <v>581.35703999999998</v>
      </c>
      <c r="Q84" s="72">
        <f t="shared" si="13"/>
        <v>581.35703999999998</v>
      </c>
    </row>
    <row r="85" spans="1:17" x14ac:dyDescent="0.3">
      <c r="A85" s="61">
        <f t="shared" si="14"/>
        <v>70</v>
      </c>
      <c r="B85" s="61" t="s">
        <v>593</v>
      </c>
      <c r="C85" s="60" t="s">
        <v>594</v>
      </c>
      <c r="D85" s="45">
        <v>4.141</v>
      </c>
      <c r="E85" s="45">
        <v>4.141</v>
      </c>
      <c r="F85" s="45">
        <v>4.141</v>
      </c>
      <c r="G85" s="45">
        <v>4.141</v>
      </c>
      <c r="H85" s="45">
        <v>4.141</v>
      </c>
      <c r="I85" s="45">
        <v>4.141</v>
      </c>
      <c r="J85" s="45">
        <v>4.141</v>
      </c>
      <c r="K85" s="45">
        <v>4.141</v>
      </c>
      <c r="L85" s="45">
        <v>4.141</v>
      </c>
      <c r="M85" s="45">
        <v>4.141</v>
      </c>
      <c r="N85" s="45">
        <v>4.141</v>
      </c>
      <c r="O85" s="45">
        <v>4.141</v>
      </c>
      <c r="P85" s="45">
        <v>4.141</v>
      </c>
      <c r="Q85" s="72">
        <f t="shared" si="13"/>
        <v>4.1409999999999991</v>
      </c>
    </row>
    <row r="86" spans="1:17" x14ac:dyDescent="0.3">
      <c r="A86" s="61">
        <f t="shared" si="14"/>
        <v>71</v>
      </c>
      <c r="B86" s="61" t="s">
        <v>595</v>
      </c>
      <c r="C86" s="60" t="s">
        <v>596</v>
      </c>
      <c r="D86" s="45">
        <v>15.728</v>
      </c>
      <c r="E86" s="45">
        <v>15.728</v>
      </c>
      <c r="F86" s="45">
        <v>15.728</v>
      </c>
      <c r="G86" s="45">
        <v>15.728</v>
      </c>
      <c r="H86" s="45">
        <v>15.728</v>
      </c>
      <c r="I86" s="45">
        <v>15.728</v>
      </c>
      <c r="J86" s="45">
        <v>15.728</v>
      </c>
      <c r="K86" s="45">
        <v>15.728</v>
      </c>
      <c r="L86" s="45">
        <v>15.728</v>
      </c>
      <c r="M86" s="45">
        <v>15.728</v>
      </c>
      <c r="N86" s="45">
        <v>15.728</v>
      </c>
      <c r="O86" s="45">
        <v>15.728</v>
      </c>
      <c r="P86" s="45">
        <v>15.728</v>
      </c>
      <c r="Q86" s="72">
        <f t="shared" si="13"/>
        <v>15.728000000000002</v>
      </c>
    </row>
    <row r="87" spans="1:17" x14ac:dyDescent="0.3">
      <c r="A87" s="61">
        <f t="shared" si="14"/>
        <v>72</v>
      </c>
      <c r="B87" s="61"/>
      <c r="C87" s="74" t="s">
        <v>437</v>
      </c>
      <c r="D87" s="45">
        <f t="shared" ref="D87:Q87" si="15">SUM(D79:D86)</f>
        <v>27676.376689999994</v>
      </c>
      <c r="E87" s="45">
        <f t="shared" si="15"/>
        <v>27646.036729999996</v>
      </c>
      <c r="F87" s="45">
        <f t="shared" si="15"/>
        <v>27645.214729999996</v>
      </c>
      <c r="G87" s="45">
        <f t="shared" si="15"/>
        <v>27649.198879999996</v>
      </c>
      <c r="H87" s="45">
        <f t="shared" si="15"/>
        <v>27649.198879999996</v>
      </c>
      <c r="I87" s="45">
        <f t="shared" si="15"/>
        <v>27650.023629999996</v>
      </c>
      <c r="J87" s="45">
        <f t="shared" si="15"/>
        <v>27650.023629999996</v>
      </c>
      <c r="K87" s="45">
        <f t="shared" si="15"/>
        <v>27648.988629999996</v>
      </c>
      <c r="L87" s="45">
        <f t="shared" si="15"/>
        <v>27648.988629999996</v>
      </c>
      <c r="M87" s="45">
        <f t="shared" si="15"/>
        <v>27648.988629999996</v>
      </c>
      <c r="N87" s="45">
        <f t="shared" si="15"/>
        <v>27648.988629999996</v>
      </c>
      <c r="O87" s="45">
        <f t="shared" si="15"/>
        <v>27648.988629999996</v>
      </c>
      <c r="P87" s="45">
        <f t="shared" si="15"/>
        <v>27648.988629999996</v>
      </c>
      <c r="Q87" s="45">
        <f t="shared" si="15"/>
        <v>27650.769611538453</v>
      </c>
    </row>
    <row r="88" spans="1:17" x14ac:dyDescent="0.3">
      <c r="A88" s="61">
        <f t="shared" si="14"/>
        <v>73</v>
      </c>
      <c r="B88" s="61"/>
      <c r="C88" s="74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</row>
    <row r="89" spans="1:17" x14ac:dyDescent="0.3">
      <c r="A89" s="61">
        <f t="shared" si="14"/>
        <v>74</v>
      </c>
      <c r="B89" s="61"/>
      <c r="C89" s="74" t="s">
        <v>438</v>
      </c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1:17" x14ac:dyDescent="0.3">
      <c r="A90" s="61">
        <f t="shared" si="14"/>
        <v>75</v>
      </c>
      <c r="B90" s="61" t="s">
        <v>580</v>
      </c>
      <c r="C90" s="60" t="s">
        <v>563</v>
      </c>
      <c r="D90" s="45">
        <v>126987.12283000001</v>
      </c>
      <c r="E90" s="45">
        <v>126987.12283000001</v>
      </c>
      <c r="F90" s="45">
        <v>126987.12283000001</v>
      </c>
      <c r="G90" s="45">
        <v>127072.04405</v>
      </c>
      <c r="H90" s="45">
        <v>127068.91962</v>
      </c>
      <c r="I90" s="45">
        <v>127394.78923000001</v>
      </c>
      <c r="J90" s="45">
        <v>127429.64318000001</v>
      </c>
      <c r="K90" s="45">
        <v>127469.50395</v>
      </c>
      <c r="L90" s="45">
        <v>127469.50395</v>
      </c>
      <c r="M90" s="45">
        <v>127470.35723000001</v>
      </c>
      <c r="N90" s="45">
        <v>127470.24107</v>
      </c>
      <c r="O90" s="45">
        <v>127470.24107</v>
      </c>
      <c r="P90" s="45">
        <v>128076.56485000001</v>
      </c>
      <c r="Q90" s="72">
        <f t="shared" ref="Q90:Q96" si="16">(SUM(D90:P90))/13</f>
        <v>127334.8597453846</v>
      </c>
    </row>
    <row r="91" spans="1:17" x14ac:dyDescent="0.3">
      <c r="A91" s="61">
        <f t="shared" si="14"/>
        <v>76</v>
      </c>
      <c r="B91" s="61" t="s">
        <v>581</v>
      </c>
      <c r="C91" s="60" t="s">
        <v>582</v>
      </c>
      <c r="D91" s="45">
        <v>211807.61560000002</v>
      </c>
      <c r="E91" s="45">
        <v>211807.61560000002</v>
      </c>
      <c r="F91" s="45">
        <v>211807.61560000002</v>
      </c>
      <c r="G91" s="45">
        <v>211807.61560000002</v>
      </c>
      <c r="H91" s="45">
        <v>211807.61560000002</v>
      </c>
      <c r="I91" s="45">
        <v>211745.51289000001</v>
      </c>
      <c r="J91" s="45">
        <v>211745.51289000001</v>
      </c>
      <c r="K91" s="45">
        <v>211745.51289000001</v>
      </c>
      <c r="L91" s="45">
        <v>211821.25790999999</v>
      </c>
      <c r="M91" s="45">
        <v>211821.25790999999</v>
      </c>
      <c r="N91" s="45">
        <v>211820.55286000003</v>
      </c>
      <c r="O91" s="45">
        <v>211884.07883000001</v>
      </c>
      <c r="P91" s="45">
        <v>211994.97061000002</v>
      </c>
      <c r="Q91" s="72">
        <f t="shared" si="16"/>
        <v>211816.67190692309</v>
      </c>
    </row>
    <row r="92" spans="1:17" x14ac:dyDescent="0.3">
      <c r="A92" s="61">
        <f t="shared" si="14"/>
        <v>77</v>
      </c>
      <c r="B92" s="61" t="s">
        <v>583</v>
      </c>
      <c r="C92" s="60" t="s">
        <v>584</v>
      </c>
      <c r="D92" s="45">
        <v>733887.33287000004</v>
      </c>
      <c r="E92" s="45">
        <v>733925.93692000001</v>
      </c>
      <c r="F92" s="45">
        <v>733925.93692000001</v>
      </c>
      <c r="G92" s="45">
        <v>733925.93692000001</v>
      </c>
      <c r="H92" s="45">
        <v>733925.93692000001</v>
      </c>
      <c r="I92" s="45">
        <v>734008.98267000006</v>
      </c>
      <c r="J92" s="45">
        <v>734044.36549999984</v>
      </c>
      <c r="K92" s="45">
        <v>734038.33921000001</v>
      </c>
      <c r="L92" s="45">
        <v>753987.7993800001</v>
      </c>
      <c r="M92" s="45">
        <v>753987.7993800001</v>
      </c>
      <c r="N92" s="45">
        <v>753950.49662999995</v>
      </c>
      <c r="O92" s="45">
        <v>754341.96924999997</v>
      </c>
      <c r="P92" s="45">
        <v>755227.07731999992</v>
      </c>
      <c r="Q92" s="72">
        <f t="shared" si="16"/>
        <v>741782.91614538443</v>
      </c>
    </row>
    <row r="93" spans="1:17" x14ac:dyDescent="0.3">
      <c r="A93" s="61">
        <f t="shared" si="14"/>
        <v>78</v>
      </c>
      <c r="B93" s="61" t="s">
        <v>589</v>
      </c>
      <c r="C93" s="60" t="s">
        <v>590</v>
      </c>
      <c r="D93" s="45">
        <v>183250.36737999998</v>
      </c>
      <c r="E93" s="45">
        <v>200224.72665999999</v>
      </c>
      <c r="F93" s="45">
        <v>200210.43169</v>
      </c>
      <c r="G93" s="45">
        <v>200210.43169</v>
      </c>
      <c r="H93" s="45">
        <v>200215.88761000001</v>
      </c>
      <c r="I93" s="45">
        <v>200215.88761000001</v>
      </c>
      <c r="J93" s="45">
        <v>200215.88761000001</v>
      </c>
      <c r="K93" s="45">
        <v>200215.88761000001</v>
      </c>
      <c r="L93" s="45">
        <v>200215.88761000001</v>
      </c>
      <c r="M93" s="45">
        <v>200215.88761000001</v>
      </c>
      <c r="N93" s="45">
        <v>200215.88761000001</v>
      </c>
      <c r="O93" s="45">
        <v>200215.88761000001</v>
      </c>
      <c r="P93" s="45">
        <v>200215.88761000001</v>
      </c>
      <c r="Q93" s="72">
        <f t="shared" si="16"/>
        <v>198910.68814692314</v>
      </c>
    </row>
    <row r="94" spans="1:17" x14ac:dyDescent="0.3">
      <c r="A94" s="61">
        <f t="shared" si="14"/>
        <v>79</v>
      </c>
      <c r="B94" s="61" t="s">
        <v>585</v>
      </c>
      <c r="C94" s="60" t="s">
        <v>586</v>
      </c>
      <c r="D94" s="45">
        <v>16618.575349999999</v>
      </c>
      <c r="E94" s="45">
        <v>16618.575350000003</v>
      </c>
      <c r="F94" s="45">
        <v>16618.575350000003</v>
      </c>
      <c r="G94" s="45">
        <v>16618.575350000003</v>
      </c>
      <c r="H94" s="45">
        <v>16618.575350000003</v>
      </c>
      <c r="I94" s="45">
        <v>16618.575350000003</v>
      </c>
      <c r="J94" s="45">
        <v>16618.575350000003</v>
      </c>
      <c r="K94" s="45">
        <v>16618.575350000003</v>
      </c>
      <c r="L94" s="45">
        <v>16618.575350000003</v>
      </c>
      <c r="M94" s="45">
        <v>16618.575350000003</v>
      </c>
      <c r="N94" s="45">
        <v>16618.575350000003</v>
      </c>
      <c r="O94" s="45">
        <v>16618.575350000003</v>
      </c>
      <c r="P94" s="45">
        <v>16618.575359999999</v>
      </c>
      <c r="Q94" s="72">
        <f t="shared" si="16"/>
        <v>16618.575350769228</v>
      </c>
    </row>
    <row r="95" spans="1:17" x14ac:dyDescent="0.3">
      <c r="A95" s="61">
        <f t="shared" si="14"/>
        <v>80</v>
      </c>
      <c r="B95" s="61" t="s">
        <v>587</v>
      </c>
      <c r="C95" s="60" t="s">
        <v>569</v>
      </c>
      <c r="D95" s="45">
        <v>120491.94665000001</v>
      </c>
      <c r="E95" s="45">
        <v>120491.94665</v>
      </c>
      <c r="F95" s="45">
        <v>120493.21146999999</v>
      </c>
      <c r="G95" s="45">
        <v>120500.34359999999</v>
      </c>
      <c r="H95" s="45">
        <v>120500.34359999999</v>
      </c>
      <c r="I95" s="45">
        <v>120500.34359999999</v>
      </c>
      <c r="J95" s="45">
        <v>120500.34359999999</v>
      </c>
      <c r="K95" s="45">
        <v>120500.34359999999</v>
      </c>
      <c r="L95" s="45">
        <v>120500.34359999999</v>
      </c>
      <c r="M95" s="45">
        <v>120500.34359999999</v>
      </c>
      <c r="N95" s="45">
        <v>120500.34359999999</v>
      </c>
      <c r="O95" s="45">
        <v>120732.50177</v>
      </c>
      <c r="P95" s="45">
        <v>120746.29311</v>
      </c>
      <c r="Q95" s="72">
        <f t="shared" si="16"/>
        <v>120535.28065</v>
      </c>
    </row>
    <row r="96" spans="1:17" x14ac:dyDescent="0.3">
      <c r="A96" s="61">
        <f t="shared" si="14"/>
        <v>81</v>
      </c>
      <c r="B96" s="61" t="s">
        <v>588</v>
      </c>
      <c r="C96" s="60" t="s">
        <v>571</v>
      </c>
      <c r="D96" s="45">
        <v>6238.4390899999999</v>
      </c>
      <c r="E96" s="45">
        <v>6240.6884600000012</v>
      </c>
      <c r="F96" s="45">
        <v>6240.6884600000012</v>
      </c>
      <c r="G96" s="45">
        <v>6327.6556500000006</v>
      </c>
      <c r="H96" s="45">
        <v>6356.2566300000008</v>
      </c>
      <c r="I96" s="45">
        <v>6910.8296900000014</v>
      </c>
      <c r="J96" s="45">
        <v>6915.8796500000008</v>
      </c>
      <c r="K96" s="45">
        <v>6919.8815300000006</v>
      </c>
      <c r="L96" s="45">
        <v>7297.7933100000009</v>
      </c>
      <c r="M96" s="45">
        <v>7304.1659300000001</v>
      </c>
      <c r="N96" s="45">
        <v>7330.0579200000011</v>
      </c>
      <c r="O96" s="45">
        <v>7590.7869400000018</v>
      </c>
      <c r="P96" s="45">
        <v>7665.7742699999999</v>
      </c>
      <c r="Q96" s="72">
        <f t="shared" si="16"/>
        <v>6872.2228869230785</v>
      </c>
    </row>
    <row r="97" spans="1:17" x14ac:dyDescent="0.3">
      <c r="A97" s="61">
        <f t="shared" si="14"/>
        <v>82</v>
      </c>
      <c r="B97" s="61"/>
      <c r="C97" s="74" t="s">
        <v>439</v>
      </c>
      <c r="D97" s="45">
        <f t="shared" ref="D97:Q97" si="17">SUM(D90:D96)</f>
        <v>1399281.39977</v>
      </c>
      <c r="E97" s="45">
        <f t="shared" si="17"/>
        <v>1416296.6124700003</v>
      </c>
      <c r="F97" s="45">
        <f t="shared" si="17"/>
        <v>1416283.5823200003</v>
      </c>
      <c r="G97" s="45">
        <f t="shared" si="17"/>
        <v>1416462.6028600002</v>
      </c>
      <c r="H97" s="45">
        <f t="shared" si="17"/>
        <v>1416493.5353300001</v>
      </c>
      <c r="I97" s="45">
        <f t="shared" si="17"/>
        <v>1417394.9210400002</v>
      </c>
      <c r="J97" s="45">
        <f t="shared" si="17"/>
        <v>1417470.2077800001</v>
      </c>
      <c r="K97" s="45">
        <f t="shared" si="17"/>
        <v>1417508.0441400001</v>
      </c>
      <c r="L97" s="45">
        <f t="shared" si="17"/>
        <v>1437911.1611100005</v>
      </c>
      <c r="M97" s="45">
        <f t="shared" si="17"/>
        <v>1437918.3870100002</v>
      </c>
      <c r="N97" s="45">
        <f t="shared" si="17"/>
        <v>1437906.1550400003</v>
      </c>
      <c r="O97" s="45">
        <f t="shared" si="17"/>
        <v>1438854.0408200002</v>
      </c>
      <c r="P97" s="45">
        <f t="shared" si="17"/>
        <v>1440545.14313</v>
      </c>
      <c r="Q97" s="45">
        <f t="shared" si="17"/>
        <v>1423871.2148323078</v>
      </c>
    </row>
    <row r="98" spans="1:17" x14ac:dyDescent="0.3">
      <c r="A98" s="61">
        <f t="shared" si="14"/>
        <v>83</v>
      </c>
      <c r="B98" s="61"/>
      <c r="C98" s="74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</row>
    <row r="99" spans="1:17" x14ac:dyDescent="0.3">
      <c r="A99" s="61">
        <f t="shared" si="14"/>
        <v>84</v>
      </c>
      <c r="B99" s="61"/>
      <c r="C99" s="74" t="s">
        <v>440</v>
      </c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</row>
    <row r="100" spans="1:17" x14ac:dyDescent="0.3">
      <c r="A100" s="61">
        <f t="shared" si="14"/>
        <v>85</v>
      </c>
      <c r="B100" s="61" t="s">
        <v>580</v>
      </c>
      <c r="C100" s="60" t="s">
        <v>563</v>
      </c>
      <c r="D100" s="45">
        <v>5376.32971</v>
      </c>
      <c r="E100" s="45">
        <v>5376.32971</v>
      </c>
      <c r="F100" s="45">
        <v>5376.32971</v>
      </c>
      <c r="G100" s="45">
        <v>5376.32971</v>
      </c>
      <c r="H100" s="45">
        <v>5376.3320000000003</v>
      </c>
      <c r="I100" s="45">
        <v>5376.3320000000003</v>
      </c>
      <c r="J100" s="45">
        <v>5376.3320000000003</v>
      </c>
      <c r="K100" s="45">
        <v>5376.3320000000003</v>
      </c>
      <c r="L100" s="45">
        <v>5376.3320000000003</v>
      </c>
      <c r="M100" s="45">
        <v>5376.3320000000003</v>
      </c>
      <c r="N100" s="45">
        <v>5376.3320000000003</v>
      </c>
      <c r="O100" s="45">
        <v>5369.0640000000003</v>
      </c>
      <c r="P100" s="45">
        <v>5369.0640000000003</v>
      </c>
      <c r="Q100" s="45">
        <f t="shared" ref="Q100:Q107" si="18">(SUM(D100:P100))/13</f>
        <v>5375.2131415384629</v>
      </c>
    </row>
    <row r="101" spans="1:17" x14ac:dyDescent="0.3">
      <c r="A101" s="61">
        <f t="shared" si="14"/>
        <v>86</v>
      </c>
      <c r="B101" s="61" t="s">
        <v>581</v>
      </c>
      <c r="C101" s="60" t="s">
        <v>582</v>
      </c>
      <c r="D101" s="45">
        <v>6452.6407099999988</v>
      </c>
      <c r="E101" s="45">
        <v>6484.5403299999989</v>
      </c>
      <c r="F101" s="45">
        <v>6484.5403299999989</v>
      </c>
      <c r="G101" s="45">
        <v>6486.235999999999</v>
      </c>
      <c r="H101" s="45">
        <v>6486.9258199999995</v>
      </c>
      <c r="I101" s="45">
        <v>6486.9258199999995</v>
      </c>
      <c r="J101" s="45">
        <v>6486.9258199999995</v>
      </c>
      <c r="K101" s="45">
        <v>6486.9258199999995</v>
      </c>
      <c r="L101" s="45">
        <v>6486.9258199999995</v>
      </c>
      <c r="M101" s="45">
        <v>6486.9258199999995</v>
      </c>
      <c r="N101" s="45">
        <v>6486.9258199999995</v>
      </c>
      <c r="O101" s="45">
        <v>6486.9258199999995</v>
      </c>
      <c r="P101" s="45">
        <v>6486.9258199999995</v>
      </c>
      <c r="Q101" s="45">
        <f t="shared" si="18"/>
        <v>6483.868442307692</v>
      </c>
    </row>
    <row r="102" spans="1:17" x14ac:dyDescent="0.3">
      <c r="A102" s="61">
        <f t="shared" si="14"/>
        <v>87</v>
      </c>
      <c r="B102" s="61" t="s">
        <v>583</v>
      </c>
      <c r="C102" s="60" t="s">
        <v>584</v>
      </c>
      <c r="D102" s="45">
        <v>72216.240369999985</v>
      </c>
      <c r="E102" s="45">
        <v>72659.860579999993</v>
      </c>
      <c r="F102" s="45">
        <v>72671.473400000003</v>
      </c>
      <c r="G102" s="45">
        <v>72671.473400000003</v>
      </c>
      <c r="H102" s="45">
        <v>69483.954209999996</v>
      </c>
      <c r="I102" s="45">
        <v>69483.954209999996</v>
      </c>
      <c r="J102" s="45">
        <v>69482.323609999992</v>
      </c>
      <c r="K102" s="45">
        <v>69482.323609999992</v>
      </c>
      <c r="L102" s="45">
        <v>69047.639519999997</v>
      </c>
      <c r="M102" s="45">
        <v>68973.215489999973</v>
      </c>
      <c r="N102" s="45">
        <v>68933.549589999995</v>
      </c>
      <c r="O102" s="45">
        <v>68933.549589999995</v>
      </c>
      <c r="P102" s="45">
        <v>68933.54959000001</v>
      </c>
      <c r="Q102" s="45">
        <f t="shared" si="18"/>
        <v>70228.700551538437</v>
      </c>
    </row>
    <row r="103" spans="1:17" x14ac:dyDescent="0.3">
      <c r="A103" s="61">
        <f t="shared" si="14"/>
        <v>88</v>
      </c>
      <c r="B103" s="61" t="s">
        <v>589</v>
      </c>
      <c r="C103" s="60" t="s">
        <v>590</v>
      </c>
      <c r="D103" s="45">
        <v>0</v>
      </c>
      <c r="E103" s="45">
        <v>0</v>
      </c>
      <c r="F103" s="45">
        <v>0</v>
      </c>
      <c r="G103" s="45">
        <v>0</v>
      </c>
      <c r="H103" s="45">
        <v>4603.5352000000003</v>
      </c>
      <c r="I103" s="45">
        <v>4603.5352000000003</v>
      </c>
      <c r="J103" s="45">
        <v>4603.5352000000003</v>
      </c>
      <c r="K103" s="45">
        <v>4603.5352000000003</v>
      </c>
      <c r="L103" s="45">
        <v>4603.5352000000003</v>
      </c>
      <c r="M103" s="45">
        <v>4603.5352000000003</v>
      </c>
      <c r="N103" s="45">
        <v>4417.1519800000005</v>
      </c>
      <c r="O103" s="45">
        <v>4417.1519800000005</v>
      </c>
      <c r="P103" s="45">
        <v>4417.1519800000005</v>
      </c>
      <c r="Q103" s="45">
        <f t="shared" si="18"/>
        <v>3144.0513184615388</v>
      </c>
    </row>
    <row r="104" spans="1:17" x14ac:dyDescent="0.3">
      <c r="A104" s="61">
        <f t="shared" si="14"/>
        <v>89</v>
      </c>
      <c r="B104" s="61" t="s">
        <v>585</v>
      </c>
      <c r="C104" s="60" t="s">
        <v>586</v>
      </c>
      <c r="D104" s="45">
        <v>18541.55113</v>
      </c>
      <c r="E104" s="45">
        <v>18541.55113</v>
      </c>
      <c r="F104" s="45">
        <v>18541.55113</v>
      </c>
      <c r="G104" s="45">
        <v>18541.55113</v>
      </c>
      <c r="H104" s="45">
        <v>19582.256439999997</v>
      </c>
      <c r="I104" s="45">
        <v>19582.256439999997</v>
      </c>
      <c r="J104" s="45">
        <v>19582.256439999997</v>
      </c>
      <c r="K104" s="45">
        <v>19582.256439999997</v>
      </c>
      <c r="L104" s="45">
        <v>19582.256439999997</v>
      </c>
      <c r="M104" s="45">
        <v>19582.256439999997</v>
      </c>
      <c r="N104" s="45">
        <v>19582.256439999997</v>
      </c>
      <c r="O104" s="45">
        <v>19582.256439999997</v>
      </c>
      <c r="P104" s="45">
        <v>19582.256439999997</v>
      </c>
      <c r="Q104" s="45">
        <f t="shared" si="18"/>
        <v>19262.039421538459</v>
      </c>
    </row>
    <row r="105" spans="1:17" x14ac:dyDescent="0.3">
      <c r="A105" s="61">
        <f t="shared" si="14"/>
        <v>90</v>
      </c>
      <c r="B105" s="61" t="s">
        <v>587</v>
      </c>
      <c r="C105" s="60" t="s">
        <v>569</v>
      </c>
      <c r="D105" s="45">
        <v>7263.5057699999998</v>
      </c>
      <c r="E105" s="45">
        <v>7263.5057699999998</v>
      </c>
      <c r="F105" s="45">
        <v>7263.5057699999998</v>
      </c>
      <c r="G105" s="45">
        <v>7263.5057699999998</v>
      </c>
      <c r="H105" s="45">
        <v>7942.8019599999998</v>
      </c>
      <c r="I105" s="45">
        <v>7942.8019599999998</v>
      </c>
      <c r="J105" s="45">
        <v>7942.8019599999998</v>
      </c>
      <c r="K105" s="45">
        <v>7942.8019599999998</v>
      </c>
      <c r="L105" s="45">
        <v>7942.8019599999998</v>
      </c>
      <c r="M105" s="45">
        <v>7942.8019599999998</v>
      </c>
      <c r="N105" s="45">
        <v>7939.4209800000008</v>
      </c>
      <c r="O105" s="45">
        <v>7939.4209800000008</v>
      </c>
      <c r="P105" s="45">
        <v>8964.0677800000012</v>
      </c>
      <c r="Q105" s="45">
        <f t="shared" si="18"/>
        <v>7811.8265061538441</v>
      </c>
    </row>
    <row r="106" spans="1:17" x14ac:dyDescent="0.3">
      <c r="A106" s="61">
        <f t="shared" si="14"/>
        <v>91</v>
      </c>
      <c r="B106" s="61" t="s">
        <v>588</v>
      </c>
      <c r="C106" s="60" t="s">
        <v>571</v>
      </c>
      <c r="D106" s="45">
        <v>1051.3650700000001</v>
      </c>
      <c r="E106" s="45">
        <v>1051.3650700000001</v>
      </c>
      <c r="F106" s="45">
        <v>1051.3650700000001</v>
      </c>
      <c r="G106" s="45">
        <v>1051.3650700000001</v>
      </c>
      <c r="H106" s="45">
        <v>1051.3650700000001</v>
      </c>
      <c r="I106" s="45">
        <v>1051.3650700000001</v>
      </c>
      <c r="J106" s="45">
        <v>1051.3650700000001</v>
      </c>
      <c r="K106" s="45">
        <v>1051.3650700000001</v>
      </c>
      <c r="L106" s="45">
        <v>1051.3650700000001</v>
      </c>
      <c r="M106" s="45">
        <v>1051.3650700000001</v>
      </c>
      <c r="N106" s="45">
        <v>1051.3650700000001</v>
      </c>
      <c r="O106" s="45">
        <v>1052.53549</v>
      </c>
      <c r="P106" s="45">
        <v>1458.0993700000001</v>
      </c>
      <c r="Q106" s="45">
        <f t="shared" si="18"/>
        <v>1082.7423561538462</v>
      </c>
    </row>
    <row r="107" spans="1:17" x14ac:dyDescent="0.3">
      <c r="A107" s="61">
        <f t="shared" si="14"/>
        <v>92</v>
      </c>
      <c r="B107" s="61" t="s">
        <v>595</v>
      </c>
      <c r="C107" s="60" t="s">
        <v>596</v>
      </c>
      <c r="D107" s="45">
        <v>0.71514999999999995</v>
      </c>
      <c r="E107" s="45">
        <v>0.71514999999999995</v>
      </c>
      <c r="F107" s="45">
        <v>0.71514999999999995</v>
      </c>
      <c r="G107" s="45">
        <v>0.71514999999999995</v>
      </c>
      <c r="H107" s="45">
        <v>0.71514999999999995</v>
      </c>
      <c r="I107" s="45">
        <v>0.71514999999999995</v>
      </c>
      <c r="J107" s="45">
        <v>0.71514999999999995</v>
      </c>
      <c r="K107" s="45">
        <v>0.71514999999999995</v>
      </c>
      <c r="L107" s="45">
        <v>0.71514999999999995</v>
      </c>
      <c r="M107" s="45">
        <v>0.71514999999999995</v>
      </c>
      <c r="N107" s="45">
        <v>0.71514999999999995</v>
      </c>
      <c r="O107" s="45">
        <v>0.71514999999999995</v>
      </c>
      <c r="P107" s="45">
        <v>0.71514999999999995</v>
      </c>
      <c r="Q107" s="45">
        <f t="shared" si="18"/>
        <v>0.71514999999999973</v>
      </c>
    </row>
    <row r="108" spans="1:17" x14ac:dyDescent="0.3">
      <c r="A108" s="61">
        <f t="shared" si="14"/>
        <v>93</v>
      </c>
      <c r="B108" s="61"/>
      <c r="C108" s="74" t="s">
        <v>441</v>
      </c>
      <c r="D108" s="45">
        <f t="shared" ref="D108:Q108" si="19">SUM(D100:D107)</f>
        <v>110902.34791</v>
      </c>
      <c r="E108" s="45">
        <f t="shared" si="19"/>
        <v>111377.86774</v>
      </c>
      <c r="F108" s="45">
        <f t="shared" si="19"/>
        <v>111389.48056000001</v>
      </c>
      <c r="G108" s="45">
        <f t="shared" si="19"/>
        <v>111391.17623</v>
      </c>
      <c r="H108" s="45">
        <f t="shared" si="19"/>
        <v>114527.88584999999</v>
      </c>
      <c r="I108" s="45">
        <f t="shared" si="19"/>
        <v>114527.88584999999</v>
      </c>
      <c r="J108" s="45">
        <f t="shared" si="19"/>
        <v>114526.25524999999</v>
      </c>
      <c r="K108" s="45">
        <f t="shared" si="19"/>
        <v>114526.25524999999</v>
      </c>
      <c r="L108" s="45">
        <f t="shared" si="19"/>
        <v>114091.57115999999</v>
      </c>
      <c r="M108" s="45">
        <f t="shared" si="19"/>
        <v>114017.14712999997</v>
      </c>
      <c r="N108" s="45">
        <f t="shared" si="19"/>
        <v>113787.71702999999</v>
      </c>
      <c r="O108" s="45">
        <f t="shared" si="19"/>
        <v>113781.61944999998</v>
      </c>
      <c r="P108" s="45">
        <f t="shared" si="19"/>
        <v>115211.83013</v>
      </c>
      <c r="Q108" s="45">
        <f t="shared" si="19"/>
        <v>113389.15688769228</v>
      </c>
    </row>
    <row r="109" spans="1:17" x14ac:dyDescent="0.3">
      <c r="A109" s="61">
        <f t="shared" si="14"/>
        <v>94</v>
      </c>
      <c r="B109" s="61"/>
      <c r="C109" s="74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</row>
    <row r="110" spans="1:17" x14ac:dyDescent="0.3">
      <c r="A110" s="61">
        <f t="shared" si="14"/>
        <v>95</v>
      </c>
      <c r="B110" s="61"/>
      <c r="C110" s="74" t="s">
        <v>442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</row>
    <row r="111" spans="1:17" x14ac:dyDescent="0.3">
      <c r="A111" s="61">
        <f t="shared" si="14"/>
        <v>96</v>
      </c>
      <c r="B111" s="61" t="s">
        <v>580</v>
      </c>
      <c r="C111" s="60" t="s">
        <v>563</v>
      </c>
      <c r="D111" s="45">
        <v>6258.7445200000002</v>
      </c>
      <c r="E111" s="45">
        <v>6258.7445199999993</v>
      </c>
      <c r="F111" s="45">
        <v>6258.7445199999993</v>
      </c>
      <c r="G111" s="45">
        <v>6258.7445199999993</v>
      </c>
      <c r="H111" s="45">
        <v>6258.7445199999993</v>
      </c>
      <c r="I111" s="45">
        <v>6258.7445199999993</v>
      </c>
      <c r="J111" s="45">
        <v>6258.7445199999993</v>
      </c>
      <c r="K111" s="45">
        <v>6258.7445199999993</v>
      </c>
      <c r="L111" s="45">
        <v>6258.7445199999993</v>
      </c>
      <c r="M111" s="45">
        <v>6258.7445199999993</v>
      </c>
      <c r="N111" s="45">
        <v>6258.7445199999993</v>
      </c>
      <c r="O111" s="45">
        <v>6271.7529499999991</v>
      </c>
      <c r="P111" s="45">
        <v>6379.1337599999988</v>
      </c>
      <c r="Q111" s="72">
        <f t="shared" ref="Q111:Q118" si="20">(SUM(D111:P111))/13</f>
        <v>6269.0058792307682</v>
      </c>
    </row>
    <row r="112" spans="1:17" x14ac:dyDescent="0.3">
      <c r="A112" s="61">
        <f t="shared" si="14"/>
        <v>97</v>
      </c>
      <c r="B112" s="61" t="s">
        <v>581</v>
      </c>
      <c r="C112" s="60" t="s">
        <v>582</v>
      </c>
      <c r="D112" s="45">
        <v>10324.658230000001</v>
      </c>
      <c r="E112" s="45">
        <v>10325.422369999998</v>
      </c>
      <c r="F112" s="45">
        <v>10326.64314</v>
      </c>
      <c r="G112" s="45">
        <v>10326.64314</v>
      </c>
      <c r="H112" s="45">
        <v>10326.64314</v>
      </c>
      <c r="I112" s="45">
        <v>10326.64314</v>
      </c>
      <c r="J112" s="45">
        <v>10326.64314</v>
      </c>
      <c r="K112" s="45">
        <v>10326.64314</v>
      </c>
      <c r="L112" s="45">
        <v>10326.64314</v>
      </c>
      <c r="M112" s="45">
        <v>10326.64314</v>
      </c>
      <c r="N112" s="45">
        <v>10326.64314</v>
      </c>
      <c r="O112" s="45">
        <v>10326.64314</v>
      </c>
      <c r="P112" s="45">
        <v>10326.64314</v>
      </c>
      <c r="Q112" s="72">
        <f t="shared" si="20"/>
        <v>10326.396549230769</v>
      </c>
    </row>
    <row r="113" spans="1:17" x14ac:dyDescent="0.3">
      <c r="A113" s="61">
        <f t="shared" si="14"/>
        <v>98</v>
      </c>
      <c r="B113" s="61" t="s">
        <v>583</v>
      </c>
      <c r="C113" s="60" t="s">
        <v>584</v>
      </c>
      <c r="D113" s="45">
        <v>26680.142679999997</v>
      </c>
      <c r="E113" s="45">
        <v>26680.142679999997</v>
      </c>
      <c r="F113" s="45">
        <v>26680.142679999997</v>
      </c>
      <c r="G113" s="45">
        <v>26949.889089999997</v>
      </c>
      <c r="H113" s="45">
        <v>26946.403089999996</v>
      </c>
      <c r="I113" s="45">
        <v>26946.403089999996</v>
      </c>
      <c r="J113" s="45">
        <v>26946.403089999996</v>
      </c>
      <c r="K113" s="45">
        <v>27306.231759999999</v>
      </c>
      <c r="L113" s="45">
        <v>27345.953789999996</v>
      </c>
      <c r="M113" s="45">
        <v>27376.930680000001</v>
      </c>
      <c r="N113" s="45">
        <v>27391.609280000001</v>
      </c>
      <c r="O113" s="45">
        <v>27391.609280000001</v>
      </c>
      <c r="P113" s="45">
        <v>27394.746930000001</v>
      </c>
      <c r="Q113" s="72">
        <f t="shared" si="20"/>
        <v>27079.739086153844</v>
      </c>
    </row>
    <row r="114" spans="1:17" x14ac:dyDescent="0.3">
      <c r="A114" s="61">
        <f t="shared" si="14"/>
        <v>99</v>
      </c>
      <c r="B114" s="61" t="s">
        <v>585</v>
      </c>
      <c r="C114" s="60" t="s">
        <v>586</v>
      </c>
      <c r="D114" s="45">
        <v>7868.742040000001</v>
      </c>
      <c r="E114" s="45">
        <v>7868.742040000001</v>
      </c>
      <c r="F114" s="45">
        <v>7868.742040000001</v>
      </c>
      <c r="G114" s="45">
        <v>7868.742040000001</v>
      </c>
      <c r="H114" s="45">
        <v>7868.742040000001</v>
      </c>
      <c r="I114" s="45">
        <v>7868.742040000001</v>
      </c>
      <c r="J114" s="45">
        <v>7868.742040000001</v>
      </c>
      <c r="K114" s="45">
        <v>7868.742040000001</v>
      </c>
      <c r="L114" s="45">
        <v>7868.742040000001</v>
      </c>
      <c r="M114" s="45">
        <v>7868.742040000001</v>
      </c>
      <c r="N114" s="45">
        <v>7868.742040000001</v>
      </c>
      <c r="O114" s="45">
        <v>7868.742040000001</v>
      </c>
      <c r="P114" s="45">
        <v>7868.742040000001</v>
      </c>
      <c r="Q114" s="72">
        <f t="shared" si="20"/>
        <v>7868.7420399999983</v>
      </c>
    </row>
    <row r="115" spans="1:17" x14ac:dyDescent="0.3">
      <c r="A115" s="61">
        <f t="shared" si="14"/>
        <v>100</v>
      </c>
      <c r="B115" s="61" t="s">
        <v>587</v>
      </c>
      <c r="C115" s="60" t="s">
        <v>569</v>
      </c>
      <c r="D115" s="45">
        <v>7051.6036500000009</v>
      </c>
      <c r="E115" s="45">
        <v>7051.6036500000009</v>
      </c>
      <c r="F115" s="45">
        <v>7074.2750300000016</v>
      </c>
      <c r="G115" s="45">
        <v>7074.2750300000016</v>
      </c>
      <c r="H115" s="45">
        <v>7074.2750300000016</v>
      </c>
      <c r="I115" s="45">
        <v>7074.2750300000016</v>
      </c>
      <c r="J115" s="45">
        <v>7074.2750300000016</v>
      </c>
      <c r="K115" s="45">
        <v>7074.2750300000016</v>
      </c>
      <c r="L115" s="45">
        <v>7074.2750300000016</v>
      </c>
      <c r="M115" s="45">
        <v>7078.7118400000018</v>
      </c>
      <c r="N115" s="45">
        <v>7078.7118400000008</v>
      </c>
      <c r="O115" s="45">
        <v>7075.5434600000008</v>
      </c>
      <c r="P115" s="45">
        <v>7267.3757500000011</v>
      </c>
      <c r="Q115" s="72">
        <f t="shared" si="20"/>
        <v>7086.4211846153876</v>
      </c>
    </row>
    <row r="116" spans="1:17" x14ac:dyDescent="0.3">
      <c r="A116" s="61">
        <f t="shared" si="14"/>
        <v>101</v>
      </c>
      <c r="B116" s="61" t="s">
        <v>588</v>
      </c>
      <c r="C116" s="60" t="s">
        <v>571</v>
      </c>
      <c r="D116" s="45">
        <v>1497.9519400000001</v>
      </c>
      <c r="E116" s="45">
        <v>1520.1677300000001</v>
      </c>
      <c r="F116" s="45">
        <v>1530.48361</v>
      </c>
      <c r="G116" s="45">
        <v>1530.48361</v>
      </c>
      <c r="H116" s="45">
        <v>1530.48361</v>
      </c>
      <c r="I116" s="45">
        <v>1530.48361</v>
      </c>
      <c r="J116" s="45">
        <v>1530.48361</v>
      </c>
      <c r="K116" s="45">
        <v>1524.4927000000002</v>
      </c>
      <c r="L116" s="45">
        <v>1524.4927000000002</v>
      </c>
      <c r="M116" s="45">
        <v>1531.77927</v>
      </c>
      <c r="N116" s="45">
        <v>1531.77927</v>
      </c>
      <c r="O116" s="45">
        <v>1532.3488400000003</v>
      </c>
      <c r="P116" s="45">
        <v>1576.3247800000004</v>
      </c>
      <c r="Q116" s="72">
        <f t="shared" si="20"/>
        <v>1530.1350215384614</v>
      </c>
    </row>
    <row r="117" spans="1:17" x14ac:dyDescent="0.3">
      <c r="A117" s="61">
        <f t="shared" si="14"/>
        <v>102</v>
      </c>
      <c r="B117" s="61" t="s">
        <v>593</v>
      </c>
      <c r="C117" s="60" t="s">
        <v>594</v>
      </c>
      <c r="D117" s="45">
        <v>18.451000000000001</v>
      </c>
      <c r="E117" s="45">
        <v>18.451000000000001</v>
      </c>
      <c r="F117" s="45">
        <v>18.451000000000001</v>
      </c>
      <c r="G117" s="45">
        <v>18.451000000000001</v>
      </c>
      <c r="H117" s="45">
        <v>18.451000000000001</v>
      </c>
      <c r="I117" s="45">
        <v>18.451000000000001</v>
      </c>
      <c r="J117" s="45">
        <v>18.451000000000001</v>
      </c>
      <c r="K117" s="45">
        <v>18.451000000000001</v>
      </c>
      <c r="L117" s="45">
        <v>18.451000000000001</v>
      </c>
      <c r="M117" s="45">
        <v>18.451000000000001</v>
      </c>
      <c r="N117" s="45">
        <v>18.451000000000001</v>
      </c>
      <c r="O117" s="45">
        <v>18.451000000000001</v>
      </c>
      <c r="P117" s="45">
        <v>18.451000000000001</v>
      </c>
      <c r="Q117" s="72">
        <f t="shared" si="20"/>
        <v>18.450999999999997</v>
      </c>
    </row>
    <row r="118" spans="1:17" x14ac:dyDescent="0.3">
      <c r="A118" s="61">
        <f t="shared" si="14"/>
        <v>103</v>
      </c>
      <c r="B118" s="61" t="s">
        <v>595</v>
      </c>
      <c r="C118" s="60" t="s">
        <v>596</v>
      </c>
      <c r="D118" s="45">
        <v>1.29</v>
      </c>
      <c r="E118" s="45">
        <v>1.29</v>
      </c>
      <c r="F118" s="45">
        <v>1.29</v>
      </c>
      <c r="G118" s="45">
        <v>1.29</v>
      </c>
      <c r="H118" s="45">
        <v>1.29</v>
      </c>
      <c r="I118" s="45">
        <v>1.29</v>
      </c>
      <c r="J118" s="45">
        <v>1.29</v>
      </c>
      <c r="K118" s="45">
        <v>1.29</v>
      </c>
      <c r="L118" s="45">
        <v>1.29</v>
      </c>
      <c r="M118" s="45">
        <v>1.29</v>
      </c>
      <c r="N118" s="45">
        <v>1.29</v>
      </c>
      <c r="O118" s="45">
        <v>1.29</v>
      </c>
      <c r="P118" s="45">
        <v>1.29</v>
      </c>
      <c r="Q118" s="72">
        <f t="shared" si="20"/>
        <v>1.2899999999999996</v>
      </c>
    </row>
    <row r="119" spans="1:17" x14ac:dyDescent="0.3">
      <c r="A119" s="61">
        <f t="shared" si="14"/>
        <v>104</v>
      </c>
      <c r="B119" s="61"/>
      <c r="C119" s="74" t="s">
        <v>443</v>
      </c>
      <c r="D119" s="45">
        <f t="shared" ref="D119:Q119" si="21">SUM(D111:D118)</f>
        <v>59701.584060000001</v>
      </c>
      <c r="E119" s="45">
        <f t="shared" si="21"/>
        <v>59724.563990000002</v>
      </c>
      <c r="F119" s="45">
        <f t="shared" si="21"/>
        <v>59758.772020000004</v>
      </c>
      <c r="G119" s="45">
        <f t="shared" si="21"/>
        <v>60028.518430000011</v>
      </c>
      <c r="H119" s="45">
        <f t="shared" si="21"/>
        <v>60025.032430000007</v>
      </c>
      <c r="I119" s="45">
        <f t="shared" si="21"/>
        <v>60025.032430000007</v>
      </c>
      <c r="J119" s="45">
        <f t="shared" si="21"/>
        <v>60025.032430000007</v>
      </c>
      <c r="K119" s="45">
        <f t="shared" si="21"/>
        <v>60378.870190000009</v>
      </c>
      <c r="L119" s="45">
        <f t="shared" si="21"/>
        <v>60418.592219999999</v>
      </c>
      <c r="M119" s="45">
        <f t="shared" si="21"/>
        <v>60461.29249</v>
      </c>
      <c r="N119" s="45">
        <f t="shared" si="21"/>
        <v>60475.971089999999</v>
      </c>
      <c r="O119" s="45">
        <f t="shared" si="21"/>
        <v>60486.380709999998</v>
      </c>
      <c r="P119" s="45">
        <f t="shared" si="21"/>
        <v>60832.707400000007</v>
      </c>
      <c r="Q119" s="45">
        <f t="shared" si="21"/>
        <v>60180.180760769224</v>
      </c>
    </row>
    <row r="120" spans="1:17" x14ac:dyDescent="0.3">
      <c r="A120" s="61">
        <f t="shared" si="14"/>
        <v>105</v>
      </c>
      <c r="B120" s="61"/>
      <c r="C120" s="74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1:17" x14ac:dyDescent="0.3">
      <c r="A121" s="61">
        <f t="shared" si="14"/>
        <v>106</v>
      </c>
      <c r="B121" s="61"/>
      <c r="C121" s="74" t="s">
        <v>444</v>
      </c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72"/>
    </row>
    <row r="122" spans="1:17" x14ac:dyDescent="0.3">
      <c r="A122" s="61">
        <f t="shared" si="14"/>
        <v>107</v>
      </c>
      <c r="B122" s="61" t="s">
        <v>580</v>
      </c>
      <c r="C122" s="60" t="s">
        <v>563</v>
      </c>
      <c r="D122" s="45">
        <v>63678.403040000005</v>
      </c>
      <c r="E122" s="45">
        <v>63701.342100000002</v>
      </c>
      <c r="F122" s="45">
        <v>63713.52347</v>
      </c>
      <c r="G122" s="45">
        <v>63714.720070000003</v>
      </c>
      <c r="H122" s="45">
        <v>63714.720070000003</v>
      </c>
      <c r="I122" s="45">
        <v>63714.720070000003</v>
      </c>
      <c r="J122" s="45">
        <v>63719.197949999994</v>
      </c>
      <c r="K122" s="45">
        <v>63723.107149999996</v>
      </c>
      <c r="L122" s="45">
        <v>63723.107149999996</v>
      </c>
      <c r="M122" s="45">
        <v>63729.680959999998</v>
      </c>
      <c r="N122" s="45">
        <v>63729.680959999998</v>
      </c>
      <c r="O122" s="45">
        <v>63959.534379999997</v>
      </c>
      <c r="P122" s="45">
        <v>63907.895279999997</v>
      </c>
      <c r="Q122" s="72">
        <f t="shared" ref="Q122:Q130" si="22">(SUM(D122:P122))/13</f>
        <v>63748.433280769234</v>
      </c>
    </row>
    <row r="123" spans="1:17" x14ac:dyDescent="0.3">
      <c r="A123" s="61">
        <f t="shared" si="14"/>
        <v>108</v>
      </c>
      <c r="B123" s="61" t="s">
        <v>581</v>
      </c>
      <c r="C123" s="60" t="s">
        <v>582</v>
      </c>
      <c r="D123" s="45">
        <v>18032.12775</v>
      </c>
      <c r="E123" s="45">
        <v>18032.12775</v>
      </c>
      <c r="F123" s="45">
        <v>18032.12775</v>
      </c>
      <c r="G123" s="45">
        <v>18029.776180000001</v>
      </c>
      <c r="H123" s="45">
        <v>18040.76945</v>
      </c>
      <c r="I123" s="45">
        <v>18039.569</v>
      </c>
      <c r="J123" s="45">
        <v>18041.817370000001</v>
      </c>
      <c r="K123" s="45">
        <v>18041.817370000001</v>
      </c>
      <c r="L123" s="45">
        <v>18041.817370000001</v>
      </c>
      <c r="M123" s="45">
        <v>18048.38335</v>
      </c>
      <c r="N123" s="45">
        <v>18048.38335</v>
      </c>
      <c r="O123" s="45">
        <v>18424.891299999999</v>
      </c>
      <c r="P123" s="45">
        <v>18330.76929</v>
      </c>
      <c r="Q123" s="72">
        <f t="shared" si="22"/>
        <v>18091.105944615381</v>
      </c>
    </row>
    <row r="124" spans="1:17" x14ac:dyDescent="0.3">
      <c r="A124" s="61">
        <f t="shared" si="14"/>
        <v>109</v>
      </c>
      <c r="B124" s="61" t="s">
        <v>583</v>
      </c>
      <c r="C124" s="60" t="s">
        <v>584</v>
      </c>
      <c r="D124" s="45">
        <v>197125.18643999999</v>
      </c>
      <c r="E124" s="45">
        <v>197206.38227</v>
      </c>
      <c r="F124" s="45">
        <v>197368.10629</v>
      </c>
      <c r="G124" s="45">
        <v>197503.68617000003</v>
      </c>
      <c r="H124" s="45">
        <v>197768.42628000001</v>
      </c>
      <c r="I124" s="45">
        <v>197758.454</v>
      </c>
      <c r="J124" s="45">
        <v>197784.10023000001</v>
      </c>
      <c r="K124" s="45">
        <v>205804.65298999997</v>
      </c>
      <c r="L124" s="45">
        <v>206771.51058999996</v>
      </c>
      <c r="M124" s="45">
        <v>206799.84388999999</v>
      </c>
      <c r="N124" s="45">
        <v>206919.86512999999</v>
      </c>
      <c r="O124" s="45">
        <v>207227.08248000001</v>
      </c>
      <c r="P124" s="45">
        <v>207907.58106999999</v>
      </c>
      <c r="Q124" s="72">
        <f t="shared" si="22"/>
        <v>201841.91367923075</v>
      </c>
    </row>
    <row r="125" spans="1:17" x14ac:dyDescent="0.3">
      <c r="A125" s="61">
        <f t="shared" si="14"/>
        <v>110</v>
      </c>
      <c r="B125" s="61" t="s">
        <v>589</v>
      </c>
      <c r="C125" s="60" t="s">
        <v>590</v>
      </c>
      <c r="D125" s="45">
        <v>91643.841960000005</v>
      </c>
      <c r="E125" s="45">
        <v>91643.841960000005</v>
      </c>
      <c r="F125" s="45">
        <v>91643.841960000005</v>
      </c>
      <c r="G125" s="45">
        <v>91643.841960000005</v>
      </c>
      <c r="H125" s="45">
        <v>91643.841960000005</v>
      </c>
      <c r="I125" s="45">
        <v>91643.841960000005</v>
      </c>
      <c r="J125" s="45">
        <v>91643.841960000005</v>
      </c>
      <c r="K125" s="45">
        <v>91643.841960000005</v>
      </c>
      <c r="L125" s="45">
        <v>91643.841960000005</v>
      </c>
      <c r="M125" s="45">
        <v>91643.841960000005</v>
      </c>
      <c r="N125" s="45">
        <v>91643.841960000005</v>
      </c>
      <c r="O125" s="45">
        <v>91643.841960000005</v>
      </c>
      <c r="P125" s="45">
        <v>91643.841960000005</v>
      </c>
      <c r="Q125" s="72">
        <f t="shared" si="22"/>
        <v>91643.84196000002</v>
      </c>
    </row>
    <row r="126" spans="1:17" x14ac:dyDescent="0.3">
      <c r="A126" s="61">
        <f t="shared" si="14"/>
        <v>111</v>
      </c>
      <c r="B126" s="61" t="s">
        <v>585</v>
      </c>
      <c r="C126" s="60" t="s">
        <v>586</v>
      </c>
      <c r="D126" s="45">
        <v>44922.994229999997</v>
      </c>
      <c r="E126" s="45">
        <v>44922.994229999997</v>
      </c>
      <c r="F126" s="45">
        <v>44922.994229999997</v>
      </c>
      <c r="G126" s="45">
        <v>44914.429779999999</v>
      </c>
      <c r="H126" s="45">
        <v>44914.500369999994</v>
      </c>
      <c r="I126" s="45">
        <v>44914.500369999994</v>
      </c>
      <c r="J126" s="45">
        <v>44914.500369999994</v>
      </c>
      <c r="K126" s="45">
        <v>43071.43318</v>
      </c>
      <c r="L126" s="45">
        <v>43071.43318</v>
      </c>
      <c r="M126" s="45">
        <v>43071.43318</v>
      </c>
      <c r="N126" s="45">
        <v>43071.43318</v>
      </c>
      <c r="O126" s="45">
        <v>43246.773689999995</v>
      </c>
      <c r="P126" s="45">
        <v>43208.611689999998</v>
      </c>
      <c r="Q126" s="72">
        <f t="shared" si="22"/>
        <v>44089.848590769223</v>
      </c>
    </row>
    <row r="127" spans="1:17" x14ac:dyDescent="0.3">
      <c r="A127" s="61">
        <f t="shared" si="14"/>
        <v>112</v>
      </c>
      <c r="B127" s="61" t="s">
        <v>587</v>
      </c>
      <c r="C127" s="60" t="s">
        <v>569</v>
      </c>
      <c r="D127" s="45">
        <v>46326.290500000003</v>
      </c>
      <c r="E127" s="45">
        <v>46326.290500000003</v>
      </c>
      <c r="F127" s="45">
        <v>46326.290500000003</v>
      </c>
      <c r="G127" s="45">
        <v>46326.290500000003</v>
      </c>
      <c r="H127" s="45">
        <v>46326.290500000003</v>
      </c>
      <c r="I127" s="45">
        <v>46326.290500000003</v>
      </c>
      <c r="J127" s="45">
        <v>46326.290500000003</v>
      </c>
      <c r="K127" s="45">
        <v>46326.290500000003</v>
      </c>
      <c r="L127" s="45">
        <v>46326.290500000003</v>
      </c>
      <c r="M127" s="45">
        <v>46330.847280000002</v>
      </c>
      <c r="N127" s="45">
        <v>46330.847280000002</v>
      </c>
      <c r="O127" s="45">
        <v>46501.970259999995</v>
      </c>
      <c r="P127" s="45">
        <v>46436.345199999996</v>
      </c>
      <c r="Q127" s="72">
        <f t="shared" si="22"/>
        <v>46348.971116923072</v>
      </c>
    </row>
    <row r="128" spans="1:17" x14ac:dyDescent="0.3">
      <c r="A128" s="61">
        <f t="shared" si="14"/>
        <v>113</v>
      </c>
      <c r="B128" s="61" t="s">
        <v>588</v>
      </c>
      <c r="C128" s="60" t="s">
        <v>571</v>
      </c>
      <c r="D128" s="45">
        <v>10665.96034</v>
      </c>
      <c r="E128" s="45">
        <v>10668.164270000001</v>
      </c>
      <c r="F128" s="45">
        <v>10668.904349999999</v>
      </c>
      <c r="G128" s="45">
        <v>10668.824349999999</v>
      </c>
      <c r="H128" s="45">
        <v>10671.81496</v>
      </c>
      <c r="I128" s="45">
        <v>10672.076349999999</v>
      </c>
      <c r="J128" s="45">
        <v>10672.076349999999</v>
      </c>
      <c r="K128" s="45">
        <v>10672.076349999999</v>
      </c>
      <c r="L128" s="45">
        <v>10687.331559999999</v>
      </c>
      <c r="M128" s="45">
        <v>10687.331559999999</v>
      </c>
      <c r="N128" s="45">
        <v>10703.330089999999</v>
      </c>
      <c r="O128" s="45">
        <v>10849.060950000001</v>
      </c>
      <c r="P128" s="45">
        <v>11022.649110000002</v>
      </c>
      <c r="Q128" s="72">
        <f t="shared" si="22"/>
        <v>10716.123122307694</v>
      </c>
    </row>
    <row r="129" spans="1:17" x14ac:dyDescent="0.3">
      <c r="A129" s="61">
        <f t="shared" si="14"/>
        <v>114</v>
      </c>
      <c r="B129" s="61" t="s">
        <v>593</v>
      </c>
      <c r="C129" s="60" t="s">
        <v>594</v>
      </c>
      <c r="D129" s="45">
        <v>10.47</v>
      </c>
      <c r="E129" s="45">
        <v>10.47</v>
      </c>
      <c r="F129" s="45">
        <v>10.47</v>
      </c>
      <c r="G129" s="45">
        <v>10.47</v>
      </c>
      <c r="H129" s="45">
        <v>10.47</v>
      </c>
      <c r="I129" s="45">
        <v>10.47</v>
      </c>
      <c r="J129" s="45">
        <v>10.47</v>
      </c>
      <c r="K129" s="45">
        <v>10.47</v>
      </c>
      <c r="L129" s="45">
        <v>10.47</v>
      </c>
      <c r="M129" s="45">
        <v>10.47</v>
      </c>
      <c r="N129" s="45">
        <v>10.47</v>
      </c>
      <c r="O129" s="45">
        <v>10.47</v>
      </c>
      <c r="P129" s="45">
        <v>10.47</v>
      </c>
      <c r="Q129" s="72">
        <f t="shared" si="22"/>
        <v>10.47</v>
      </c>
    </row>
    <row r="130" spans="1:17" x14ac:dyDescent="0.3">
      <c r="A130" s="61">
        <f t="shared" si="14"/>
        <v>115</v>
      </c>
      <c r="B130" s="61" t="s">
        <v>595</v>
      </c>
      <c r="C130" s="60" t="s">
        <v>596</v>
      </c>
      <c r="D130" s="45">
        <v>5.3816300000000004</v>
      </c>
      <c r="E130" s="45">
        <v>5.3816300000000004</v>
      </c>
      <c r="F130" s="45">
        <v>5.3816300000000004</v>
      </c>
      <c r="G130" s="45">
        <v>5.3816300000000004</v>
      </c>
      <c r="H130" s="45">
        <v>5.3816300000000004</v>
      </c>
      <c r="I130" s="45">
        <v>5.3816300000000004</v>
      </c>
      <c r="J130" s="45">
        <v>5.3816300000000004</v>
      </c>
      <c r="K130" s="45">
        <v>5.3816300000000004</v>
      </c>
      <c r="L130" s="45">
        <v>5.3816300000000004</v>
      </c>
      <c r="M130" s="45">
        <v>5.3816300000000004</v>
      </c>
      <c r="N130" s="45">
        <v>5.3816300000000004</v>
      </c>
      <c r="O130" s="45">
        <v>5.3816300000000004</v>
      </c>
      <c r="P130" s="45">
        <v>5.3816300000000004</v>
      </c>
      <c r="Q130" s="72">
        <f t="shared" si="22"/>
        <v>5.3816300000000004</v>
      </c>
    </row>
    <row r="131" spans="1:17" x14ac:dyDescent="0.3">
      <c r="A131" s="61">
        <f t="shared" si="14"/>
        <v>116</v>
      </c>
      <c r="B131" s="61"/>
      <c r="C131" s="74" t="s">
        <v>445</v>
      </c>
      <c r="D131" s="45">
        <f t="shared" ref="D131:Q131" si="23">SUM(D122:D130)</f>
        <v>472410.65588999999</v>
      </c>
      <c r="E131" s="45">
        <f t="shared" si="23"/>
        <v>472516.99471</v>
      </c>
      <c r="F131" s="45">
        <f t="shared" si="23"/>
        <v>472691.64018000005</v>
      </c>
      <c r="G131" s="45">
        <f t="shared" si="23"/>
        <v>472817.42064000003</v>
      </c>
      <c r="H131" s="45">
        <f t="shared" si="23"/>
        <v>473096.21521999995</v>
      </c>
      <c r="I131" s="45">
        <f t="shared" si="23"/>
        <v>473085.30387999996</v>
      </c>
      <c r="J131" s="45">
        <f t="shared" si="23"/>
        <v>473117.67635999998</v>
      </c>
      <c r="K131" s="45">
        <f t="shared" si="23"/>
        <v>479299.07112999994</v>
      </c>
      <c r="L131" s="45">
        <f t="shared" si="23"/>
        <v>480281.18393999996</v>
      </c>
      <c r="M131" s="45">
        <f t="shared" si="23"/>
        <v>480327.21380999999</v>
      </c>
      <c r="N131" s="45">
        <f t="shared" si="23"/>
        <v>480463.23357999994</v>
      </c>
      <c r="O131" s="45">
        <f t="shared" si="23"/>
        <v>481869.00665</v>
      </c>
      <c r="P131" s="45">
        <f t="shared" si="23"/>
        <v>482473.54522999993</v>
      </c>
      <c r="Q131" s="45">
        <f t="shared" si="23"/>
        <v>476496.08932461543</v>
      </c>
    </row>
    <row r="132" spans="1:17" x14ac:dyDescent="0.3">
      <c r="A132" s="61">
        <f t="shared" si="14"/>
        <v>117</v>
      </c>
      <c r="B132" s="61"/>
      <c r="C132" s="74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</row>
    <row r="133" spans="1:17" x14ac:dyDescent="0.3">
      <c r="A133" s="61">
        <f t="shared" si="14"/>
        <v>118</v>
      </c>
      <c r="B133" s="61"/>
      <c r="C133" s="74" t="s">
        <v>446</v>
      </c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</row>
    <row r="134" spans="1:17" x14ac:dyDescent="0.3">
      <c r="A134" s="61">
        <f t="shared" si="14"/>
        <v>119</v>
      </c>
      <c r="B134" s="61" t="s">
        <v>580</v>
      </c>
      <c r="C134" s="60" t="s">
        <v>563</v>
      </c>
      <c r="D134" s="45">
        <v>19069.857199999999</v>
      </c>
      <c r="E134" s="45">
        <v>19104.222010000001</v>
      </c>
      <c r="F134" s="45">
        <v>19104.222010000001</v>
      </c>
      <c r="G134" s="45">
        <v>19104.222010000001</v>
      </c>
      <c r="H134" s="45">
        <v>19104.222010000001</v>
      </c>
      <c r="I134" s="45">
        <v>19104.222010000001</v>
      </c>
      <c r="J134" s="45">
        <v>19104.222010000001</v>
      </c>
      <c r="K134" s="45">
        <v>19104.222010000001</v>
      </c>
      <c r="L134" s="45">
        <v>19104.222010000001</v>
      </c>
      <c r="M134" s="45">
        <v>19104.222010000001</v>
      </c>
      <c r="N134" s="45">
        <v>19104.222010000001</v>
      </c>
      <c r="O134" s="45">
        <v>19114.27419</v>
      </c>
      <c r="P134" s="45">
        <v>19124.117030000001</v>
      </c>
      <c r="Q134" s="72">
        <f t="shared" ref="Q134:Q140" si="24">(SUM(D134:P134))/13</f>
        <v>19103.882193846151</v>
      </c>
    </row>
    <row r="135" spans="1:17" x14ac:dyDescent="0.3">
      <c r="A135" s="61">
        <f t="shared" si="14"/>
        <v>120</v>
      </c>
      <c r="B135" s="61" t="s">
        <v>581</v>
      </c>
      <c r="C135" s="60" t="s">
        <v>582</v>
      </c>
      <c r="D135" s="45">
        <v>12565.71881</v>
      </c>
      <c r="E135" s="45">
        <v>12565.71881</v>
      </c>
      <c r="F135" s="45">
        <v>12578.959050000001</v>
      </c>
      <c r="G135" s="45">
        <v>12578.959050000001</v>
      </c>
      <c r="H135" s="45">
        <v>12578.959050000001</v>
      </c>
      <c r="I135" s="45">
        <v>12578.959050000001</v>
      </c>
      <c r="J135" s="45">
        <v>12578.959050000001</v>
      </c>
      <c r="K135" s="45">
        <v>12578.959050000001</v>
      </c>
      <c r="L135" s="45">
        <v>12578.959050000001</v>
      </c>
      <c r="M135" s="45">
        <v>12578.959050000001</v>
      </c>
      <c r="N135" s="45">
        <v>12578.959050000001</v>
      </c>
      <c r="O135" s="45">
        <v>12712.760849999999</v>
      </c>
      <c r="P135" s="45">
        <v>12682.950659999999</v>
      </c>
      <c r="Q135" s="72">
        <f t="shared" si="24"/>
        <v>12595.213890769232</v>
      </c>
    </row>
    <row r="136" spans="1:17" x14ac:dyDescent="0.3">
      <c r="A136" s="61">
        <f t="shared" si="14"/>
        <v>121</v>
      </c>
      <c r="B136" s="61" t="s">
        <v>583</v>
      </c>
      <c r="C136" s="60" t="s">
        <v>584</v>
      </c>
      <c r="D136" s="45">
        <v>108866.24106</v>
      </c>
      <c r="E136" s="45">
        <v>108870.62681</v>
      </c>
      <c r="F136" s="45">
        <v>108925.41061000001</v>
      </c>
      <c r="G136" s="45">
        <v>109316.48481000001</v>
      </c>
      <c r="H136" s="45">
        <v>109348.23853</v>
      </c>
      <c r="I136" s="45">
        <v>109345.87766</v>
      </c>
      <c r="J136" s="45">
        <v>109350.16106999999</v>
      </c>
      <c r="K136" s="45">
        <v>110805.13983</v>
      </c>
      <c r="L136" s="45">
        <v>110971.67194</v>
      </c>
      <c r="M136" s="45">
        <v>110974.25408999999</v>
      </c>
      <c r="N136" s="45">
        <v>110996.01145000001</v>
      </c>
      <c r="O136" s="45">
        <v>111211.89365000001</v>
      </c>
      <c r="P136" s="45">
        <v>111844.67790000001</v>
      </c>
      <c r="Q136" s="72">
        <f t="shared" si="24"/>
        <v>110063.59149307694</v>
      </c>
    </row>
    <row r="137" spans="1:17" x14ac:dyDescent="0.3">
      <c r="A137" s="61">
        <f t="shared" si="14"/>
        <v>122</v>
      </c>
      <c r="B137" s="61" t="s">
        <v>589</v>
      </c>
      <c r="C137" s="60" t="s">
        <v>590</v>
      </c>
      <c r="D137" s="45">
        <v>66184.577499999999</v>
      </c>
      <c r="E137" s="45">
        <v>66184.577499999999</v>
      </c>
      <c r="F137" s="45">
        <v>66184.577499999999</v>
      </c>
      <c r="G137" s="45">
        <v>66184.577499999999</v>
      </c>
      <c r="H137" s="45">
        <v>66184.577499999999</v>
      </c>
      <c r="I137" s="45">
        <v>66184.577499999999</v>
      </c>
      <c r="J137" s="45">
        <v>66184.577499999999</v>
      </c>
      <c r="K137" s="45">
        <v>66184.577499999999</v>
      </c>
      <c r="L137" s="45">
        <v>66184.577499999999</v>
      </c>
      <c r="M137" s="45">
        <v>66184.577499999999</v>
      </c>
      <c r="N137" s="45">
        <v>66184.577499999999</v>
      </c>
      <c r="O137" s="45">
        <v>66184.577499999999</v>
      </c>
      <c r="P137" s="45">
        <v>66184.577499999999</v>
      </c>
      <c r="Q137" s="72">
        <f t="shared" si="24"/>
        <v>66184.577499999999</v>
      </c>
    </row>
    <row r="138" spans="1:17" x14ac:dyDescent="0.3">
      <c r="A138" s="61">
        <f t="shared" si="14"/>
        <v>123</v>
      </c>
      <c r="B138" s="61" t="s">
        <v>585</v>
      </c>
      <c r="C138" s="60" t="s">
        <v>586</v>
      </c>
      <c r="D138" s="45">
        <v>36810.324359999999</v>
      </c>
      <c r="E138" s="45">
        <v>36810.324359999999</v>
      </c>
      <c r="F138" s="45">
        <v>36810.324359999999</v>
      </c>
      <c r="G138" s="45">
        <v>36810.324359999999</v>
      </c>
      <c r="H138" s="45">
        <v>36810.324359999999</v>
      </c>
      <c r="I138" s="45">
        <v>36810.324359999999</v>
      </c>
      <c r="J138" s="45">
        <v>36810.324359999999</v>
      </c>
      <c r="K138" s="45">
        <v>36810.324359999999</v>
      </c>
      <c r="L138" s="45">
        <v>36810.324359999999</v>
      </c>
      <c r="M138" s="45">
        <v>36810.324359999999</v>
      </c>
      <c r="N138" s="45">
        <v>36810.324359999999</v>
      </c>
      <c r="O138" s="45">
        <v>36826.190219999997</v>
      </c>
      <c r="P138" s="45">
        <v>36979.188350000004</v>
      </c>
      <c r="Q138" s="72">
        <f t="shared" si="24"/>
        <v>36824.53434846153</v>
      </c>
    </row>
    <row r="139" spans="1:17" x14ac:dyDescent="0.3">
      <c r="A139" s="61">
        <f t="shared" si="14"/>
        <v>124</v>
      </c>
      <c r="B139" s="61" t="s">
        <v>587</v>
      </c>
      <c r="C139" s="60" t="s">
        <v>569</v>
      </c>
      <c r="D139" s="45">
        <v>18838.78314</v>
      </c>
      <c r="E139" s="45">
        <v>18838.78314</v>
      </c>
      <c r="F139" s="45">
        <v>18838.78314</v>
      </c>
      <c r="G139" s="45">
        <v>18838.78314</v>
      </c>
      <c r="H139" s="45">
        <v>18838.78314</v>
      </c>
      <c r="I139" s="45">
        <v>18838.78314</v>
      </c>
      <c r="J139" s="45">
        <v>18838.78314</v>
      </c>
      <c r="K139" s="45">
        <v>18838.78314</v>
      </c>
      <c r="L139" s="45">
        <v>18838.78314</v>
      </c>
      <c r="M139" s="45">
        <v>18838.78314</v>
      </c>
      <c r="N139" s="45">
        <v>18838.78314</v>
      </c>
      <c r="O139" s="45">
        <v>18982.119910000001</v>
      </c>
      <c r="P139" s="45">
        <v>18930.448989999997</v>
      </c>
      <c r="Q139" s="72">
        <f t="shared" si="24"/>
        <v>18856.860264615389</v>
      </c>
    </row>
    <row r="140" spans="1:17" x14ac:dyDescent="0.3">
      <c r="A140" s="61">
        <f t="shared" si="14"/>
        <v>125</v>
      </c>
      <c r="B140" s="61" t="s">
        <v>588</v>
      </c>
      <c r="C140" s="60" t="s">
        <v>571</v>
      </c>
      <c r="D140" s="45">
        <v>2956.6802499999999</v>
      </c>
      <c r="E140" s="45">
        <v>2956.6802499999999</v>
      </c>
      <c r="F140" s="45">
        <v>2956.6802499999999</v>
      </c>
      <c r="G140" s="45">
        <v>2956.6802499999999</v>
      </c>
      <c r="H140" s="45">
        <v>2956.6802499999999</v>
      </c>
      <c r="I140" s="45">
        <v>2956.6802499999999</v>
      </c>
      <c r="J140" s="45">
        <v>2956.6802499999999</v>
      </c>
      <c r="K140" s="45">
        <v>2956.6802499999999</v>
      </c>
      <c r="L140" s="45">
        <v>2956.6802499999999</v>
      </c>
      <c r="M140" s="45">
        <v>2956.6802499999999</v>
      </c>
      <c r="N140" s="45">
        <v>2956.6802499999999</v>
      </c>
      <c r="O140" s="45">
        <v>2956.6802499999999</v>
      </c>
      <c r="P140" s="45">
        <v>3032.2232799999997</v>
      </c>
      <c r="Q140" s="72">
        <f t="shared" si="24"/>
        <v>2962.4912523076928</v>
      </c>
    </row>
    <row r="141" spans="1:17" x14ac:dyDescent="0.3">
      <c r="A141" s="61">
        <f t="shared" si="14"/>
        <v>126</v>
      </c>
      <c r="B141" s="61"/>
      <c r="C141" s="74" t="s">
        <v>447</v>
      </c>
      <c r="D141" s="45">
        <f t="shared" ref="D141:Q141" si="25">SUM(D134:D140)</f>
        <v>265292.18231999996</v>
      </c>
      <c r="E141" s="45">
        <f t="shared" si="25"/>
        <v>265330.93287999998</v>
      </c>
      <c r="F141" s="45">
        <f t="shared" si="25"/>
        <v>265398.95691999997</v>
      </c>
      <c r="G141" s="45">
        <f t="shared" si="25"/>
        <v>265790.03112</v>
      </c>
      <c r="H141" s="45">
        <f t="shared" si="25"/>
        <v>265821.78483999998</v>
      </c>
      <c r="I141" s="45">
        <f t="shared" si="25"/>
        <v>265819.42396999995</v>
      </c>
      <c r="J141" s="45">
        <f t="shared" si="25"/>
        <v>265823.70737999998</v>
      </c>
      <c r="K141" s="45">
        <f t="shared" si="25"/>
        <v>267278.68613999995</v>
      </c>
      <c r="L141" s="45">
        <f t="shared" si="25"/>
        <v>267445.21824999998</v>
      </c>
      <c r="M141" s="45">
        <f t="shared" si="25"/>
        <v>267447.80039999995</v>
      </c>
      <c r="N141" s="45">
        <f t="shared" si="25"/>
        <v>267469.55776</v>
      </c>
      <c r="O141" s="45">
        <f t="shared" si="25"/>
        <v>267988.49656999996</v>
      </c>
      <c r="P141" s="45">
        <f t="shared" si="25"/>
        <v>268778.18371000001</v>
      </c>
      <c r="Q141" s="45">
        <f t="shared" si="25"/>
        <v>266591.15094307694</v>
      </c>
    </row>
    <row r="142" spans="1:17" x14ac:dyDescent="0.3">
      <c r="A142" s="61">
        <f t="shared" si="14"/>
        <v>127</v>
      </c>
      <c r="B142" s="61"/>
      <c r="C142" s="74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</row>
    <row r="143" spans="1:17" x14ac:dyDescent="0.3">
      <c r="A143" s="61">
        <f t="shared" si="14"/>
        <v>128</v>
      </c>
      <c r="B143" s="61"/>
      <c r="C143" s="74" t="s">
        <v>448</v>
      </c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</row>
    <row r="144" spans="1:17" x14ac:dyDescent="0.3">
      <c r="A144" s="61">
        <f t="shared" si="14"/>
        <v>129</v>
      </c>
      <c r="B144" s="61" t="s">
        <v>580</v>
      </c>
      <c r="C144" s="60" t="s">
        <v>563</v>
      </c>
      <c r="D144" s="45">
        <v>11059.090679999999</v>
      </c>
      <c r="E144" s="45">
        <v>11059.090679999999</v>
      </c>
      <c r="F144" s="45">
        <v>11059.090679999999</v>
      </c>
      <c r="G144" s="45">
        <v>11059.090679999999</v>
      </c>
      <c r="H144" s="45">
        <v>11059.090679999999</v>
      </c>
      <c r="I144" s="45">
        <v>11059.090679999999</v>
      </c>
      <c r="J144" s="45">
        <v>11059.090679999999</v>
      </c>
      <c r="K144" s="45">
        <v>11059.090679999999</v>
      </c>
      <c r="L144" s="45">
        <v>11059.090679999999</v>
      </c>
      <c r="M144" s="45">
        <v>11059.090679999999</v>
      </c>
      <c r="N144" s="45">
        <v>11059.090679999999</v>
      </c>
      <c r="O144" s="45">
        <v>11123.792740000001</v>
      </c>
      <c r="P144" s="45">
        <v>11093.358030000001</v>
      </c>
      <c r="Q144" s="72">
        <f t="shared" ref="Q144:Q150" si="26">(SUM(D144:P144))/13</f>
        <v>11066.703711538459</v>
      </c>
    </row>
    <row r="145" spans="1:17" x14ac:dyDescent="0.3">
      <c r="A145" s="61">
        <f t="shared" ref="A145:A208" si="27">A144+1</f>
        <v>130</v>
      </c>
      <c r="B145" s="61" t="s">
        <v>581</v>
      </c>
      <c r="C145" s="60" t="s">
        <v>582</v>
      </c>
      <c r="D145" s="45">
        <v>14713.23638</v>
      </c>
      <c r="E145" s="45">
        <v>14713.23638</v>
      </c>
      <c r="F145" s="45">
        <v>14713.23638</v>
      </c>
      <c r="G145" s="45">
        <v>14713.23638</v>
      </c>
      <c r="H145" s="45">
        <v>14713.23638</v>
      </c>
      <c r="I145" s="45">
        <v>14713.23638</v>
      </c>
      <c r="J145" s="45">
        <v>14713.23638</v>
      </c>
      <c r="K145" s="45">
        <v>14713.23638</v>
      </c>
      <c r="L145" s="45">
        <v>14713.23638</v>
      </c>
      <c r="M145" s="45">
        <v>14713.23638</v>
      </c>
      <c r="N145" s="45">
        <v>14713.23638</v>
      </c>
      <c r="O145" s="45">
        <v>14761.313320000001</v>
      </c>
      <c r="P145" s="45">
        <v>14891.695380000001</v>
      </c>
      <c r="Q145" s="72">
        <f t="shared" si="26"/>
        <v>14730.662221538458</v>
      </c>
    </row>
    <row r="146" spans="1:17" x14ac:dyDescent="0.3">
      <c r="A146" s="61">
        <f t="shared" si="27"/>
        <v>131</v>
      </c>
      <c r="B146" s="61" t="s">
        <v>583</v>
      </c>
      <c r="C146" s="60" t="s">
        <v>584</v>
      </c>
      <c r="D146" s="45">
        <v>125479.59886999999</v>
      </c>
      <c r="E146" s="45">
        <v>125479.59886999999</v>
      </c>
      <c r="F146" s="45">
        <v>125479.59886999999</v>
      </c>
      <c r="G146" s="45">
        <v>125479.59886999999</v>
      </c>
      <c r="H146" s="45">
        <v>125479.59886999999</v>
      </c>
      <c r="I146" s="45">
        <v>125479.59886999999</v>
      </c>
      <c r="J146" s="45">
        <v>125479.59886999999</v>
      </c>
      <c r="K146" s="45">
        <v>125241.4565</v>
      </c>
      <c r="L146" s="45">
        <v>125241.4565</v>
      </c>
      <c r="M146" s="45">
        <v>125241.4565</v>
      </c>
      <c r="N146" s="45">
        <v>125241.84181999999</v>
      </c>
      <c r="O146" s="45">
        <v>125384.64297</v>
      </c>
      <c r="P146" s="45">
        <v>126236.65175</v>
      </c>
      <c r="Q146" s="72">
        <f t="shared" si="26"/>
        <v>125457.28447153846</v>
      </c>
    </row>
    <row r="147" spans="1:17" x14ac:dyDescent="0.3">
      <c r="A147" s="61">
        <f t="shared" si="27"/>
        <v>132</v>
      </c>
      <c r="B147" s="61" t="s">
        <v>589</v>
      </c>
      <c r="C147" s="60" t="s">
        <v>590</v>
      </c>
      <c r="D147" s="45">
        <v>28795.903399999999</v>
      </c>
      <c r="E147" s="45">
        <v>28795.903399999999</v>
      </c>
      <c r="F147" s="45">
        <v>28795.903399999999</v>
      </c>
      <c r="G147" s="45">
        <v>28795.903399999999</v>
      </c>
      <c r="H147" s="45">
        <v>28795.903399999999</v>
      </c>
      <c r="I147" s="45">
        <v>28795.903399999999</v>
      </c>
      <c r="J147" s="45">
        <v>28795.903399999999</v>
      </c>
      <c r="K147" s="45">
        <v>28795.903399999999</v>
      </c>
      <c r="L147" s="45">
        <v>28795.903399999999</v>
      </c>
      <c r="M147" s="45">
        <v>28795.903399999999</v>
      </c>
      <c r="N147" s="45">
        <v>28795.903399999999</v>
      </c>
      <c r="O147" s="45">
        <v>28795.903399999999</v>
      </c>
      <c r="P147" s="45">
        <v>28795.903399999999</v>
      </c>
      <c r="Q147" s="72">
        <f t="shared" si="26"/>
        <v>28795.903400000007</v>
      </c>
    </row>
    <row r="148" spans="1:17" x14ac:dyDescent="0.3">
      <c r="A148" s="61">
        <f t="shared" si="27"/>
        <v>133</v>
      </c>
      <c r="B148" s="61" t="s">
        <v>585</v>
      </c>
      <c r="C148" s="60" t="s">
        <v>586</v>
      </c>
      <c r="D148" s="45">
        <v>53393.672839999999</v>
      </c>
      <c r="E148" s="45">
        <v>53393.672839999999</v>
      </c>
      <c r="F148" s="45">
        <v>53393.672839999999</v>
      </c>
      <c r="G148" s="45">
        <v>53393.672839999999</v>
      </c>
      <c r="H148" s="45">
        <v>53393.672839999999</v>
      </c>
      <c r="I148" s="45">
        <v>53393.672839999999</v>
      </c>
      <c r="J148" s="45">
        <v>53393.672839999999</v>
      </c>
      <c r="K148" s="45">
        <v>53393.672839999999</v>
      </c>
      <c r="L148" s="45">
        <v>53393.672839999999</v>
      </c>
      <c r="M148" s="45">
        <v>53393.672839999999</v>
      </c>
      <c r="N148" s="45">
        <v>53393.672839999999</v>
      </c>
      <c r="O148" s="45">
        <v>53393.672839999999</v>
      </c>
      <c r="P148" s="45">
        <v>53393.672839999999</v>
      </c>
      <c r="Q148" s="72">
        <f t="shared" si="26"/>
        <v>53393.672840000007</v>
      </c>
    </row>
    <row r="149" spans="1:17" x14ac:dyDescent="0.3">
      <c r="A149" s="61">
        <f t="shared" si="27"/>
        <v>134</v>
      </c>
      <c r="B149" s="61" t="s">
        <v>587</v>
      </c>
      <c r="C149" s="60" t="s">
        <v>569</v>
      </c>
      <c r="D149" s="45">
        <v>22818.673039999998</v>
      </c>
      <c r="E149" s="45">
        <v>22818.673039999998</v>
      </c>
      <c r="F149" s="45">
        <v>22818.673039999998</v>
      </c>
      <c r="G149" s="45">
        <v>22818.673039999998</v>
      </c>
      <c r="H149" s="45">
        <v>22818.673039999998</v>
      </c>
      <c r="I149" s="45">
        <v>22818.673039999998</v>
      </c>
      <c r="J149" s="45">
        <v>22818.673039999998</v>
      </c>
      <c r="K149" s="45">
        <v>22818.673039999998</v>
      </c>
      <c r="L149" s="45">
        <v>22818.673039999998</v>
      </c>
      <c r="M149" s="45">
        <v>22290.02089</v>
      </c>
      <c r="N149" s="45">
        <v>22290.02089</v>
      </c>
      <c r="O149" s="45">
        <v>22290.02089</v>
      </c>
      <c r="P149" s="45">
        <v>22483.072090000001</v>
      </c>
      <c r="Q149" s="72">
        <f t="shared" si="26"/>
        <v>22670.860932307685</v>
      </c>
    </row>
    <row r="150" spans="1:17" x14ac:dyDescent="0.3">
      <c r="A150" s="61">
        <f t="shared" si="27"/>
        <v>135</v>
      </c>
      <c r="B150" s="61" t="s">
        <v>588</v>
      </c>
      <c r="C150" s="60" t="s">
        <v>571</v>
      </c>
      <c r="D150" s="45">
        <v>2284.1747099999998</v>
      </c>
      <c r="E150" s="45">
        <v>2284.1747099999998</v>
      </c>
      <c r="F150" s="45">
        <v>2284.1747099999998</v>
      </c>
      <c r="G150" s="45">
        <v>2284.1747099999998</v>
      </c>
      <c r="H150" s="45">
        <v>2284.1747099999998</v>
      </c>
      <c r="I150" s="45">
        <v>2284.1747099999998</v>
      </c>
      <c r="J150" s="45">
        <v>2284.1747099999998</v>
      </c>
      <c r="K150" s="45">
        <v>2284.1747099999998</v>
      </c>
      <c r="L150" s="45">
        <v>2284.1747099999998</v>
      </c>
      <c r="M150" s="45">
        <v>2284.1747099999998</v>
      </c>
      <c r="N150" s="45">
        <v>2284.1747099999998</v>
      </c>
      <c r="O150" s="45">
        <v>2284.1747099999998</v>
      </c>
      <c r="P150" s="45">
        <v>2312.5392099999999</v>
      </c>
      <c r="Q150" s="72">
        <f t="shared" si="26"/>
        <v>2286.356594615384</v>
      </c>
    </row>
    <row r="151" spans="1:17" x14ac:dyDescent="0.3">
      <c r="A151" s="61">
        <f t="shared" si="27"/>
        <v>136</v>
      </c>
      <c r="B151" s="61"/>
      <c r="C151" s="74" t="s">
        <v>449</v>
      </c>
      <c r="D151" s="45">
        <f t="shared" ref="D151:Q151" si="28">SUM(D144:D150)</f>
        <v>258544.34991999998</v>
      </c>
      <c r="E151" s="45">
        <f t="shared" si="28"/>
        <v>258544.34991999998</v>
      </c>
      <c r="F151" s="45">
        <f t="shared" si="28"/>
        <v>258544.34991999998</v>
      </c>
      <c r="G151" s="45">
        <f t="shared" si="28"/>
        <v>258544.34991999998</v>
      </c>
      <c r="H151" s="45">
        <f t="shared" si="28"/>
        <v>258544.34991999998</v>
      </c>
      <c r="I151" s="45">
        <f t="shared" si="28"/>
        <v>258544.34991999998</v>
      </c>
      <c r="J151" s="45">
        <f t="shared" si="28"/>
        <v>258544.34991999998</v>
      </c>
      <c r="K151" s="45">
        <f t="shared" si="28"/>
        <v>258306.20755000002</v>
      </c>
      <c r="L151" s="45">
        <f t="shared" si="28"/>
        <v>258306.20755000002</v>
      </c>
      <c r="M151" s="45">
        <f t="shared" si="28"/>
        <v>257777.55540000001</v>
      </c>
      <c r="N151" s="45">
        <f t="shared" si="28"/>
        <v>257777.94071999996</v>
      </c>
      <c r="O151" s="45">
        <f t="shared" si="28"/>
        <v>258033.52087000001</v>
      </c>
      <c r="P151" s="45">
        <f t="shared" si="28"/>
        <v>259206.89270000003</v>
      </c>
      <c r="Q151" s="45">
        <f t="shared" si="28"/>
        <v>258401.44417153849</v>
      </c>
    </row>
    <row r="152" spans="1:17" x14ac:dyDescent="0.3">
      <c r="A152" s="61">
        <f t="shared" si="27"/>
        <v>137</v>
      </c>
      <c r="B152" s="61"/>
      <c r="C152" s="74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</row>
    <row r="153" spans="1:17" x14ac:dyDescent="0.3">
      <c r="A153" s="61">
        <f t="shared" si="27"/>
        <v>138</v>
      </c>
      <c r="B153" s="61"/>
      <c r="C153" s="74" t="s">
        <v>450</v>
      </c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</row>
    <row r="154" spans="1:17" x14ac:dyDescent="0.3">
      <c r="A154" s="61">
        <f t="shared" si="27"/>
        <v>139</v>
      </c>
      <c r="B154" s="61" t="s">
        <v>580</v>
      </c>
      <c r="C154" s="60" t="s">
        <v>563</v>
      </c>
      <c r="D154" s="45">
        <v>13460.304410000001</v>
      </c>
      <c r="E154" s="45">
        <v>13460.304410000001</v>
      </c>
      <c r="F154" s="45">
        <v>13460.304410000001</v>
      </c>
      <c r="G154" s="45">
        <v>13461.997499999999</v>
      </c>
      <c r="H154" s="45">
        <v>13461.997499999999</v>
      </c>
      <c r="I154" s="45">
        <v>13461.997499999999</v>
      </c>
      <c r="J154" s="45">
        <v>13465.38975</v>
      </c>
      <c r="K154" s="45">
        <v>13467.140899999999</v>
      </c>
      <c r="L154" s="45">
        <v>13467.94961</v>
      </c>
      <c r="M154" s="45">
        <v>13469.907949999999</v>
      </c>
      <c r="N154" s="45">
        <v>13469.907949999999</v>
      </c>
      <c r="O154" s="45">
        <v>13497.46782</v>
      </c>
      <c r="P154" s="45">
        <v>13550.36508</v>
      </c>
      <c r="Q154" s="72">
        <f t="shared" ref="Q154:Q160" si="29">(SUM(D154:P154))/13</f>
        <v>13473.464214615382</v>
      </c>
    </row>
    <row r="155" spans="1:17" x14ac:dyDescent="0.3">
      <c r="A155" s="61">
        <f t="shared" si="27"/>
        <v>140</v>
      </c>
      <c r="B155" s="61" t="s">
        <v>581</v>
      </c>
      <c r="C155" s="60" t="s">
        <v>582</v>
      </c>
      <c r="D155" s="45">
        <v>7493.2600599999996</v>
      </c>
      <c r="E155" s="45">
        <v>7493.2600599999996</v>
      </c>
      <c r="F155" s="45">
        <v>7493.2600599999996</v>
      </c>
      <c r="G155" s="45">
        <v>7493.2600599999996</v>
      </c>
      <c r="H155" s="45">
        <v>7493.2600599999996</v>
      </c>
      <c r="I155" s="45">
        <v>7493.2600599999996</v>
      </c>
      <c r="J155" s="45">
        <v>7493.2600599999996</v>
      </c>
      <c r="K155" s="45">
        <v>7485.9810499999994</v>
      </c>
      <c r="L155" s="45">
        <v>7485.9810499999994</v>
      </c>
      <c r="M155" s="45">
        <v>7485.9810499999994</v>
      </c>
      <c r="N155" s="45">
        <v>7485.9810499999994</v>
      </c>
      <c r="O155" s="45">
        <v>7502.2475700000005</v>
      </c>
      <c r="P155" s="45">
        <v>7758.0356000000002</v>
      </c>
      <c r="Q155" s="72">
        <f t="shared" si="29"/>
        <v>7512.0790607692315</v>
      </c>
    </row>
    <row r="156" spans="1:17" x14ac:dyDescent="0.3">
      <c r="A156" s="61">
        <f t="shared" si="27"/>
        <v>141</v>
      </c>
      <c r="B156" s="61" t="s">
        <v>583</v>
      </c>
      <c r="C156" s="60" t="s">
        <v>584</v>
      </c>
      <c r="D156" s="45">
        <v>149521.24306000001</v>
      </c>
      <c r="E156" s="45">
        <v>149543.43288000001</v>
      </c>
      <c r="F156" s="45">
        <v>149551.88883000001</v>
      </c>
      <c r="G156" s="45">
        <v>149548.56108000001</v>
      </c>
      <c r="H156" s="45">
        <v>149548.56107999998</v>
      </c>
      <c r="I156" s="45">
        <v>149548.56107999998</v>
      </c>
      <c r="J156" s="45">
        <v>149548.56107999998</v>
      </c>
      <c r="K156" s="45">
        <v>148554.13178</v>
      </c>
      <c r="L156" s="45">
        <v>148554.13178</v>
      </c>
      <c r="M156" s="45">
        <v>148554.13178</v>
      </c>
      <c r="N156" s="45">
        <v>148554.13178</v>
      </c>
      <c r="O156" s="45">
        <v>148612.51514999999</v>
      </c>
      <c r="P156" s="45">
        <v>148576.08062999998</v>
      </c>
      <c r="Q156" s="72">
        <f t="shared" si="29"/>
        <v>149093.53322999997</v>
      </c>
    </row>
    <row r="157" spans="1:17" x14ac:dyDescent="0.3">
      <c r="A157" s="61">
        <f t="shared" si="27"/>
        <v>142</v>
      </c>
      <c r="B157" s="61" t="s">
        <v>589</v>
      </c>
      <c r="C157" s="60" t="s">
        <v>590</v>
      </c>
      <c r="D157" s="45">
        <v>42613.050630000005</v>
      </c>
      <c r="E157" s="45">
        <v>42613.050630000005</v>
      </c>
      <c r="F157" s="45">
        <v>42613.050630000005</v>
      </c>
      <c r="G157" s="45">
        <v>42613.050630000005</v>
      </c>
      <c r="H157" s="45">
        <v>42613.050630000005</v>
      </c>
      <c r="I157" s="45">
        <v>42613.050630000005</v>
      </c>
      <c r="J157" s="45">
        <v>42613.050630000005</v>
      </c>
      <c r="K157" s="45">
        <v>42613.050630000005</v>
      </c>
      <c r="L157" s="45">
        <v>42613.050630000005</v>
      </c>
      <c r="M157" s="45">
        <v>42158.565759999998</v>
      </c>
      <c r="N157" s="45">
        <v>42158.565759999998</v>
      </c>
      <c r="O157" s="45">
        <v>42158.565759999998</v>
      </c>
      <c r="P157" s="45">
        <v>42158.565759999998</v>
      </c>
      <c r="Q157" s="72">
        <f t="shared" si="29"/>
        <v>42473.209131538475</v>
      </c>
    </row>
    <row r="158" spans="1:17" x14ac:dyDescent="0.3">
      <c r="A158" s="61">
        <f t="shared" si="27"/>
        <v>143</v>
      </c>
      <c r="B158" s="61" t="s">
        <v>585</v>
      </c>
      <c r="C158" s="60" t="s">
        <v>586</v>
      </c>
      <c r="D158" s="45">
        <v>45540.845829999998</v>
      </c>
      <c r="E158" s="45">
        <v>45540.845829999998</v>
      </c>
      <c r="F158" s="45">
        <v>45540.845829999998</v>
      </c>
      <c r="G158" s="45">
        <v>45540.845829999998</v>
      </c>
      <c r="H158" s="45">
        <v>45540.845829999998</v>
      </c>
      <c r="I158" s="45">
        <v>45540.845829999998</v>
      </c>
      <c r="J158" s="45">
        <v>45540.845829999998</v>
      </c>
      <c r="K158" s="45">
        <v>45540.845829999998</v>
      </c>
      <c r="L158" s="45">
        <v>45540.845829999998</v>
      </c>
      <c r="M158" s="45">
        <v>45540.845829999998</v>
      </c>
      <c r="N158" s="45">
        <v>45540.845829999998</v>
      </c>
      <c r="O158" s="45">
        <v>45540.845829999998</v>
      </c>
      <c r="P158" s="45">
        <v>45540.845829999998</v>
      </c>
      <c r="Q158" s="72">
        <f t="shared" si="29"/>
        <v>45540.845829999998</v>
      </c>
    </row>
    <row r="159" spans="1:17" x14ac:dyDescent="0.3">
      <c r="A159" s="61">
        <f t="shared" si="27"/>
        <v>144</v>
      </c>
      <c r="B159" s="61" t="s">
        <v>587</v>
      </c>
      <c r="C159" s="60" t="s">
        <v>569</v>
      </c>
      <c r="D159" s="45">
        <v>25817.208930000001</v>
      </c>
      <c r="E159" s="45">
        <v>25821.948909999999</v>
      </c>
      <c r="F159" s="45">
        <v>25821.948909999999</v>
      </c>
      <c r="G159" s="45">
        <v>25821.948909999999</v>
      </c>
      <c r="H159" s="45">
        <v>25821.948909999999</v>
      </c>
      <c r="I159" s="45">
        <v>25821.948909999999</v>
      </c>
      <c r="J159" s="45">
        <v>25821.948909999999</v>
      </c>
      <c r="K159" s="45">
        <v>25821.948909999999</v>
      </c>
      <c r="L159" s="45">
        <v>25821.948909999999</v>
      </c>
      <c r="M159" s="45">
        <v>25821.948909999999</v>
      </c>
      <c r="N159" s="45">
        <v>25821.948909999999</v>
      </c>
      <c r="O159" s="45">
        <v>25961.649600000001</v>
      </c>
      <c r="P159" s="45">
        <v>25863.522199999999</v>
      </c>
      <c r="Q159" s="72">
        <f t="shared" si="29"/>
        <v>25835.52844846154</v>
      </c>
    </row>
    <row r="160" spans="1:17" x14ac:dyDescent="0.3">
      <c r="A160" s="61">
        <f t="shared" si="27"/>
        <v>145</v>
      </c>
      <c r="B160" s="61" t="s">
        <v>588</v>
      </c>
      <c r="C160" s="60" t="s">
        <v>571</v>
      </c>
      <c r="D160" s="45">
        <v>8315.5576299999993</v>
      </c>
      <c r="E160" s="45">
        <v>8257.900889999999</v>
      </c>
      <c r="F160" s="45">
        <v>8263.2883700000002</v>
      </c>
      <c r="G160" s="45">
        <v>8263.2883700000002</v>
      </c>
      <c r="H160" s="45">
        <v>8312.852359999999</v>
      </c>
      <c r="I160" s="45">
        <v>8312.852359999999</v>
      </c>
      <c r="J160" s="45">
        <v>8312.852359999999</v>
      </c>
      <c r="K160" s="45">
        <v>8312.852359999999</v>
      </c>
      <c r="L160" s="45">
        <v>8312.852359999999</v>
      </c>
      <c r="M160" s="45">
        <v>8312.852359999999</v>
      </c>
      <c r="N160" s="45">
        <v>8316.105160000001</v>
      </c>
      <c r="O160" s="45">
        <v>8361.5505499999999</v>
      </c>
      <c r="P160" s="45">
        <v>8361.4882199999993</v>
      </c>
      <c r="Q160" s="72">
        <f t="shared" si="29"/>
        <v>8308.9456423076936</v>
      </c>
    </row>
    <row r="161" spans="1:17" x14ac:dyDescent="0.3">
      <c r="A161" s="61">
        <f t="shared" si="27"/>
        <v>146</v>
      </c>
      <c r="B161" s="61"/>
      <c r="C161" s="74" t="s">
        <v>451</v>
      </c>
      <c r="D161" s="45">
        <f t="shared" ref="D161:Q161" si="30">SUM(D154:D160)</f>
        <v>292761.47055000003</v>
      </c>
      <c r="E161" s="45">
        <f t="shared" si="30"/>
        <v>292730.74361</v>
      </c>
      <c r="F161" s="45">
        <f t="shared" si="30"/>
        <v>292744.58704000007</v>
      </c>
      <c r="G161" s="45">
        <f t="shared" si="30"/>
        <v>292742.95238000003</v>
      </c>
      <c r="H161" s="45">
        <f t="shared" si="30"/>
        <v>292792.51637000003</v>
      </c>
      <c r="I161" s="45">
        <f t="shared" si="30"/>
        <v>292792.51637000003</v>
      </c>
      <c r="J161" s="45">
        <f t="shared" si="30"/>
        <v>292795.90862</v>
      </c>
      <c r="K161" s="45">
        <f t="shared" si="30"/>
        <v>291795.95146000001</v>
      </c>
      <c r="L161" s="45">
        <f t="shared" si="30"/>
        <v>291796.76017000002</v>
      </c>
      <c r="M161" s="45">
        <f t="shared" si="30"/>
        <v>291344.23363999999</v>
      </c>
      <c r="N161" s="45">
        <f t="shared" si="30"/>
        <v>291347.48643999995</v>
      </c>
      <c r="O161" s="45">
        <f t="shared" si="30"/>
        <v>291634.84227999998</v>
      </c>
      <c r="P161" s="45">
        <f t="shared" si="30"/>
        <v>291808.90331999998</v>
      </c>
      <c r="Q161" s="45">
        <f t="shared" si="30"/>
        <v>292237.6055576923</v>
      </c>
    </row>
    <row r="162" spans="1:17" x14ac:dyDescent="0.3">
      <c r="A162" s="61">
        <f t="shared" si="27"/>
        <v>147</v>
      </c>
      <c r="B162" s="61"/>
      <c r="C162" s="74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</row>
    <row r="163" spans="1:17" x14ac:dyDescent="0.3">
      <c r="A163" s="61">
        <f t="shared" si="27"/>
        <v>148</v>
      </c>
      <c r="B163" s="61"/>
      <c r="C163" s="74" t="s">
        <v>452</v>
      </c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</row>
    <row r="164" spans="1:17" x14ac:dyDescent="0.3">
      <c r="A164" s="61">
        <f t="shared" si="27"/>
        <v>149</v>
      </c>
      <c r="B164" s="61" t="s">
        <v>580</v>
      </c>
      <c r="C164" s="60" t="s">
        <v>563</v>
      </c>
      <c r="D164" s="45">
        <v>4546.852640000001</v>
      </c>
      <c r="E164" s="45">
        <v>4578.8949000000002</v>
      </c>
      <c r="F164" s="45">
        <v>4578.8949000000002</v>
      </c>
      <c r="G164" s="45">
        <v>4578.8949000000002</v>
      </c>
      <c r="H164" s="45">
        <v>4578.8949000000002</v>
      </c>
      <c r="I164" s="45">
        <v>4578.8949000000002</v>
      </c>
      <c r="J164" s="45">
        <v>4578.8949000000002</v>
      </c>
      <c r="K164" s="45">
        <v>4578.8949000000002</v>
      </c>
      <c r="L164" s="45">
        <v>4578.8949000000002</v>
      </c>
      <c r="M164" s="45">
        <v>4578.8949000000002</v>
      </c>
      <c r="N164" s="45">
        <v>4578.8949000000002</v>
      </c>
      <c r="O164" s="45">
        <v>4600.4958000000006</v>
      </c>
      <c r="P164" s="45">
        <v>4609.2312900000006</v>
      </c>
      <c r="Q164" s="72">
        <f t="shared" ref="Q164:Q170" si="31">(SUM(D164:P164))/13</f>
        <v>4580.4252869230768</v>
      </c>
    </row>
    <row r="165" spans="1:17" x14ac:dyDescent="0.3">
      <c r="A165" s="61">
        <f t="shared" si="27"/>
        <v>150</v>
      </c>
      <c r="B165" s="61" t="s">
        <v>581</v>
      </c>
      <c r="C165" s="60" t="s">
        <v>582</v>
      </c>
      <c r="D165" s="45">
        <v>6102.5194099999999</v>
      </c>
      <c r="E165" s="45">
        <v>6102.5194099999999</v>
      </c>
      <c r="F165" s="45">
        <v>6102.5194099999999</v>
      </c>
      <c r="G165" s="45">
        <v>6102.5194099999999</v>
      </c>
      <c r="H165" s="45">
        <v>6102.5194099999999</v>
      </c>
      <c r="I165" s="45">
        <v>6102.5194099999999</v>
      </c>
      <c r="J165" s="45">
        <v>6102.5194099999999</v>
      </c>
      <c r="K165" s="45">
        <v>6102.5194099999999</v>
      </c>
      <c r="L165" s="45">
        <v>6102.5194099999999</v>
      </c>
      <c r="M165" s="45">
        <v>6102.5194099999999</v>
      </c>
      <c r="N165" s="45">
        <v>6102.5194099999999</v>
      </c>
      <c r="O165" s="45">
        <v>6102.5194099999999</v>
      </c>
      <c r="P165" s="45">
        <v>6124.82186</v>
      </c>
      <c r="Q165" s="72">
        <f t="shared" si="31"/>
        <v>6104.2349830769226</v>
      </c>
    </row>
    <row r="166" spans="1:17" x14ac:dyDescent="0.3">
      <c r="A166" s="61">
        <f t="shared" si="27"/>
        <v>151</v>
      </c>
      <c r="B166" s="61" t="s">
        <v>583</v>
      </c>
      <c r="C166" s="60" t="s">
        <v>584</v>
      </c>
      <c r="D166" s="45">
        <v>30442.634629999997</v>
      </c>
      <c r="E166" s="45">
        <v>30479.116000000002</v>
      </c>
      <c r="F166" s="45">
        <v>30481.990900000001</v>
      </c>
      <c r="G166" s="45">
        <v>30485.749900000003</v>
      </c>
      <c r="H166" s="45">
        <v>30485.749900000003</v>
      </c>
      <c r="I166" s="45">
        <v>30485.749900000003</v>
      </c>
      <c r="J166" s="45">
        <v>30485.749900000003</v>
      </c>
      <c r="K166" s="45">
        <v>31704.574190000003</v>
      </c>
      <c r="L166" s="45">
        <v>31738.364090000003</v>
      </c>
      <c r="M166" s="45">
        <v>31740.25287</v>
      </c>
      <c r="N166" s="45">
        <v>31706.647850000001</v>
      </c>
      <c r="O166" s="45">
        <v>31733.695490000002</v>
      </c>
      <c r="P166" s="45">
        <v>31839.2264</v>
      </c>
      <c r="Q166" s="72">
        <f t="shared" si="31"/>
        <v>31062.269386153846</v>
      </c>
    </row>
    <row r="167" spans="1:17" x14ac:dyDescent="0.3">
      <c r="A167" s="61">
        <f t="shared" si="27"/>
        <v>152</v>
      </c>
      <c r="B167" s="61" t="s">
        <v>585</v>
      </c>
      <c r="C167" s="60" t="s">
        <v>586</v>
      </c>
      <c r="D167" s="45">
        <v>6305.7305199999992</v>
      </c>
      <c r="E167" s="45">
        <v>6252.7025400000002</v>
      </c>
      <c r="F167" s="45">
        <v>6257.301199999999</v>
      </c>
      <c r="G167" s="45">
        <v>6251.301199999999</v>
      </c>
      <c r="H167" s="45">
        <v>6251.301199999999</v>
      </c>
      <c r="I167" s="45">
        <v>6251.301199999999</v>
      </c>
      <c r="J167" s="45">
        <v>6251.301199999999</v>
      </c>
      <c r="K167" s="45">
        <v>6251.301199999999</v>
      </c>
      <c r="L167" s="45">
        <v>6251.301199999999</v>
      </c>
      <c r="M167" s="45">
        <v>6251.301199999999</v>
      </c>
      <c r="N167" s="45">
        <v>6251.301199999999</v>
      </c>
      <c r="O167" s="45">
        <v>6251.301199999999</v>
      </c>
      <c r="P167" s="45">
        <v>6251.301199999999</v>
      </c>
      <c r="Q167" s="72">
        <f t="shared" si="31"/>
        <v>6256.0574046153843</v>
      </c>
    </row>
    <row r="168" spans="1:17" x14ac:dyDescent="0.3">
      <c r="A168" s="61">
        <f t="shared" si="27"/>
        <v>153</v>
      </c>
      <c r="B168" s="61" t="s">
        <v>587</v>
      </c>
      <c r="C168" s="60" t="s">
        <v>569</v>
      </c>
      <c r="D168" s="45">
        <v>6039.252950000001</v>
      </c>
      <c r="E168" s="45">
        <v>6039.252950000001</v>
      </c>
      <c r="F168" s="45">
        <v>6039.252950000001</v>
      </c>
      <c r="G168" s="45">
        <v>6039.252950000001</v>
      </c>
      <c r="H168" s="45">
        <v>6175.4575400000012</v>
      </c>
      <c r="I168" s="45">
        <v>6175.4575400000012</v>
      </c>
      <c r="J168" s="45">
        <v>6175.4575400000012</v>
      </c>
      <c r="K168" s="45">
        <v>6175.4575400000012</v>
      </c>
      <c r="L168" s="45">
        <v>6526.1589500000009</v>
      </c>
      <c r="M168" s="45">
        <v>6513.2915100000018</v>
      </c>
      <c r="N168" s="45">
        <v>6519.3734100000011</v>
      </c>
      <c r="O168" s="45">
        <v>7184.5113200000014</v>
      </c>
      <c r="P168" s="45">
        <v>8124.6103200000007</v>
      </c>
      <c r="Q168" s="72">
        <f t="shared" si="31"/>
        <v>6440.522113076926</v>
      </c>
    </row>
    <row r="169" spans="1:17" x14ac:dyDescent="0.3">
      <c r="A169" s="61">
        <f t="shared" si="27"/>
        <v>154</v>
      </c>
      <c r="B169" s="61" t="s">
        <v>588</v>
      </c>
      <c r="C169" s="60" t="s">
        <v>571</v>
      </c>
      <c r="D169" s="45">
        <v>1876.5306900000003</v>
      </c>
      <c r="E169" s="45">
        <v>1956.5975400000002</v>
      </c>
      <c r="F169" s="45">
        <v>1955.52889</v>
      </c>
      <c r="G169" s="45">
        <v>1955.52889</v>
      </c>
      <c r="H169" s="45">
        <v>1955.52889</v>
      </c>
      <c r="I169" s="45">
        <v>1968.2094399999999</v>
      </c>
      <c r="J169" s="45">
        <v>1968.2094400000001</v>
      </c>
      <c r="K169" s="45">
        <v>1968.2094399999999</v>
      </c>
      <c r="L169" s="45">
        <v>1979.5368000000001</v>
      </c>
      <c r="M169" s="45">
        <v>1998.7207700000001</v>
      </c>
      <c r="N169" s="45">
        <v>2000.9199900000003</v>
      </c>
      <c r="O169" s="45">
        <v>2003.3199900000002</v>
      </c>
      <c r="P169" s="45">
        <v>2053.2609500000003</v>
      </c>
      <c r="Q169" s="72">
        <f t="shared" si="31"/>
        <v>1972.3155169230768</v>
      </c>
    </row>
    <row r="170" spans="1:17" x14ac:dyDescent="0.3">
      <c r="A170" s="61">
        <f t="shared" si="27"/>
        <v>155</v>
      </c>
      <c r="B170" s="61" t="s">
        <v>595</v>
      </c>
      <c r="C170" s="60" t="s">
        <v>596</v>
      </c>
      <c r="D170" s="45">
        <v>1.2989999999999999</v>
      </c>
      <c r="E170" s="45">
        <v>1.2989999999999999</v>
      </c>
      <c r="F170" s="45">
        <v>1.2989999999999999</v>
      </c>
      <c r="G170" s="45">
        <v>1.2989999999999999</v>
      </c>
      <c r="H170" s="45">
        <v>1.2989999999999999</v>
      </c>
      <c r="I170" s="45">
        <v>1.2989999999999999</v>
      </c>
      <c r="J170" s="45">
        <v>1.2989999999999999</v>
      </c>
      <c r="K170" s="45">
        <v>1.2989999999999999</v>
      </c>
      <c r="L170" s="45">
        <v>1.2989999999999999</v>
      </c>
      <c r="M170" s="45">
        <v>1.2989999999999999</v>
      </c>
      <c r="N170" s="45">
        <v>1.2989999999999999</v>
      </c>
      <c r="O170" s="45">
        <v>1.2989999999999999</v>
      </c>
      <c r="P170" s="45">
        <v>1.2989999999999999</v>
      </c>
      <c r="Q170" s="72">
        <f t="shared" si="31"/>
        <v>1.2989999999999997</v>
      </c>
    </row>
    <row r="171" spans="1:17" x14ac:dyDescent="0.3">
      <c r="A171" s="61">
        <f t="shared" si="27"/>
        <v>156</v>
      </c>
      <c r="B171" s="61"/>
      <c r="C171" s="74" t="s">
        <v>453</v>
      </c>
      <c r="D171" s="45">
        <f t="shared" ref="D171:Q171" si="32">SUM(D164:D170)</f>
        <v>55314.819839999996</v>
      </c>
      <c r="E171" s="45">
        <f t="shared" si="32"/>
        <v>55410.382340000004</v>
      </c>
      <c r="F171" s="45">
        <f t="shared" si="32"/>
        <v>55416.787250000001</v>
      </c>
      <c r="G171" s="45">
        <f t="shared" si="32"/>
        <v>55414.546250000007</v>
      </c>
      <c r="H171" s="45">
        <f t="shared" si="32"/>
        <v>55550.750840000008</v>
      </c>
      <c r="I171" s="45">
        <f t="shared" si="32"/>
        <v>55563.431390000005</v>
      </c>
      <c r="J171" s="45">
        <f t="shared" si="32"/>
        <v>55563.431390000005</v>
      </c>
      <c r="K171" s="45">
        <f t="shared" si="32"/>
        <v>56782.255680000009</v>
      </c>
      <c r="L171" s="45">
        <f t="shared" si="32"/>
        <v>57178.07435000001</v>
      </c>
      <c r="M171" s="45">
        <f t="shared" si="32"/>
        <v>57186.279660000007</v>
      </c>
      <c r="N171" s="45">
        <f t="shared" si="32"/>
        <v>57160.955760000004</v>
      </c>
      <c r="O171" s="45">
        <f t="shared" si="32"/>
        <v>57877.142210000005</v>
      </c>
      <c r="P171" s="45">
        <f t="shared" si="32"/>
        <v>59003.751020000003</v>
      </c>
      <c r="Q171" s="45">
        <f t="shared" si="32"/>
        <v>56417.123690769236</v>
      </c>
    </row>
    <row r="172" spans="1:17" x14ac:dyDescent="0.3">
      <c r="A172" s="61">
        <f t="shared" si="27"/>
        <v>157</v>
      </c>
      <c r="B172" s="61"/>
      <c r="C172" s="74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</row>
    <row r="173" spans="1:17" x14ac:dyDescent="0.3">
      <c r="A173" s="61">
        <f t="shared" si="27"/>
        <v>158</v>
      </c>
      <c r="B173" s="61"/>
      <c r="C173" s="74" t="s">
        <v>454</v>
      </c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</row>
    <row r="174" spans="1:17" x14ac:dyDescent="0.3">
      <c r="A174" s="61">
        <f t="shared" si="27"/>
        <v>159</v>
      </c>
      <c r="B174" s="61" t="s">
        <v>580</v>
      </c>
      <c r="C174" s="60" t="s">
        <v>563</v>
      </c>
      <c r="D174" s="45">
        <v>9938.313259999999</v>
      </c>
      <c r="E174" s="45">
        <v>9938.313259999999</v>
      </c>
      <c r="F174" s="45">
        <v>9938.313259999999</v>
      </c>
      <c r="G174" s="45">
        <v>9938.313259999999</v>
      </c>
      <c r="H174" s="45">
        <v>9938.313259999999</v>
      </c>
      <c r="I174" s="45">
        <v>9938.313259999999</v>
      </c>
      <c r="J174" s="45">
        <v>9938.313259999999</v>
      </c>
      <c r="K174" s="45">
        <v>9938.313259999999</v>
      </c>
      <c r="L174" s="45">
        <v>9938.313259999999</v>
      </c>
      <c r="M174" s="45">
        <v>9938.313259999999</v>
      </c>
      <c r="N174" s="45">
        <v>9938.313259999999</v>
      </c>
      <c r="O174" s="45">
        <v>9938.313259999999</v>
      </c>
      <c r="P174" s="45">
        <v>9938.313259999999</v>
      </c>
      <c r="Q174" s="72">
        <f t="shared" ref="Q174:Q181" si="33">(SUM(D174:P174))/13</f>
        <v>9938.3132599999972</v>
      </c>
    </row>
    <row r="175" spans="1:17" x14ac:dyDescent="0.3">
      <c r="A175" s="61">
        <f t="shared" si="27"/>
        <v>160</v>
      </c>
      <c r="B175" s="61" t="s">
        <v>581</v>
      </c>
      <c r="C175" s="60" t="s">
        <v>582</v>
      </c>
      <c r="D175" s="45">
        <v>7820.2645600000005</v>
      </c>
      <c r="E175" s="45">
        <v>7820.2645600000005</v>
      </c>
      <c r="F175" s="45">
        <v>7820.2645600000005</v>
      </c>
      <c r="G175" s="45">
        <v>7820.2645600000005</v>
      </c>
      <c r="H175" s="45">
        <v>7820.2645600000005</v>
      </c>
      <c r="I175" s="45">
        <v>7820.2645600000005</v>
      </c>
      <c r="J175" s="45">
        <v>7820.2645600000005</v>
      </c>
      <c r="K175" s="45">
        <v>7820.2645600000005</v>
      </c>
      <c r="L175" s="45">
        <v>7820.2645600000005</v>
      </c>
      <c r="M175" s="45">
        <v>7820.2645600000005</v>
      </c>
      <c r="N175" s="45">
        <v>7820.2645600000005</v>
      </c>
      <c r="O175" s="45">
        <v>7832.6455000000005</v>
      </c>
      <c r="P175" s="45">
        <v>7855.6156900000005</v>
      </c>
      <c r="Q175" s="72">
        <f t="shared" si="33"/>
        <v>7823.9362576923077</v>
      </c>
    </row>
    <row r="176" spans="1:17" x14ac:dyDescent="0.3">
      <c r="A176" s="61">
        <f t="shared" si="27"/>
        <v>161</v>
      </c>
      <c r="B176" s="61" t="s">
        <v>583</v>
      </c>
      <c r="C176" s="60" t="s">
        <v>584</v>
      </c>
      <c r="D176" s="45">
        <v>76403.482459999999</v>
      </c>
      <c r="E176" s="45">
        <v>76393.744879999998</v>
      </c>
      <c r="F176" s="45">
        <v>76393.744879999998</v>
      </c>
      <c r="G176" s="45">
        <v>76393.744879999998</v>
      </c>
      <c r="H176" s="45">
        <v>76393.744879999998</v>
      </c>
      <c r="I176" s="45">
        <v>76394.560729999997</v>
      </c>
      <c r="J176" s="45">
        <v>76394.560729999997</v>
      </c>
      <c r="K176" s="45">
        <v>77730.48964</v>
      </c>
      <c r="L176" s="45">
        <v>77730.48964</v>
      </c>
      <c r="M176" s="45">
        <v>77763.122109999997</v>
      </c>
      <c r="N176" s="45">
        <v>77751.549849999996</v>
      </c>
      <c r="O176" s="45">
        <v>78358.258570000005</v>
      </c>
      <c r="P176" s="45">
        <v>78355.843170000007</v>
      </c>
      <c r="Q176" s="72">
        <f t="shared" si="33"/>
        <v>77112.102801538465</v>
      </c>
    </row>
    <row r="177" spans="1:17" x14ac:dyDescent="0.3">
      <c r="A177" s="61">
        <f t="shared" si="27"/>
        <v>162</v>
      </c>
      <c r="B177" s="61" t="s">
        <v>589</v>
      </c>
      <c r="C177" s="60" t="s">
        <v>590</v>
      </c>
      <c r="D177" s="45">
        <v>5125.6155999999992</v>
      </c>
      <c r="E177" s="45">
        <v>5121.8313899999994</v>
      </c>
      <c r="F177" s="45">
        <v>5121.8313899999994</v>
      </c>
      <c r="G177" s="45">
        <v>5121.8313899999994</v>
      </c>
      <c r="H177" s="45">
        <v>5121.8313899999994</v>
      </c>
      <c r="I177" s="45">
        <v>5121.8313899999994</v>
      </c>
      <c r="J177" s="45">
        <v>5121.8313899999994</v>
      </c>
      <c r="K177" s="45">
        <v>5121.8313899999994</v>
      </c>
      <c r="L177" s="45">
        <v>5121.8313899999994</v>
      </c>
      <c r="M177" s="45">
        <v>10468.411199999999</v>
      </c>
      <c r="N177" s="45">
        <v>10789.237059999999</v>
      </c>
      <c r="O177" s="45">
        <v>10116.452149999999</v>
      </c>
      <c r="P177" s="45">
        <v>10114.704230000001</v>
      </c>
      <c r="Q177" s="72">
        <f t="shared" si="33"/>
        <v>6737.6208738461528</v>
      </c>
    </row>
    <row r="178" spans="1:17" x14ac:dyDescent="0.3">
      <c r="A178" s="61">
        <f t="shared" si="27"/>
        <v>163</v>
      </c>
      <c r="B178" s="61" t="s">
        <v>585</v>
      </c>
      <c r="C178" s="60" t="s">
        <v>586</v>
      </c>
      <c r="D178" s="45">
        <v>17556.609960000002</v>
      </c>
      <c r="E178" s="45">
        <v>17556.609960000002</v>
      </c>
      <c r="F178" s="45">
        <v>17556.609960000002</v>
      </c>
      <c r="G178" s="45">
        <v>17556.609960000002</v>
      </c>
      <c r="H178" s="45">
        <v>17556.609960000002</v>
      </c>
      <c r="I178" s="45">
        <v>17556.609960000002</v>
      </c>
      <c r="J178" s="45">
        <v>17556.609960000002</v>
      </c>
      <c r="K178" s="45">
        <v>17080.369990000003</v>
      </c>
      <c r="L178" s="45">
        <v>17080.369990000003</v>
      </c>
      <c r="M178" s="45">
        <v>18347.983600000003</v>
      </c>
      <c r="N178" s="45">
        <v>18304.124610000003</v>
      </c>
      <c r="O178" s="45">
        <v>18304.124610000003</v>
      </c>
      <c r="P178" s="45">
        <v>18304.124609999999</v>
      </c>
      <c r="Q178" s="72">
        <f t="shared" si="33"/>
        <v>17716.720548461541</v>
      </c>
    </row>
    <row r="179" spans="1:17" x14ac:dyDescent="0.3">
      <c r="A179" s="61">
        <f t="shared" si="27"/>
        <v>164</v>
      </c>
      <c r="B179" s="61" t="s">
        <v>587</v>
      </c>
      <c r="C179" s="60" t="s">
        <v>569</v>
      </c>
      <c r="D179" s="45">
        <v>6964.4603800000004</v>
      </c>
      <c r="E179" s="45">
        <v>6964.4603799999995</v>
      </c>
      <c r="F179" s="45">
        <v>6964.4603799999995</v>
      </c>
      <c r="G179" s="45">
        <v>6964.4603799999995</v>
      </c>
      <c r="H179" s="45">
        <v>6964.4603799999995</v>
      </c>
      <c r="I179" s="45">
        <v>6964.4603799999995</v>
      </c>
      <c r="J179" s="45">
        <v>6964.4603799999995</v>
      </c>
      <c r="K179" s="45">
        <v>6964.4603799999995</v>
      </c>
      <c r="L179" s="45">
        <v>7223.1496899999993</v>
      </c>
      <c r="M179" s="45">
        <v>7400.4323099999992</v>
      </c>
      <c r="N179" s="45">
        <v>7256.9768600000007</v>
      </c>
      <c r="O179" s="45">
        <v>7395.5991100000001</v>
      </c>
      <c r="P179" s="45">
        <v>6919.2516499999992</v>
      </c>
      <c r="Q179" s="72">
        <f t="shared" si="33"/>
        <v>7070.0840507692292</v>
      </c>
    </row>
    <row r="180" spans="1:17" x14ac:dyDescent="0.3">
      <c r="A180" s="61">
        <f t="shared" si="27"/>
        <v>165</v>
      </c>
      <c r="B180" s="61" t="s">
        <v>588</v>
      </c>
      <c r="C180" s="60" t="s">
        <v>571</v>
      </c>
      <c r="D180" s="45">
        <v>1036.0795500000002</v>
      </c>
      <c r="E180" s="45">
        <v>1145.3976200000002</v>
      </c>
      <c r="F180" s="45">
        <v>1171.4164500000002</v>
      </c>
      <c r="G180" s="45">
        <v>1174.3212699999999</v>
      </c>
      <c r="H180" s="45">
        <v>1174.3212699999999</v>
      </c>
      <c r="I180" s="45">
        <v>1174.3212699999999</v>
      </c>
      <c r="J180" s="45">
        <v>1174.3212699999999</v>
      </c>
      <c r="K180" s="45">
        <v>1174.3212699999999</v>
      </c>
      <c r="L180" s="45">
        <v>1174.3212699999999</v>
      </c>
      <c r="M180" s="45">
        <v>1174.3212699999999</v>
      </c>
      <c r="N180" s="45">
        <v>1174.3212699999999</v>
      </c>
      <c r="O180" s="45">
        <v>1175.89105</v>
      </c>
      <c r="P180" s="45">
        <v>1175.89105</v>
      </c>
      <c r="Q180" s="72">
        <f t="shared" si="33"/>
        <v>1161.4804523076925</v>
      </c>
    </row>
    <row r="181" spans="1:17" x14ac:dyDescent="0.3">
      <c r="A181" s="61">
        <f t="shared" si="27"/>
        <v>166</v>
      </c>
      <c r="B181" s="61" t="s">
        <v>593</v>
      </c>
      <c r="C181" s="60" t="s">
        <v>594</v>
      </c>
      <c r="D181" s="45">
        <v>43.555999999999997</v>
      </c>
      <c r="E181" s="45">
        <v>43.555999999999997</v>
      </c>
      <c r="F181" s="45">
        <v>43.555999999999997</v>
      </c>
      <c r="G181" s="45">
        <v>43.555999999999997</v>
      </c>
      <c r="H181" s="45">
        <v>43.555999999999997</v>
      </c>
      <c r="I181" s="45">
        <v>43.555999999999997</v>
      </c>
      <c r="J181" s="45">
        <v>43.555999999999997</v>
      </c>
      <c r="K181" s="45">
        <v>43.555999999999997</v>
      </c>
      <c r="L181" s="45">
        <v>43.555999999999997</v>
      </c>
      <c r="M181" s="45">
        <v>43.555999999999997</v>
      </c>
      <c r="N181" s="45">
        <v>43.555999999999997</v>
      </c>
      <c r="O181" s="45">
        <v>43.555999999999997</v>
      </c>
      <c r="P181" s="45">
        <v>43.555999999999997</v>
      </c>
      <c r="Q181" s="72">
        <f t="shared" si="33"/>
        <v>43.555999999999997</v>
      </c>
    </row>
    <row r="182" spans="1:17" x14ac:dyDescent="0.3">
      <c r="A182" s="61">
        <f t="shared" si="27"/>
        <v>167</v>
      </c>
      <c r="B182" s="61"/>
      <c r="C182" s="74" t="s">
        <v>455</v>
      </c>
      <c r="D182" s="45">
        <f t="shared" ref="D182:Q182" si="34">SUM(D174:D181)</f>
        <v>124888.38177000001</v>
      </c>
      <c r="E182" s="45">
        <f t="shared" si="34"/>
        <v>124984.17805</v>
      </c>
      <c r="F182" s="45">
        <f t="shared" si="34"/>
        <v>125010.19688</v>
      </c>
      <c r="G182" s="45">
        <f t="shared" si="34"/>
        <v>125013.1017</v>
      </c>
      <c r="H182" s="45">
        <f t="shared" si="34"/>
        <v>125013.1017</v>
      </c>
      <c r="I182" s="45">
        <f t="shared" si="34"/>
        <v>125013.91755000001</v>
      </c>
      <c r="J182" s="45">
        <f t="shared" si="34"/>
        <v>125013.91755000001</v>
      </c>
      <c r="K182" s="45">
        <f t="shared" si="34"/>
        <v>125873.60649000001</v>
      </c>
      <c r="L182" s="45">
        <f t="shared" si="34"/>
        <v>126132.29580000001</v>
      </c>
      <c r="M182" s="45">
        <f t="shared" si="34"/>
        <v>132956.40431000001</v>
      </c>
      <c r="N182" s="45">
        <f t="shared" si="34"/>
        <v>133078.34346999999</v>
      </c>
      <c r="O182" s="45">
        <f t="shared" si="34"/>
        <v>133164.84025000004</v>
      </c>
      <c r="P182" s="45">
        <f t="shared" si="34"/>
        <v>132707.29966000002</v>
      </c>
      <c r="Q182" s="45">
        <f t="shared" si="34"/>
        <v>127603.81424461538</v>
      </c>
    </row>
    <row r="183" spans="1:17" x14ac:dyDescent="0.3">
      <c r="A183" s="61">
        <f t="shared" si="27"/>
        <v>168</v>
      </c>
      <c r="B183" s="61"/>
      <c r="C183" s="74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</row>
    <row r="184" spans="1:17" x14ac:dyDescent="0.3">
      <c r="A184" s="61">
        <f t="shared" si="27"/>
        <v>169</v>
      </c>
      <c r="B184" s="61"/>
      <c r="C184" s="74" t="s">
        <v>456</v>
      </c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</row>
    <row r="185" spans="1:17" x14ac:dyDescent="0.3">
      <c r="A185" s="61">
        <f t="shared" si="27"/>
        <v>170</v>
      </c>
      <c r="B185" s="61" t="s">
        <v>580</v>
      </c>
      <c r="C185" s="60" t="s">
        <v>563</v>
      </c>
      <c r="D185" s="45">
        <v>2119.96639</v>
      </c>
      <c r="E185" s="45">
        <v>2119.96639</v>
      </c>
      <c r="F185" s="45">
        <v>2119.96639</v>
      </c>
      <c r="G185" s="45">
        <v>2119.96639</v>
      </c>
      <c r="H185" s="45">
        <v>2119.96639</v>
      </c>
      <c r="I185" s="45">
        <v>2119.96639</v>
      </c>
      <c r="J185" s="45">
        <v>2119.96639</v>
      </c>
      <c r="K185" s="45">
        <v>2119.96639</v>
      </c>
      <c r="L185" s="45">
        <v>2119.96639</v>
      </c>
      <c r="M185" s="45">
        <v>2119.96639</v>
      </c>
      <c r="N185" s="45">
        <v>2119.96639</v>
      </c>
      <c r="O185" s="45">
        <v>2119.96639</v>
      </c>
      <c r="P185" s="45">
        <v>2119.96639</v>
      </c>
      <c r="Q185" s="72">
        <f t="shared" ref="Q185:Q190" si="35">(SUM(D185:P185))/13</f>
        <v>2119.9663900000005</v>
      </c>
    </row>
    <row r="186" spans="1:17" x14ac:dyDescent="0.3">
      <c r="A186" s="61">
        <f t="shared" si="27"/>
        <v>171</v>
      </c>
      <c r="B186" s="61" t="s">
        <v>581</v>
      </c>
      <c r="C186" s="60" t="s">
        <v>582</v>
      </c>
      <c r="D186" s="45">
        <v>2017.3169700000001</v>
      </c>
      <c r="E186" s="45">
        <v>2017.3169700000001</v>
      </c>
      <c r="F186" s="45">
        <v>2017.3169700000001</v>
      </c>
      <c r="G186" s="45">
        <v>2017.3169700000001</v>
      </c>
      <c r="H186" s="45">
        <v>2017.3169700000001</v>
      </c>
      <c r="I186" s="45">
        <v>2017.3169700000001</v>
      </c>
      <c r="J186" s="45">
        <v>2017.3169700000001</v>
      </c>
      <c r="K186" s="45">
        <v>2017.3169700000001</v>
      </c>
      <c r="L186" s="45">
        <v>2017.3169700000001</v>
      </c>
      <c r="M186" s="45">
        <v>2017.3169700000001</v>
      </c>
      <c r="N186" s="45">
        <v>2017.3169700000001</v>
      </c>
      <c r="O186" s="45">
        <v>2017.3169700000001</v>
      </c>
      <c r="P186" s="45">
        <v>2017.3169700000001</v>
      </c>
      <c r="Q186" s="72">
        <f t="shared" si="35"/>
        <v>2017.3169700000001</v>
      </c>
    </row>
    <row r="187" spans="1:17" x14ac:dyDescent="0.3">
      <c r="A187" s="61">
        <f t="shared" si="27"/>
        <v>172</v>
      </c>
      <c r="B187" s="61" t="s">
        <v>583</v>
      </c>
      <c r="C187" s="60" t="s">
        <v>584</v>
      </c>
      <c r="D187" s="45">
        <v>25109.139990000003</v>
      </c>
      <c r="E187" s="45">
        <v>25109.139990000003</v>
      </c>
      <c r="F187" s="45">
        <v>25109.139990000003</v>
      </c>
      <c r="G187" s="45">
        <v>25109.139990000003</v>
      </c>
      <c r="H187" s="45">
        <v>25109.139990000003</v>
      </c>
      <c r="I187" s="45">
        <v>25109.139990000003</v>
      </c>
      <c r="J187" s="45">
        <v>25109.139990000003</v>
      </c>
      <c r="K187" s="45">
        <v>25109.139990000003</v>
      </c>
      <c r="L187" s="45">
        <v>25109.139990000003</v>
      </c>
      <c r="M187" s="45">
        <v>25109.139990000003</v>
      </c>
      <c r="N187" s="45">
        <v>25109.139990000003</v>
      </c>
      <c r="O187" s="45">
        <v>25109.139990000003</v>
      </c>
      <c r="P187" s="45">
        <v>25109.139990000003</v>
      </c>
      <c r="Q187" s="72">
        <f t="shared" si="35"/>
        <v>25109.13999</v>
      </c>
    </row>
    <row r="188" spans="1:17" x14ac:dyDescent="0.3">
      <c r="A188" s="61">
        <f t="shared" si="27"/>
        <v>173</v>
      </c>
      <c r="B188" s="61" t="s">
        <v>585</v>
      </c>
      <c r="C188" s="60" t="s">
        <v>586</v>
      </c>
      <c r="D188" s="45">
        <v>4168.4157599999999</v>
      </c>
      <c r="E188" s="45">
        <v>4168.4157599999999</v>
      </c>
      <c r="F188" s="45">
        <v>4168.4157599999999</v>
      </c>
      <c r="G188" s="45">
        <v>4168.4157599999999</v>
      </c>
      <c r="H188" s="45">
        <v>4168.4157599999999</v>
      </c>
      <c r="I188" s="45">
        <v>4168.4157599999999</v>
      </c>
      <c r="J188" s="45">
        <v>4168.4157599999999</v>
      </c>
      <c r="K188" s="45">
        <v>4168.4157599999999</v>
      </c>
      <c r="L188" s="45">
        <v>4168.4157599999999</v>
      </c>
      <c r="M188" s="45">
        <v>4168.4157599999999</v>
      </c>
      <c r="N188" s="45">
        <v>4168.4157599999999</v>
      </c>
      <c r="O188" s="45">
        <v>4168.4157599999999</v>
      </c>
      <c r="P188" s="45">
        <v>4168.4157599999999</v>
      </c>
      <c r="Q188" s="72">
        <f t="shared" si="35"/>
        <v>4168.4157600000017</v>
      </c>
    </row>
    <row r="189" spans="1:17" x14ac:dyDescent="0.3">
      <c r="A189" s="61">
        <f t="shared" si="27"/>
        <v>174</v>
      </c>
      <c r="B189" s="61" t="s">
        <v>587</v>
      </c>
      <c r="C189" s="60" t="s">
        <v>569</v>
      </c>
      <c r="D189" s="45">
        <v>4771.890699999999</v>
      </c>
      <c r="E189" s="45">
        <v>4771.890699999999</v>
      </c>
      <c r="F189" s="45">
        <v>4771.890699999999</v>
      </c>
      <c r="G189" s="45">
        <v>4771.890699999999</v>
      </c>
      <c r="H189" s="45">
        <v>4771.890699999999</v>
      </c>
      <c r="I189" s="45">
        <v>4771.890699999999</v>
      </c>
      <c r="J189" s="45">
        <v>4771.890699999999</v>
      </c>
      <c r="K189" s="45">
        <v>4771.890699999999</v>
      </c>
      <c r="L189" s="45">
        <v>4771.890699999999</v>
      </c>
      <c r="M189" s="45">
        <v>4771.890699999999</v>
      </c>
      <c r="N189" s="45">
        <v>4771.890699999999</v>
      </c>
      <c r="O189" s="45">
        <v>4798.7875999999997</v>
      </c>
      <c r="P189" s="45">
        <v>4699.8191299999999</v>
      </c>
      <c r="Q189" s="72">
        <f t="shared" si="35"/>
        <v>4768.4157253846142</v>
      </c>
    </row>
    <row r="190" spans="1:17" x14ac:dyDescent="0.3">
      <c r="A190" s="61">
        <f t="shared" si="27"/>
        <v>175</v>
      </c>
      <c r="B190" s="61" t="s">
        <v>588</v>
      </c>
      <c r="C190" s="60" t="s">
        <v>571</v>
      </c>
      <c r="D190" s="45">
        <v>256.57769000000002</v>
      </c>
      <c r="E190" s="45">
        <v>256.57769000000002</v>
      </c>
      <c r="F190" s="45">
        <v>256.57769000000002</v>
      </c>
      <c r="G190" s="45">
        <v>256.57769000000002</v>
      </c>
      <c r="H190" s="45">
        <v>256.57769000000002</v>
      </c>
      <c r="I190" s="45">
        <v>256.57769000000002</v>
      </c>
      <c r="J190" s="45">
        <v>256.57769000000002</v>
      </c>
      <c r="K190" s="45">
        <v>256.57769000000002</v>
      </c>
      <c r="L190" s="45">
        <v>256.57769000000002</v>
      </c>
      <c r="M190" s="45">
        <v>256.57769000000002</v>
      </c>
      <c r="N190" s="45">
        <v>256.57769000000002</v>
      </c>
      <c r="O190" s="45">
        <v>256.57769000000002</v>
      </c>
      <c r="P190" s="45">
        <v>256.57769000000002</v>
      </c>
      <c r="Q190" s="72">
        <f t="shared" si="35"/>
        <v>256.57769000000002</v>
      </c>
    </row>
    <row r="191" spans="1:17" x14ac:dyDescent="0.3">
      <c r="A191" s="61">
        <f t="shared" si="27"/>
        <v>176</v>
      </c>
      <c r="B191" s="61"/>
      <c r="C191" s="74" t="s">
        <v>457</v>
      </c>
      <c r="D191" s="45">
        <f t="shared" ref="D191:Q191" si="36">SUM(D185:D190)</f>
        <v>38443.307499999995</v>
      </c>
      <c r="E191" s="45">
        <f t="shared" si="36"/>
        <v>38443.307499999995</v>
      </c>
      <c r="F191" s="45">
        <f t="shared" si="36"/>
        <v>38443.307499999995</v>
      </c>
      <c r="G191" s="45">
        <f t="shared" si="36"/>
        <v>38443.307499999995</v>
      </c>
      <c r="H191" s="45">
        <f t="shared" si="36"/>
        <v>38443.307499999995</v>
      </c>
      <c r="I191" s="45">
        <f t="shared" si="36"/>
        <v>38443.307499999995</v>
      </c>
      <c r="J191" s="45">
        <f t="shared" si="36"/>
        <v>38443.307499999995</v>
      </c>
      <c r="K191" s="45">
        <f t="shared" si="36"/>
        <v>38443.307499999995</v>
      </c>
      <c r="L191" s="45">
        <f t="shared" si="36"/>
        <v>38443.307499999995</v>
      </c>
      <c r="M191" s="45">
        <f t="shared" si="36"/>
        <v>38443.307499999995</v>
      </c>
      <c r="N191" s="45">
        <f t="shared" si="36"/>
        <v>38443.307499999995</v>
      </c>
      <c r="O191" s="45">
        <f t="shared" si="36"/>
        <v>38470.204399999995</v>
      </c>
      <c r="P191" s="45">
        <f t="shared" si="36"/>
        <v>38371.235930000003</v>
      </c>
      <c r="Q191" s="45">
        <f t="shared" si="36"/>
        <v>38439.832525384612</v>
      </c>
    </row>
    <row r="192" spans="1:17" x14ac:dyDescent="0.3">
      <c r="A192" s="61">
        <f t="shared" si="27"/>
        <v>177</v>
      </c>
      <c r="B192" s="61"/>
      <c r="C192" s="74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</row>
    <row r="193" spans="1:17" x14ac:dyDescent="0.3">
      <c r="A193" s="61">
        <f t="shared" si="27"/>
        <v>178</v>
      </c>
      <c r="B193" s="61"/>
      <c r="C193" s="74" t="s">
        <v>458</v>
      </c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</row>
    <row r="194" spans="1:17" x14ac:dyDescent="0.3">
      <c r="A194" s="61">
        <f t="shared" si="27"/>
        <v>179</v>
      </c>
      <c r="B194" s="61" t="s">
        <v>580</v>
      </c>
      <c r="C194" s="60" t="s">
        <v>563</v>
      </c>
      <c r="D194" s="45">
        <v>1384.90128</v>
      </c>
      <c r="E194" s="45">
        <v>1384.90128</v>
      </c>
      <c r="F194" s="45">
        <v>1384.90128</v>
      </c>
      <c r="G194" s="45">
        <v>1384.90128</v>
      </c>
      <c r="H194" s="45">
        <v>1384.90128</v>
      </c>
      <c r="I194" s="45">
        <v>1384.90128</v>
      </c>
      <c r="J194" s="45">
        <v>1384.90128</v>
      </c>
      <c r="K194" s="45">
        <v>1384.90128</v>
      </c>
      <c r="L194" s="45">
        <v>1384.90128</v>
      </c>
      <c r="M194" s="45">
        <v>1384.90128</v>
      </c>
      <c r="N194" s="45">
        <v>1384.90128</v>
      </c>
      <c r="O194" s="45">
        <v>1384.90128</v>
      </c>
      <c r="P194" s="45">
        <v>1387.4593600000001</v>
      </c>
      <c r="Q194" s="72">
        <f t="shared" ref="Q194:Q199" si="37">(SUM(D194:P194))/13</f>
        <v>1385.0980553846155</v>
      </c>
    </row>
    <row r="195" spans="1:17" x14ac:dyDescent="0.3">
      <c r="A195" s="61">
        <f t="shared" si="27"/>
        <v>180</v>
      </c>
      <c r="B195" s="61" t="s">
        <v>581</v>
      </c>
      <c r="C195" s="60" t="s">
        <v>582</v>
      </c>
      <c r="D195" s="45">
        <v>5196.6655699999992</v>
      </c>
      <c r="E195" s="45">
        <v>5193.1241</v>
      </c>
      <c r="F195" s="45">
        <v>5193.1241</v>
      </c>
      <c r="G195" s="45">
        <v>5193.1241</v>
      </c>
      <c r="H195" s="45">
        <v>5193.1241</v>
      </c>
      <c r="I195" s="45">
        <v>5193.1241000000018</v>
      </c>
      <c r="J195" s="45">
        <v>5193.1241000000018</v>
      </c>
      <c r="K195" s="45">
        <v>5193.1241000000018</v>
      </c>
      <c r="L195" s="45">
        <v>5193.1241000000018</v>
      </c>
      <c r="M195" s="45">
        <v>5193.1241000000018</v>
      </c>
      <c r="N195" s="45">
        <v>5193.1241000000018</v>
      </c>
      <c r="O195" s="45">
        <v>5193.1241000000018</v>
      </c>
      <c r="P195" s="45">
        <v>5195.7526700000017</v>
      </c>
      <c r="Q195" s="72">
        <f t="shared" si="37"/>
        <v>5193.5987184615387</v>
      </c>
    </row>
    <row r="196" spans="1:17" x14ac:dyDescent="0.3">
      <c r="A196" s="61">
        <f t="shared" si="27"/>
        <v>181</v>
      </c>
      <c r="B196" s="61" t="s">
        <v>583</v>
      </c>
      <c r="C196" s="60" t="s">
        <v>584</v>
      </c>
      <c r="D196" s="45">
        <v>67815.898259999987</v>
      </c>
      <c r="E196" s="45">
        <v>67775.21474000001</v>
      </c>
      <c r="F196" s="45">
        <v>67775.674740000017</v>
      </c>
      <c r="G196" s="45">
        <v>67775.674740000017</v>
      </c>
      <c r="H196" s="45">
        <v>67775.674739999988</v>
      </c>
      <c r="I196" s="45">
        <v>67775.674739999988</v>
      </c>
      <c r="J196" s="45">
        <v>67776.387370000011</v>
      </c>
      <c r="K196" s="45">
        <v>67776.387370000011</v>
      </c>
      <c r="L196" s="45">
        <v>67776.387370000011</v>
      </c>
      <c r="M196" s="45">
        <v>66810.982459999999</v>
      </c>
      <c r="N196" s="45">
        <v>66810.982459999999</v>
      </c>
      <c r="O196" s="45">
        <v>66867.241190000001</v>
      </c>
      <c r="P196" s="45">
        <v>69324.204510000025</v>
      </c>
      <c r="Q196" s="72">
        <f t="shared" si="37"/>
        <v>67679.721899230775</v>
      </c>
    </row>
    <row r="197" spans="1:17" x14ac:dyDescent="0.3">
      <c r="A197" s="61">
        <f t="shared" si="27"/>
        <v>182</v>
      </c>
      <c r="B197" s="61" t="s">
        <v>585</v>
      </c>
      <c r="C197" s="60" t="s">
        <v>586</v>
      </c>
      <c r="D197" s="45">
        <v>17942.470340000003</v>
      </c>
      <c r="E197" s="45">
        <v>18100.614380000003</v>
      </c>
      <c r="F197" s="45">
        <v>18101.074380000002</v>
      </c>
      <c r="G197" s="45">
        <v>18104.151520000003</v>
      </c>
      <c r="H197" s="45">
        <v>18101.651520000003</v>
      </c>
      <c r="I197" s="45">
        <v>18101.651520000003</v>
      </c>
      <c r="J197" s="45">
        <v>18101.651520000003</v>
      </c>
      <c r="K197" s="45">
        <v>18101.651520000003</v>
      </c>
      <c r="L197" s="45">
        <v>18101.651520000003</v>
      </c>
      <c r="M197" s="45">
        <v>18101.651520000003</v>
      </c>
      <c r="N197" s="45">
        <v>18101.651520000003</v>
      </c>
      <c r="O197" s="45">
        <v>18101.651520000003</v>
      </c>
      <c r="P197" s="45">
        <v>18101.651519999999</v>
      </c>
      <c r="Q197" s="72">
        <f t="shared" si="37"/>
        <v>18089.474946153852</v>
      </c>
    </row>
    <row r="198" spans="1:17" x14ac:dyDescent="0.3">
      <c r="A198" s="61">
        <f t="shared" si="27"/>
        <v>183</v>
      </c>
      <c r="B198" s="61" t="s">
        <v>587</v>
      </c>
      <c r="C198" s="60" t="s">
        <v>569</v>
      </c>
      <c r="D198" s="45">
        <v>9821.6632899999986</v>
      </c>
      <c r="E198" s="45">
        <v>9825.6212200000009</v>
      </c>
      <c r="F198" s="45">
        <v>9826.3513500000008</v>
      </c>
      <c r="G198" s="45">
        <v>9826.3513500000008</v>
      </c>
      <c r="H198" s="45">
        <v>9826.3513500000008</v>
      </c>
      <c r="I198" s="45">
        <v>9826.7796899999994</v>
      </c>
      <c r="J198" s="45">
        <v>9826.7796899999994</v>
      </c>
      <c r="K198" s="45">
        <v>9826.7796899999994</v>
      </c>
      <c r="L198" s="45">
        <v>9826.7796899999994</v>
      </c>
      <c r="M198" s="45">
        <v>9826.7796899999994</v>
      </c>
      <c r="N198" s="45">
        <v>9826.7796899999994</v>
      </c>
      <c r="O198" s="45">
        <v>9826.7796899999994</v>
      </c>
      <c r="P198" s="45">
        <v>10416.527970000001</v>
      </c>
      <c r="Q198" s="72">
        <f t="shared" si="37"/>
        <v>9871.5634123076907</v>
      </c>
    </row>
    <row r="199" spans="1:17" x14ac:dyDescent="0.3">
      <c r="A199" s="61">
        <f t="shared" si="27"/>
        <v>184</v>
      </c>
      <c r="B199" s="61" t="s">
        <v>588</v>
      </c>
      <c r="C199" s="60" t="s">
        <v>571</v>
      </c>
      <c r="D199" s="45">
        <v>158.04854999999998</v>
      </c>
      <c r="E199" s="45">
        <v>158.04854999999998</v>
      </c>
      <c r="F199" s="45">
        <v>158.04854999999998</v>
      </c>
      <c r="G199" s="45">
        <v>158.04854999999998</v>
      </c>
      <c r="H199" s="45">
        <v>158.04854999999998</v>
      </c>
      <c r="I199" s="45">
        <v>158.04854999999998</v>
      </c>
      <c r="J199" s="45">
        <v>269.40699999999998</v>
      </c>
      <c r="K199" s="45">
        <v>269.40699999999998</v>
      </c>
      <c r="L199" s="45">
        <v>269.40699999999998</v>
      </c>
      <c r="M199" s="45">
        <v>269.40699999999998</v>
      </c>
      <c r="N199" s="45">
        <v>269.40699999999998</v>
      </c>
      <c r="O199" s="45">
        <v>269.40699999999998</v>
      </c>
      <c r="P199" s="45">
        <v>269.40699999999998</v>
      </c>
      <c r="Q199" s="72">
        <f t="shared" si="37"/>
        <v>218.0107923076923</v>
      </c>
    </row>
    <row r="200" spans="1:17" x14ac:dyDescent="0.3">
      <c r="A200" s="61">
        <f t="shared" si="27"/>
        <v>185</v>
      </c>
      <c r="B200" s="61"/>
      <c r="C200" s="74" t="s">
        <v>459</v>
      </c>
      <c r="D200" s="45">
        <f t="shared" ref="D200:Q200" si="38">SUM(D194:D199)</f>
        <v>102319.64728999999</v>
      </c>
      <c r="E200" s="45">
        <f t="shared" si="38"/>
        <v>102437.52427000002</v>
      </c>
      <c r="F200" s="45">
        <f t="shared" si="38"/>
        <v>102439.17440000003</v>
      </c>
      <c r="G200" s="45">
        <f t="shared" si="38"/>
        <v>102442.25154000003</v>
      </c>
      <c r="H200" s="45">
        <f t="shared" si="38"/>
        <v>102439.75154</v>
      </c>
      <c r="I200" s="45">
        <f t="shared" si="38"/>
        <v>102440.17988</v>
      </c>
      <c r="J200" s="45">
        <f t="shared" si="38"/>
        <v>102552.25096000002</v>
      </c>
      <c r="K200" s="45">
        <f t="shared" si="38"/>
        <v>102552.25096000002</v>
      </c>
      <c r="L200" s="45">
        <f t="shared" si="38"/>
        <v>102552.25096000002</v>
      </c>
      <c r="M200" s="45">
        <f t="shared" si="38"/>
        <v>101586.84605000001</v>
      </c>
      <c r="N200" s="45">
        <f t="shared" si="38"/>
        <v>101586.84605000001</v>
      </c>
      <c r="O200" s="45">
        <f t="shared" si="38"/>
        <v>101643.10478000001</v>
      </c>
      <c r="P200" s="45">
        <f t="shared" si="38"/>
        <v>104695.00303000002</v>
      </c>
      <c r="Q200" s="45">
        <f t="shared" si="38"/>
        <v>102437.46782384615</v>
      </c>
    </row>
    <row r="201" spans="1:17" x14ac:dyDescent="0.3">
      <c r="A201" s="61">
        <f t="shared" si="27"/>
        <v>186</v>
      </c>
      <c r="B201" s="61"/>
      <c r="C201" s="74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</row>
    <row r="202" spans="1:17" x14ac:dyDescent="0.3">
      <c r="A202" s="61">
        <f t="shared" si="27"/>
        <v>187</v>
      </c>
      <c r="B202" s="61"/>
      <c r="C202" s="74" t="s">
        <v>460</v>
      </c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</row>
    <row r="203" spans="1:17" x14ac:dyDescent="0.3">
      <c r="A203" s="61">
        <f t="shared" si="27"/>
        <v>188</v>
      </c>
      <c r="B203" s="61" t="s">
        <v>580</v>
      </c>
      <c r="C203" s="60" t="s">
        <v>563</v>
      </c>
      <c r="D203" s="45">
        <v>76724.183700000009</v>
      </c>
      <c r="E203" s="45">
        <v>76724.183700000009</v>
      </c>
      <c r="F203" s="45">
        <v>76733.471700000009</v>
      </c>
      <c r="G203" s="45">
        <v>76762.13076</v>
      </c>
      <c r="H203" s="45">
        <v>76762.768549999993</v>
      </c>
      <c r="I203" s="45">
        <v>76739.944439999992</v>
      </c>
      <c r="J203" s="45">
        <v>76748.529279999988</v>
      </c>
      <c r="K203" s="45">
        <v>76763.369260000007</v>
      </c>
      <c r="L203" s="45">
        <v>76775.842669999998</v>
      </c>
      <c r="M203" s="45">
        <v>76775.842669999998</v>
      </c>
      <c r="N203" s="45">
        <v>76797.669069999989</v>
      </c>
      <c r="O203" s="45">
        <v>77104.350119999988</v>
      </c>
      <c r="P203" s="45">
        <v>77105.44898999999</v>
      </c>
      <c r="Q203" s="72">
        <f t="shared" ref="Q203:Q209" si="39">(SUM(D203:P203))/13</f>
        <v>76809.056531538459</v>
      </c>
    </row>
    <row r="204" spans="1:17" x14ac:dyDescent="0.3">
      <c r="A204" s="61">
        <f t="shared" si="27"/>
        <v>189</v>
      </c>
      <c r="B204" s="61" t="s">
        <v>581</v>
      </c>
      <c r="C204" s="60" t="s">
        <v>582</v>
      </c>
      <c r="D204" s="45">
        <v>13815.58252</v>
      </c>
      <c r="E204" s="45">
        <v>13815.58252</v>
      </c>
      <c r="F204" s="45">
        <v>13815.58252</v>
      </c>
      <c r="G204" s="45">
        <v>13815.58252</v>
      </c>
      <c r="H204" s="45">
        <v>13815.58252</v>
      </c>
      <c r="I204" s="45">
        <v>13815.58252</v>
      </c>
      <c r="J204" s="45">
        <v>13815.58252</v>
      </c>
      <c r="K204" s="45">
        <v>14017.98871</v>
      </c>
      <c r="L204" s="45">
        <v>14017.98871</v>
      </c>
      <c r="M204" s="45">
        <v>14017.98871</v>
      </c>
      <c r="N204" s="45">
        <v>14017.98871</v>
      </c>
      <c r="O204" s="45">
        <v>14020.173239999998</v>
      </c>
      <c r="P204" s="45">
        <v>14016.927939999998</v>
      </c>
      <c r="Q204" s="72">
        <f t="shared" si="39"/>
        <v>13909.087204615384</v>
      </c>
    </row>
    <row r="205" spans="1:17" x14ac:dyDescent="0.3">
      <c r="A205" s="61">
        <f t="shared" si="27"/>
        <v>190</v>
      </c>
      <c r="B205" s="61" t="s">
        <v>583</v>
      </c>
      <c r="C205" s="60" t="s">
        <v>584</v>
      </c>
      <c r="D205" s="45">
        <v>175649.32897</v>
      </c>
      <c r="E205" s="45">
        <v>175859.40102000002</v>
      </c>
      <c r="F205" s="45">
        <v>175863.81612</v>
      </c>
      <c r="G205" s="45">
        <v>175977.29560000001</v>
      </c>
      <c r="H205" s="45">
        <v>175974.67306</v>
      </c>
      <c r="I205" s="45">
        <v>175991.55111999999</v>
      </c>
      <c r="J205" s="45">
        <v>175991.55111999999</v>
      </c>
      <c r="K205" s="45">
        <v>189351.86369</v>
      </c>
      <c r="L205" s="45">
        <v>189264.27735000002</v>
      </c>
      <c r="M205" s="45">
        <v>188942.98552000005</v>
      </c>
      <c r="N205" s="45">
        <v>188948.64013000001</v>
      </c>
      <c r="O205" s="45">
        <v>189286.38796999998</v>
      </c>
      <c r="P205" s="45">
        <v>189263.70305999997</v>
      </c>
      <c r="Q205" s="72">
        <f t="shared" si="39"/>
        <v>182028.11344076923</v>
      </c>
    </row>
    <row r="206" spans="1:17" x14ac:dyDescent="0.3">
      <c r="A206" s="61">
        <f t="shared" si="27"/>
        <v>191</v>
      </c>
      <c r="B206" s="61" t="s">
        <v>589</v>
      </c>
      <c r="C206" s="60" t="s">
        <v>590</v>
      </c>
      <c r="D206" s="45">
        <v>60892.00058</v>
      </c>
      <c r="E206" s="45">
        <v>60892.00058</v>
      </c>
      <c r="F206" s="45">
        <v>60892.00058</v>
      </c>
      <c r="G206" s="45">
        <v>60892.00058</v>
      </c>
      <c r="H206" s="45">
        <v>60892.00058</v>
      </c>
      <c r="I206" s="45">
        <v>60892.00058</v>
      </c>
      <c r="J206" s="45">
        <v>60892.00058</v>
      </c>
      <c r="K206" s="45">
        <v>53303.322979999997</v>
      </c>
      <c r="L206" s="45">
        <v>52919.511149999998</v>
      </c>
      <c r="M206" s="45">
        <v>49575.387449999995</v>
      </c>
      <c r="N206" s="45">
        <v>49395.219870000008</v>
      </c>
      <c r="O206" s="45">
        <v>49399.206749999998</v>
      </c>
      <c r="P206" s="45">
        <v>49399.206749999998</v>
      </c>
      <c r="Q206" s="72">
        <f t="shared" si="39"/>
        <v>56171.989154615396</v>
      </c>
    </row>
    <row r="207" spans="1:17" x14ac:dyDescent="0.3">
      <c r="A207" s="61">
        <f t="shared" si="27"/>
        <v>192</v>
      </c>
      <c r="B207" s="61" t="s">
        <v>585</v>
      </c>
      <c r="C207" s="60" t="s">
        <v>586</v>
      </c>
      <c r="D207" s="45">
        <v>31419.006839999995</v>
      </c>
      <c r="E207" s="45">
        <v>31419.006839999995</v>
      </c>
      <c r="F207" s="45">
        <v>31419.006839999995</v>
      </c>
      <c r="G207" s="45">
        <v>31419.006839999995</v>
      </c>
      <c r="H207" s="45">
        <v>31419.006839999995</v>
      </c>
      <c r="I207" s="45">
        <v>31419.006839999995</v>
      </c>
      <c r="J207" s="45">
        <v>31419.006839999995</v>
      </c>
      <c r="K207" s="45">
        <v>32157.606769999999</v>
      </c>
      <c r="L207" s="45">
        <v>32166.429899999999</v>
      </c>
      <c r="M207" s="45">
        <v>32198.884399999999</v>
      </c>
      <c r="N207" s="45">
        <v>32148.652969999999</v>
      </c>
      <c r="O207" s="45">
        <v>32211.918450000001</v>
      </c>
      <c r="P207" s="45">
        <v>32218.208419999999</v>
      </c>
      <c r="Q207" s="72">
        <f t="shared" si="39"/>
        <v>31771.903753076913</v>
      </c>
    </row>
    <row r="208" spans="1:17" x14ac:dyDescent="0.3">
      <c r="A208" s="61">
        <f t="shared" si="27"/>
        <v>193</v>
      </c>
      <c r="B208" s="61" t="s">
        <v>587</v>
      </c>
      <c r="C208" s="60" t="s">
        <v>569</v>
      </c>
      <c r="D208" s="45">
        <v>40851.707399999999</v>
      </c>
      <c r="E208" s="45">
        <v>40851.707399999999</v>
      </c>
      <c r="F208" s="45">
        <v>40851.707399999999</v>
      </c>
      <c r="G208" s="45">
        <v>40859.265420000003</v>
      </c>
      <c r="H208" s="45">
        <v>40878.837540000008</v>
      </c>
      <c r="I208" s="45">
        <v>40874.770759999999</v>
      </c>
      <c r="J208" s="45">
        <v>40874.770759999999</v>
      </c>
      <c r="K208" s="45">
        <v>41242.444879999995</v>
      </c>
      <c r="L208" s="45">
        <v>41242.444879999995</v>
      </c>
      <c r="M208" s="45">
        <v>41242.444879999995</v>
      </c>
      <c r="N208" s="45">
        <v>41476.41689</v>
      </c>
      <c r="O208" s="45">
        <v>41494.802329999999</v>
      </c>
      <c r="P208" s="45">
        <v>41806.044430000002</v>
      </c>
      <c r="Q208" s="72">
        <f t="shared" si="39"/>
        <v>41119.028074615373</v>
      </c>
    </row>
    <row r="209" spans="1:17" x14ac:dyDescent="0.3">
      <c r="A209" s="61">
        <f t="shared" ref="A209:A272" si="40">A208+1</f>
        <v>194</v>
      </c>
      <c r="B209" s="61" t="s">
        <v>588</v>
      </c>
      <c r="C209" s="60" t="s">
        <v>571</v>
      </c>
      <c r="D209" s="45">
        <v>8755.5006699999994</v>
      </c>
      <c r="E209" s="45">
        <v>9166.4272900000014</v>
      </c>
      <c r="F209" s="45">
        <v>9142.9023500000021</v>
      </c>
      <c r="G209" s="45">
        <v>9142.9023500000021</v>
      </c>
      <c r="H209" s="45">
        <v>9147.2540100000006</v>
      </c>
      <c r="I209" s="45">
        <v>9145.8306599999996</v>
      </c>
      <c r="J209" s="45">
        <v>9145.8306599999996</v>
      </c>
      <c r="K209" s="45">
        <v>9137.2619400000021</v>
      </c>
      <c r="L209" s="45">
        <v>9137.4212099999986</v>
      </c>
      <c r="M209" s="45">
        <v>9137.4212099999986</v>
      </c>
      <c r="N209" s="45">
        <v>9169.1408699999993</v>
      </c>
      <c r="O209" s="45">
        <v>9171.9815200000012</v>
      </c>
      <c r="P209" s="45">
        <v>9299.7348899999997</v>
      </c>
      <c r="Q209" s="72">
        <f t="shared" si="39"/>
        <v>9130.7392023076936</v>
      </c>
    </row>
    <row r="210" spans="1:17" x14ac:dyDescent="0.3">
      <c r="A210" s="61">
        <f t="shared" si="40"/>
        <v>195</v>
      </c>
      <c r="B210" s="61"/>
      <c r="C210" s="74" t="s">
        <v>461</v>
      </c>
      <c r="D210" s="45">
        <f t="shared" ref="D210:Q210" si="41">SUM(D203:D209)</f>
        <v>408107.31068</v>
      </c>
      <c r="E210" s="45">
        <f t="shared" si="41"/>
        <v>408728.30935000005</v>
      </c>
      <c r="F210" s="45">
        <f t="shared" si="41"/>
        <v>408718.48751000001</v>
      </c>
      <c r="G210" s="45">
        <f t="shared" si="41"/>
        <v>408868.18406999996</v>
      </c>
      <c r="H210" s="45">
        <f t="shared" si="41"/>
        <v>408890.12309999991</v>
      </c>
      <c r="I210" s="45">
        <f t="shared" si="41"/>
        <v>408878.68691999995</v>
      </c>
      <c r="J210" s="45">
        <f t="shared" si="41"/>
        <v>408887.27175999992</v>
      </c>
      <c r="K210" s="45">
        <f t="shared" si="41"/>
        <v>415973.85823000001</v>
      </c>
      <c r="L210" s="45">
        <f t="shared" si="41"/>
        <v>415523.91586999997</v>
      </c>
      <c r="M210" s="45">
        <f t="shared" si="41"/>
        <v>411890.95483999996</v>
      </c>
      <c r="N210" s="45">
        <f t="shared" si="41"/>
        <v>411953.72851000004</v>
      </c>
      <c r="O210" s="45">
        <f t="shared" si="41"/>
        <v>412688.82037999993</v>
      </c>
      <c r="P210" s="45">
        <f t="shared" si="41"/>
        <v>413109.27447999996</v>
      </c>
      <c r="Q210" s="45">
        <f t="shared" si="41"/>
        <v>410939.91736153845</v>
      </c>
    </row>
    <row r="211" spans="1:17" x14ac:dyDescent="0.3">
      <c r="A211" s="61">
        <f t="shared" si="40"/>
        <v>196</v>
      </c>
      <c r="B211" s="61"/>
      <c r="C211" s="74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</row>
    <row r="212" spans="1:17" x14ac:dyDescent="0.3">
      <c r="A212" s="61">
        <f t="shared" si="40"/>
        <v>197</v>
      </c>
      <c r="B212" s="61"/>
      <c r="C212" s="74" t="s">
        <v>462</v>
      </c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</row>
    <row r="213" spans="1:17" x14ac:dyDescent="0.3">
      <c r="A213" s="61">
        <f t="shared" si="40"/>
        <v>198</v>
      </c>
      <c r="B213" s="61" t="s">
        <v>580</v>
      </c>
      <c r="C213" s="74" t="s">
        <v>563</v>
      </c>
      <c r="D213" s="45">
        <v>4627.8834500000003</v>
      </c>
      <c r="E213" s="45">
        <v>4627.8834500000003</v>
      </c>
      <c r="F213" s="45">
        <v>4627.8834500000003</v>
      </c>
      <c r="G213" s="45">
        <v>4627.8834500000003</v>
      </c>
      <c r="H213" s="45">
        <v>4627.8834500000003</v>
      </c>
      <c r="I213" s="45">
        <v>4627.8834500000003</v>
      </c>
      <c r="J213" s="45">
        <v>4627.8834500000003</v>
      </c>
      <c r="K213" s="45">
        <v>4627.8834500000003</v>
      </c>
      <c r="L213" s="45">
        <v>4627.8834500000003</v>
      </c>
      <c r="M213" s="45">
        <v>4627.8834500000003</v>
      </c>
      <c r="N213" s="45">
        <v>4627.8834500000003</v>
      </c>
      <c r="O213" s="45">
        <v>4627.8834500000003</v>
      </c>
      <c r="P213" s="45">
        <v>4627.8834500000003</v>
      </c>
      <c r="Q213" s="45">
        <f t="shared" ref="Q213:Q218" si="42">(SUM(D213:P213))/13</f>
        <v>4627.8834500000003</v>
      </c>
    </row>
    <row r="214" spans="1:17" x14ac:dyDescent="0.3">
      <c r="A214" s="61">
        <f t="shared" si="40"/>
        <v>199</v>
      </c>
      <c r="B214" s="61" t="s">
        <v>581</v>
      </c>
      <c r="C214" s="74" t="s">
        <v>582</v>
      </c>
      <c r="D214" s="45">
        <v>7353.6608399999996</v>
      </c>
      <c r="E214" s="45">
        <v>7380.8000299999994</v>
      </c>
      <c r="F214" s="45">
        <v>7381.0672399999994</v>
      </c>
      <c r="G214" s="45">
        <v>7381.0672399999994</v>
      </c>
      <c r="H214" s="45">
        <v>7381.0672399999994</v>
      </c>
      <c r="I214" s="45">
        <v>7381.0672399999994</v>
      </c>
      <c r="J214" s="45">
        <v>7381.0672399999994</v>
      </c>
      <c r="K214" s="45">
        <v>7381.0672399999994</v>
      </c>
      <c r="L214" s="45">
        <v>7381.0672399999994</v>
      </c>
      <c r="M214" s="45">
        <v>7381.0672399999994</v>
      </c>
      <c r="N214" s="45">
        <v>7381.0672399999994</v>
      </c>
      <c r="O214" s="45">
        <v>7381.0672399999994</v>
      </c>
      <c r="P214" s="45">
        <v>7381.0672399999994</v>
      </c>
      <c r="Q214" s="45">
        <f t="shared" si="42"/>
        <v>7378.9385007692317</v>
      </c>
    </row>
    <row r="215" spans="1:17" x14ac:dyDescent="0.3">
      <c r="A215" s="61">
        <f t="shared" si="40"/>
        <v>200</v>
      </c>
      <c r="B215" s="61" t="s">
        <v>583</v>
      </c>
      <c r="C215" s="74" t="s">
        <v>584</v>
      </c>
      <c r="D215" s="45">
        <v>28687.476079999997</v>
      </c>
      <c r="E215" s="45">
        <v>28687.551609999999</v>
      </c>
      <c r="F215" s="45">
        <v>28687.551609999999</v>
      </c>
      <c r="G215" s="45">
        <v>28687.551609999999</v>
      </c>
      <c r="H215" s="45">
        <v>28687.551609999999</v>
      </c>
      <c r="I215" s="45">
        <v>28687.551609999999</v>
      </c>
      <c r="J215" s="45">
        <v>28687.551609999999</v>
      </c>
      <c r="K215" s="45">
        <v>28687.551609999999</v>
      </c>
      <c r="L215" s="45">
        <v>28687.551609999999</v>
      </c>
      <c r="M215" s="45">
        <v>28687.551609999999</v>
      </c>
      <c r="N215" s="45">
        <v>28687.551609999999</v>
      </c>
      <c r="O215" s="45">
        <v>28687.551609999999</v>
      </c>
      <c r="P215" s="45">
        <v>28687.551610000002</v>
      </c>
      <c r="Q215" s="45">
        <f t="shared" si="42"/>
        <v>28687.545800000004</v>
      </c>
    </row>
    <row r="216" spans="1:17" x14ac:dyDescent="0.3">
      <c r="A216" s="61">
        <f t="shared" si="40"/>
        <v>201</v>
      </c>
      <c r="B216" s="61" t="s">
        <v>585</v>
      </c>
      <c r="C216" s="74" t="s">
        <v>586</v>
      </c>
      <c r="D216" s="45">
        <v>7200.7480100000012</v>
      </c>
      <c r="E216" s="45">
        <v>7200.7480099999993</v>
      </c>
      <c r="F216" s="45">
        <v>7200.7480099999993</v>
      </c>
      <c r="G216" s="45">
        <v>7200.7480099999993</v>
      </c>
      <c r="H216" s="45">
        <v>7200.7480099999993</v>
      </c>
      <c r="I216" s="45">
        <v>7200.7480099999993</v>
      </c>
      <c r="J216" s="45">
        <v>7200.7480099999993</v>
      </c>
      <c r="K216" s="45">
        <v>7200.7480099999993</v>
      </c>
      <c r="L216" s="45">
        <v>7200.7480099999993</v>
      </c>
      <c r="M216" s="45">
        <v>7200.7480099999993</v>
      </c>
      <c r="N216" s="45">
        <v>7200.7480099999993</v>
      </c>
      <c r="O216" s="45">
        <v>7200.7480099999993</v>
      </c>
      <c r="P216" s="45">
        <v>7200.7480100000012</v>
      </c>
      <c r="Q216" s="45">
        <f t="shared" si="42"/>
        <v>7200.7480099999975</v>
      </c>
    </row>
    <row r="217" spans="1:17" x14ac:dyDescent="0.3">
      <c r="A217" s="61">
        <f t="shared" si="40"/>
        <v>202</v>
      </c>
      <c r="B217" s="61" t="s">
        <v>587</v>
      </c>
      <c r="C217" s="74" t="s">
        <v>569</v>
      </c>
      <c r="D217" s="45">
        <v>6348.2280799999999</v>
      </c>
      <c r="E217" s="45">
        <v>6348.2280799999999</v>
      </c>
      <c r="F217" s="45">
        <v>6348.2280799999999</v>
      </c>
      <c r="G217" s="45">
        <v>6348.2280799999999</v>
      </c>
      <c r="H217" s="45">
        <v>6348.2280799999999</v>
      </c>
      <c r="I217" s="45">
        <v>6348.2280799999999</v>
      </c>
      <c r="J217" s="45">
        <v>6348.2280799999999</v>
      </c>
      <c r="K217" s="45">
        <v>6348.2280799999999</v>
      </c>
      <c r="L217" s="45">
        <v>6348.2280799999999</v>
      </c>
      <c r="M217" s="45">
        <v>6348.2280799999999</v>
      </c>
      <c r="N217" s="45">
        <v>6348.2280799999999</v>
      </c>
      <c r="O217" s="45">
        <v>6348.2280799999999</v>
      </c>
      <c r="P217" s="45">
        <v>6348.2280799999999</v>
      </c>
      <c r="Q217" s="45">
        <f t="shared" si="42"/>
        <v>6348.2280799999999</v>
      </c>
    </row>
    <row r="218" spans="1:17" x14ac:dyDescent="0.3">
      <c r="A218" s="61">
        <f t="shared" si="40"/>
        <v>203</v>
      </c>
      <c r="B218" s="61" t="s">
        <v>588</v>
      </c>
      <c r="C218" s="74" t="s">
        <v>571</v>
      </c>
      <c r="D218" s="45">
        <v>2181.2854500000003</v>
      </c>
      <c r="E218" s="45">
        <v>2182.3693599999997</v>
      </c>
      <c r="F218" s="45">
        <v>2182.3816599999996</v>
      </c>
      <c r="G218" s="45">
        <v>2194.1040999999996</v>
      </c>
      <c r="H218" s="45">
        <v>2194.1040999999996</v>
      </c>
      <c r="I218" s="45">
        <v>2194.1040999999996</v>
      </c>
      <c r="J218" s="45">
        <v>2194.1040999999996</v>
      </c>
      <c r="K218" s="45">
        <v>2194.1040999999996</v>
      </c>
      <c r="L218" s="45">
        <v>2194.1040999999996</v>
      </c>
      <c r="M218" s="45">
        <v>2194.1040999999996</v>
      </c>
      <c r="N218" s="45">
        <v>2194.1040999999996</v>
      </c>
      <c r="O218" s="45">
        <v>2196.3853299999996</v>
      </c>
      <c r="P218" s="45">
        <v>2196.3853300000001</v>
      </c>
      <c r="Q218" s="45">
        <f t="shared" si="42"/>
        <v>2191.6646100000003</v>
      </c>
    </row>
    <row r="219" spans="1:17" x14ac:dyDescent="0.3">
      <c r="A219" s="61">
        <f t="shared" si="40"/>
        <v>204</v>
      </c>
      <c r="B219" s="61"/>
      <c r="C219" s="74" t="s">
        <v>463</v>
      </c>
      <c r="D219" s="45">
        <f t="shared" ref="D219:Q219" si="43">SUM(D213:D218)</f>
        <v>56399.281910000005</v>
      </c>
      <c r="E219" s="45">
        <f t="shared" si="43"/>
        <v>56427.580539999995</v>
      </c>
      <c r="F219" s="45">
        <f t="shared" si="43"/>
        <v>56427.860050000003</v>
      </c>
      <c r="G219" s="45">
        <f t="shared" si="43"/>
        <v>56439.582490000001</v>
      </c>
      <c r="H219" s="45">
        <f t="shared" si="43"/>
        <v>56439.582490000001</v>
      </c>
      <c r="I219" s="45">
        <f t="shared" si="43"/>
        <v>56439.582490000001</v>
      </c>
      <c r="J219" s="45">
        <f t="shared" si="43"/>
        <v>56439.582490000001</v>
      </c>
      <c r="K219" s="45">
        <f t="shared" si="43"/>
        <v>56439.582490000001</v>
      </c>
      <c r="L219" s="45">
        <f t="shared" si="43"/>
        <v>56439.582490000001</v>
      </c>
      <c r="M219" s="45">
        <f t="shared" si="43"/>
        <v>56439.582490000001</v>
      </c>
      <c r="N219" s="45">
        <f t="shared" si="43"/>
        <v>56439.582490000001</v>
      </c>
      <c r="O219" s="45">
        <f t="shared" si="43"/>
        <v>56441.863720000001</v>
      </c>
      <c r="P219" s="45">
        <f t="shared" si="43"/>
        <v>56441.863720000001</v>
      </c>
      <c r="Q219" s="45">
        <f t="shared" si="43"/>
        <v>56435.00845076923</v>
      </c>
    </row>
    <row r="220" spans="1:17" x14ac:dyDescent="0.3">
      <c r="A220" s="61">
        <f t="shared" si="40"/>
        <v>205</v>
      </c>
      <c r="B220" s="61"/>
      <c r="C220" s="74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</row>
    <row r="221" spans="1:17" x14ac:dyDescent="0.3">
      <c r="A221" s="61">
        <f t="shared" si="40"/>
        <v>206</v>
      </c>
      <c r="B221" s="61"/>
      <c r="C221" s="60" t="s">
        <v>427</v>
      </c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72"/>
    </row>
    <row r="222" spans="1:17" x14ac:dyDescent="0.3">
      <c r="A222" s="61">
        <f t="shared" si="40"/>
        <v>207</v>
      </c>
      <c r="B222" s="61" t="s">
        <v>588</v>
      </c>
      <c r="C222" s="60" t="s">
        <v>571</v>
      </c>
      <c r="D222" s="45">
        <v>666.01975000000004</v>
      </c>
      <c r="E222" s="45">
        <v>666.01975000000004</v>
      </c>
      <c r="F222" s="45">
        <v>666.01975000000004</v>
      </c>
      <c r="G222" s="45">
        <v>666.01975000000004</v>
      </c>
      <c r="H222" s="45">
        <v>666.01975000000004</v>
      </c>
      <c r="I222" s="45">
        <v>666.01975000000004</v>
      </c>
      <c r="J222" s="45">
        <v>666.01975000000004</v>
      </c>
      <c r="K222" s="45">
        <v>666.01975000000004</v>
      </c>
      <c r="L222" s="45">
        <v>666.01975000000004</v>
      </c>
      <c r="M222" s="45">
        <v>666.01975000000004</v>
      </c>
      <c r="N222" s="45">
        <v>666.01975000000004</v>
      </c>
      <c r="O222" s="45">
        <v>666.01975000000004</v>
      </c>
      <c r="P222" s="45">
        <v>666.01975000000004</v>
      </c>
      <c r="Q222" s="72">
        <f>(SUM(D222:P222))/13</f>
        <v>666.01975000000016</v>
      </c>
    </row>
    <row r="223" spans="1:17" x14ac:dyDescent="0.3">
      <c r="A223" s="61">
        <f t="shared" si="40"/>
        <v>208</v>
      </c>
      <c r="B223" s="61" t="s">
        <v>593</v>
      </c>
      <c r="C223" s="60" t="s">
        <v>594</v>
      </c>
      <c r="D223" s="45">
        <v>31.949390000000001</v>
      </c>
      <c r="E223" s="45">
        <v>31.949390000000001</v>
      </c>
      <c r="F223" s="45">
        <v>31.949390000000001</v>
      </c>
      <c r="G223" s="45">
        <v>31.949390000000001</v>
      </c>
      <c r="H223" s="45">
        <v>31.949390000000001</v>
      </c>
      <c r="I223" s="45">
        <v>31.949390000000001</v>
      </c>
      <c r="J223" s="45">
        <v>31.949390000000001</v>
      </c>
      <c r="K223" s="45">
        <v>31.949390000000001</v>
      </c>
      <c r="L223" s="45">
        <v>31.949390000000001</v>
      </c>
      <c r="M223" s="45">
        <v>31.949390000000001</v>
      </c>
      <c r="N223" s="45">
        <v>31.949390000000001</v>
      </c>
      <c r="O223" s="45">
        <v>31.949390000000001</v>
      </c>
      <c r="P223" s="45">
        <v>31.949390000000001</v>
      </c>
      <c r="Q223" s="72">
        <f>(SUM(D223:P223))/13</f>
        <v>31.949389999999998</v>
      </c>
    </row>
    <row r="224" spans="1:17" x14ac:dyDescent="0.3">
      <c r="A224" s="61">
        <f t="shared" si="40"/>
        <v>209</v>
      </c>
      <c r="B224" s="61"/>
      <c r="C224" s="74" t="s">
        <v>428</v>
      </c>
      <c r="D224" s="45">
        <f t="shared" ref="D224:Q224" si="44">SUM(D222:D223)</f>
        <v>697.96914000000004</v>
      </c>
      <c r="E224" s="45">
        <f t="shared" si="44"/>
        <v>697.96914000000004</v>
      </c>
      <c r="F224" s="45">
        <f t="shared" si="44"/>
        <v>697.96914000000004</v>
      </c>
      <c r="G224" s="45">
        <f t="shared" si="44"/>
        <v>697.96914000000004</v>
      </c>
      <c r="H224" s="45">
        <f t="shared" si="44"/>
        <v>697.96914000000004</v>
      </c>
      <c r="I224" s="45">
        <f t="shared" si="44"/>
        <v>697.96914000000004</v>
      </c>
      <c r="J224" s="45">
        <f t="shared" si="44"/>
        <v>697.96914000000004</v>
      </c>
      <c r="K224" s="45">
        <f t="shared" si="44"/>
        <v>697.96914000000004</v>
      </c>
      <c r="L224" s="45">
        <f t="shared" si="44"/>
        <v>697.96914000000004</v>
      </c>
      <c r="M224" s="45">
        <f t="shared" si="44"/>
        <v>697.96914000000004</v>
      </c>
      <c r="N224" s="45">
        <f t="shared" si="44"/>
        <v>697.96914000000004</v>
      </c>
      <c r="O224" s="45">
        <f t="shared" si="44"/>
        <v>697.96914000000004</v>
      </c>
      <c r="P224" s="45">
        <f t="shared" si="44"/>
        <v>697.96914000000004</v>
      </c>
      <c r="Q224" s="45">
        <f t="shared" si="44"/>
        <v>697.96914000000015</v>
      </c>
    </row>
    <row r="225" spans="1:18" x14ac:dyDescent="0.3">
      <c r="A225" s="61">
        <f t="shared" si="40"/>
        <v>210</v>
      </c>
      <c r="B225" s="61"/>
      <c r="C225" s="74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</row>
    <row r="226" spans="1:18" x14ac:dyDescent="0.3">
      <c r="A226" s="61">
        <f t="shared" si="40"/>
        <v>211</v>
      </c>
      <c r="B226" s="61"/>
      <c r="C226" s="74" t="s">
        <v>464</v>
      </c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</row>
    <row r="227" spans="1:18" x14ac:dyDescent="0.3">
      <c r="A227" s="61">
        <f t="shared" si="40"/>
        <v>212</v>
      </c>
      <c r="B227" s="61" t="s">
        <v>580</v>
      </c>
      <c r="C227" s="60" t="s">
        <v>563</v>
      </c>
      <c r="D227" s="45">
        <v>11406.783819999999</v>
      </c>
      <c r="E227" s="45">
        <v>11406.783819999999</v>
      </c>
      <c r="F227" s="45">
        <v>11449.064479999999</v>
      </c>
      <c r="G227" s="45">
        <v>11437.59683</v>
      </c>
      <c r="H227" s="45">
        <v>11425.286149999998</v>
      </c>
      <c r="I227" s="45">
        <v>11425.286149999998</v>
      </c>
      <c r="J227" s="45">
        <v>11425.286149999998</v>
      </c>
      <c r="K227" s="45">
        <v>11425.286149999998</v>
      </c>
      <c r="L227" s="45">
        <v>11425.286149999998</v>
      </c>
      <c r="M227" s="45">
        <v>11425.286149999998</v>
      </c>
      <c r="N227" s="45">
        <v>11425.286149999998</v>
      </c>
      <c r="O227" s="45">
        <v>11434.156759999998</v>
      </c>
      <c r="P227" s="45">
        <v>11388.74036</v>
      </c>
      <c r="Q227" s="72">
        <f t="shared" ref="Q227:Q233" si="45">(SUM(D227:P227))/13</f>
        <v>11423.086855384616</v>
      </c>
    </row>
    <row r="228" spans="1:18" x14ac:dyDescent="0.3">
      <c r="A228" s="61">
        <f t="shared" si="40"/>
        <v>213</v>
      </c>
      <c r="B228" s="61" t="s">
        <v>581</v>
      </c>
      <c r="C228" s="60" t="s">
        <v>582</v>
      </c>
      <c r="D228" s="45">
        <v>5568.6310199999998</v>
      </c>
      <c r="E228" s="45">
        <v>5568.6310199999998</v>
      </c>
      <c r="F228" s="45">
        <v>5561.4719299999997</v>
      </c>
      <c r="G228" s="45">
        <v>5561.4719299999997</v>
      </c>
      <c r="H228" s="45">
        <v>5561.4719299999997</v>
      </c>
      <c r="I228" s="45">
        <v>5561.4719299999997</v>
      </c>
      <c r="J228" s="45">
        <v>5561.4719299999997</v>
      </c>
      <c r="K228" s="45">
        <v>5561.4719299999997</v>
      </c>
      <c r="L228" s="45">
        <v>5561.4719299999997</v>
      </c>
      <c r="M228" s="45">
        <v>5561.4719299999997</v>
      </c>
      <c r="N228" s="45">
        <v>5561.4719299999997</v>
      </c>
      <c r="O228" s="45">
        <v>5561.4719299999997</v>
      </c>
      <c r="P228" s="45">
        <v>5665.4749499999998</v>
      </c>
      <c r="Q228" s="72">
        <f t="shared" si="45"/>
        <v>5570.5735607692313</v>
      </c>
    </row>
    <row r="229" spans="1:18" x14ac:dyDescent="0.3">
      <c r="A229" s="61">
        <f t="shared" si="40"/>
        <v>214</v>
      </c>
      <c r="B229" s="61" t="s">
        <v>583</v>
      </c>
      <c r="C229" s="60" t="s">
        <v>584</v>
      </c>
      <c r="D229" s="45">
        <v>30821.019940000002</v>
      </c>
      <c r="E229" s="45">
        <v>30827.69441</v>
      </c>
      <c r="F229" s="45">
        <v>30791.681849999997</v>
      </c>
      <c r="G229" s="45">
        <v>30791.681849999997</v>
      </c>
      <c r="H229" s="45">
        <v>30791.681849999997</v>
      </c>
      <c r="I229" s="45">
        <v>30795.956699999995</v>
      </c>
      <c r="J229" s="45">
        <v>30795.956699999995</v>
      </c>
      <c r="K229" s="45">
        <v>30795.956699999995</v>
      </c>
      <c r="L229" s="45">
        <v>30795.956699999995</v>
      </c>
      <c r="M229" s="45">
        <v>30795.956699999995</v>
      </c>
      <c r="N229" s="45">
        <v>30795.956699999995</v>
      </c>
      <c r="O229" s="45">
        <v>31132.767139999996</v>
      </c>
      <c r="P229" s="45">
        <v>31088.193490000001</v>
      </c>
      <c r="Q229" s="72">
        <f t="shared" si="45"/>
        <v>30847.72774846153</v>
      </c>
    </row>
    <row r="230" spans="1:18" x14ac:dyDescent="0.3">
      <c r="A230" s="61">
        <f t="shared" si="40"/>
        <v>215</v>
      </c>
      <c r="B230" s="61" t="s">
        <v>589</v>
      </c>
      <c r="C230" s="60" t="s">
        <v>590</v>
      </c>
      <c r="D230" s="45">
        <v>23463.898759999996</v>
      </c>
      <c r="E230" s="45">
        <v>23463.898759999996</v>
      </c>
      <c r="F230" s="45">
        <v>23463.898759999996</v>
      </c>
      <c r="G230" s="45">
        <v>23463.898759999996</v>
      </c>
      <c r="H230" s="45">
        <v>23463.898759999996</v>
      </c>
      <c r="I230" s="45">
        <v>23463.898759999996</v>
      </c>
      <c r="J230" s="45">
        <v>23463.898759999996</v>
      </c>
      <c r="K230" s="45">
        <v>23463.898759999996</v>
      </c>
      <c r="L230" s="45">
        <v>23463.898759999996</v>
      </c>
      <c r="M230" s="45">
        <v>23463.898759999996</v>
      </c>
      <c r="N230" s="45">
        <v>23463.898759999996</v>
      </c>
      <c r="O230" s="45">
        <v>23463.898759999996</v>
      </c>
      <c r="P230" s="45">
        <v>23463.898759999996</v>
      </c>
      <c r="Q230" s="72">
        <f t="shared" si="45"/>
        <v>23463.898760000004</v>
      </c>
    </row>
    <row r="231" spans="1:18" x14ac:dyDescent="0.3">
      <c r="A231" s="61">
        <f t="shared" si="40"/>
        <v>216</v>
      </c>
      <c r="B231" s="61" t="s">
        <v>585</v>
      </c>
      <c r="C231" s="60" t="s">
        <v>586</v>
      </c>
      <c r="D231" s="45">
        <v>10677.338969999999</v>
      </c>
      <c r="E231" s="45">
        <v>10677.338969999999</v>
      </c>
      <c r="F231" s="45">
        <v>10677.338969999999</v>
      </c>
      <c r="G231" s="45">
        <v>10677.338969999999</v>
      </c>
      <c r="H231" s="45">
        <v>10677.338969999999</v>
      </c>
      <c r="I231" s="45">
        <v>10677.338969999999</v>
      </c>
      <c r="J231" s="45">
        <v>10677.338969999999</v>
      </c>
      <c r="K231" s="45">
        <v>10677.338969999999</v>
      </c>
      <c r="L231" s="45">
        <v>10677.338969999999</v>
      </c>
      <c r="M231" s="45">
        <v>10677.338969999999</v>
      </c>
      <c r="N231" s="45">
        <v>10677.338969999999</v>
      </c>
      <c r="O231" s="45">
        <v>10677.338969999999</v>
      </c>
      <c r="P231" s="45">
        <v>10677.338969999999</v>
      </c>
      <c r="Q231" s="72">
        <f t="shared" si="45"/>
        <v>10677.338969999999</v>
      </c>
    </row>
    <row r="232" spans="1:18" x14ac:dyDescent="0.3">
      <c r="A232" s="61">
        <f t="shared" si="40"/>
        <v>217</v>
      </c>
      <c r="B232" s="61" t="s">
        <v>587</v>
      </c>
      <c r="C232" s="60" t="s">
        <v>569</v>
      </c>
      <c r="D232" s="45">
        <v>8889.7328699999998</v>
      </c>
      <c r="E232" s="45">
        <v>8889.7328699999998</v>
      </c>
      <c r="F232" s="45">
        <v>8889.7328699999998</v>
      </c>
      <c r="G232" s="45">
        <v>8912.0186299999987</v>
      </c>
      <c r="H232" s="45">
        <v>8912.0186299999987</v>
      </c>
      <c r="I232" s="45">
        <v>8912.0186299999987</v>
      </c>
      <c r="J232" s="45">
        <v>8912.0186299999987</v>
      </c>
      <c r="K232" s="45">
        <v>8912.0186299999987</v>
      </c>
      <c r="L232" s="45">
        <v>8912.0186299999987</v>
      </c>
      <c r="M232" s="45">
        <v>8912.0186299999987</v>
      </c>
      <c r="N232" s="45">
        <v>8912.0186299999987</v>
      </c>
      <c r="O232" s="45">
        <v>8920.9436299999998</v>
      </c>
      <c r="P232" s="45">
        <v>8916.4884299999994</v>
      </c>
      <c r="Q232" s="72">
        <f t="shared" si="45"/>
        <v>8907.9061315384624</v>
      </c>
    </row>
    <row r="233" spans="1:18" x14ac:dyDescent="0.3">
      <c r="A233" s="61">
        <f t="shared" si="40"/>
        <v>218</v>
      </c>
      <c r="B233" s="61" t="s">
        <v>588</v>
      </c>
      <c r="C233" s="60" t="s">
        <v>571</v>
      </c>
      <c r="D233" s="45">
        <v>1730.8396</v>
      </c>
      <c r="E233" s="45">
        <v>1730.8396</v>
      </c>
      <c r="F233" s="45">
        <v>1730.8396</v>
      </c>
      <c r="G233" s="45">
        <v>1778.19685</v>
      </c>
      <c r="H233" s="45">
        <v>1778.19685</v>
      </c>
      <c r="I233" s="45">
        <v>1778.19685</v>
      </c>
      <c r="J233" s="45">
        <v>1778.19685</v>
      </c>
      <c r="K233" s="45">
        <v>1778.19685</v>
      </c>
      <c r="L233" s="45">
        <v>1778.19685</v>
      </c>
      <c r="M233" s="45">
        <v>1778.19685</v>
      </c>
      <c r="N233" s="45">
        <v>1778.19685</v>
      </c>
      <c r="O233" s="45">
        <v>2014.9760200000001</v>
      </c>
      <c r="P233" s="45">
        <v>2056.9418499999997</v>
      </c>
      <c r="Q233" s="72">
        <f t="shared" si="45"/>
        <v>1806.9239592307692</v>
      </c>
    </row>
    <row r="234" spans="1:18" x14ac:dyDescent="0.3">
      <c r="A234" s="61">
        <f t="shared" si="40"/>
        <v>219</v>
      </c>
      <c r="B234" s="61"/>
      <c r="C234" s="74" t="s">
        <v>465</v>
      </c>
      <c r="D234" s="45">
        <f t="shared" ref="D234:Q234" si="46">SUM(D227:D233)</f>
        <v>92558.244979999989</v>
      </c>
      <c r="E234" s="45">
        <f t="shared" si="46"/>
        <v>92564.919449999987</v>
      </c>
      <c r="F234" s="45">
        <f t="shared" si="46"/>
        <v>92564.028460000001</v>
      </c>
      <c r="G234" s="45">
        <f t="shared" si="46"/>
        <v>92622.203819999981</v>
      </c>
      <c r="H234" s="45">
        <f t="shared" si="46"/>
        <v>92609.893139999986</v>
      </c>
      <c r="I234" s="45">
        <f t="shared" si="46"/>
        <v>92614.167989999973</v>
      </c>
      <c r="J234" s="45">
        <f t="shared" si="46"/>
        <v>92614.167989999973</v>
      </c>
      <c r="K234" s="45">
        <f t="shared" si="46"/>
        <v>92614.167989999973</v>
      </c>
      <c r="L234" s="45">
        <f t="shared" si="46"/>
        <v>92614.167989999973</v>
      </c>
      <c r="M234" s="45">
        <f t="shared" si="46"/>
        <v>92614.167989999973</v>
      </c>
      <c r="N234" s="45">
        <f t="shared" si="46"/>
        <v>92614.167989999973</v>
      </c>
      <c r="O234" s="45">
        <f t="shared" si="46"/>
        <v>93205.553209999984</v>
      </c>
      <c r="P234" s="45">
        <f t="shared" si="46"/>
        <v>93257.076809999999</v>
      </c>
      <c r="Q234" s="45">
        <f t="shared" si="46"/>
        <v>92697.455985384615</v>
      </c>
    </row>
    <row r="235" spans="1:18" x14ac:dyDescent="0.3">
      <c r="A235" s="61">
        <f t="shared" si="40"/>
        <v>220</v>
      </c>
      <c r="B235" s="61"/>
      <c r="C235" s="74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</row>
    <row r="236" spans="1:18" x14ac:dyDescent="0.3">
      <c r="A236" s="61">
        <f t="shared" si="40"/>
        <v>221</v>
      </c>
      <c r="B236" s="61"/>
      <c r="C236" s="74" t="s">
        <v>466</v>
      </c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</row>
    <row r="237" spans="1:18" x14ac:dyDescent="0.3">
      <c r="A237" s="61">
        <f t="shared" si="40"/>
        <v>222</v>
      </c>
      <c r="B237" s="61" t="s">
        <v>580</v>
      </c>
      <c r="C237" s="60" t="s">
        <v>563</v>
      </c>
      <c r="D237" s="45">
        <v>6814.49064</v>
      </c>
      <c r="E237" s="45">
        <v>6845.4052700000002</v>
      </c>
      <c r="F237" s="45">
        <v>6846.9014000000006</v>
      </c>
      <c r="G237" s="45">
        <v>6846.9014000000006</v>
      </c>
      <c r="H237" s="45">
        <v>6846.9014000000006</v>
      </c>
      <c r="I237" s="45">
        <v>6846.9014000000006</v>
      </c>
      <c r="J237" s="45">
        <v>6846.9013999999997</v>
      </c>
      <c r="K237" s="45">
        <v>6846.9013999999997</v>
      </c>
      <c r="L237" s="45">
        <v>6846.9013999999997</v>
      </c>
      <c r="M237" s="45">
        <v>6846.9013999999997</v>
      </c>
      <c r="N237" s="45">
        <v>6846.9013999999997</v>
      </c>
      <c r="O237" s="45">
        <v>6846.9013999999997</v>
      </c>
      <c r="P237" s="45">
        <v>6878.1783099999993</v>
      </c>
      <c r="Q237" s="72">
        <f t="shared" ref="Q237:Q244" si="47">(SUM(D237:P237))/13</f>
        <v>6846.6990938461549</v>
      </c>
    </row>
    <row r="238" spans="1:18" x14ac:dyDescent="0.3">
      <c r="A238" s="61">
        <f t="shared" si="40"/>
        <v>223</v>
      </c>
      <c r="B238" s="61" t="s">
        <v>581</v>
      </c>
      <c r="C238" s="60" t="s">
        <v>582</v>
      </c>
      <c r="D238" s="45">
        <v>6249.7203399999999</v>
      </c>
      <c r="E238" s="45">
        <v>6289.8839200000002</v>
      </c>
      <c r="F238" s="45">
        <v>6319.3154900000009</v>
      </c>
      <c r="G238" s="45">
        <v>6319.3154900000009</v>
      </c>
      <c r="H238" s="45">
        <v>6319.3154900000009</v>
      </c>
      <c r="I238" s="45">
        <v>6319.3154900000009</v>
      </c>
      <c r="J238" s="45">
        <v>6319.3154900000009</v>
      </c>
      <c r="K238" s="45">
        <v>6319.3154900000009</v>
      </c>
      <c r="L238" s="45">
        <v>6319.5434499999992</v>
      </c>
      <c r="M238" s="45">
        <v>6319.5434499999992</v>
      </c>
      <c r="N238" s="45">
        <v>6319.5434499999992</v>
      </c>
      <c r="O238" s="45">
        <v>6319.5434499999992</v>
      </c>
      <c r="P238" s="45">
        <v>6339.9943299999995</v>
      </c>
      <c r="Q238" s="72">
        <f t="shared" si="47"/>
        <v>6313.3588715384622</v>
      </c>
    </row>
    <row r="239" spans="1:18" x14ac:dyDescent="0.3">
      <c r="A239" s="61">
        <f t="shared" si="40"/>
        <v>224</v>
      </c>
      <c r="B239" s="61" t="s">
        <v>583</v>
      </c>
      <c r="C239" s="60" t="s">
        <v>584</v>
      </c>
      <c r="D239" s="45">
        <v>31491.48776</v>
      </c>
      <c r="E239" s="45">
        <v>32108.570400000001</v>
      </c>
      <c r="F239" s="45">
        <v>32108.570400000001</v>
      </c>
      <c r="G239" s="45">
        <v>32108.570400000001</v>
      </c>
      <c r="H239" s="45">
        <v>32108.570400000001</v>
      </c>
      <c r="I239" s="45">
        <v>32108.570400000001</v>
      </c>
      <c r="J239" s="45">
        <v>32108.570400000001</v>
      </c>
      <c r="K239" s="45">
        <v>32108.570400000001</v>
      </c>
      <c r="L239" s="45">
        <v>32108.570400000001</v>
      </c>
      <c r="M239" s="45">
        <v>32108.570400000001</v>
      </c>
      <c r="N239" s="45">
        <v>32108.570400000001</v>
      </c>
      <c r="O239" s="45">
        <v>31105.135460000001</v>
      </c>
      <c r="P239" s="45">
        <v>31105.135460000001</v>
      </c>
      <c r="Q239" s="72">
        <f t="shared" si="47"/>
        <v>31906.727898461548</v>
      </c>
      <c r="R239" s="46"/>
    </row>
    <row r="240" spans="1:18" x14ac:dyDescent="0.3">
      <c r="A240" s="61">
        <f t="shared" si="40"/>
        <v>225</v>
      </c>
      <c r="B240" s="61" t="s">
        <v>585</v>
      </c>
      <c r="C240" s="60" t="s">
        <v>586</v>
      </c>
      <c r="D240" s="45">
        <v>5964.704380000001</v>
      </c>
      <c r="E240" s="45">
        <v>5964.704380000001</v>
      </c>
      <c r="F240" s="45">
        <v>5964.704380000001</v>
      </c>
      <c r="G240" s="45">
        <v>5964.704380000001</v>
      </c>
      <c r="H240" s="45">
        <v>5964.704380000001</v>
      </c>
      <c r="I240" s="45">
        <v>5964.704380000001</v>
      </c>
      <c r="J240" s="45">
        <v>5964.704380000001</v>
      </c>
      <c r="K240" s="45">
        <v>5964.704380000001</v>
      </c>
      <c r="L240" s="45">
        <v>5964.704380000001</v>
      </c>
      <c r="M240" s="45">
        <v>5964.704380000001</v>
      </c>
      <c r="N240" s="45">
        <v>5964.704380000001</v>
      </c>
      <c r="O240" s="45">
        <v>5964.704380000001</v>
      </c>
      <c r="P240" s="45">
        <v>5964.704380000001</v>
      </c>
      <c r="Q240" s="72">
        <f t="shared" si="47"/>
        <v>5964.704380000001</v>
      </c>
    </row>
    <row r="241" spans="1:17" x14ac:dyDescent="0.3">
      <c r="A241" s="61">
        <f t="shared" si="40"/>
        <v>226</v>
      </c>
      <c r="B241" s="61" t="s">
        <v>587</v>
      </c>
      <c r="C241" s="60" t="s">
        <v>569</v>
      </c>
      <c r="D241" s="45">
        <v>6218.987970000001</v>
      </c>
      <c r="E241" s="45">
        <v>6218.987970000001</v>
      </c>
      <c r="F241" s="45">
        <v>6218.987970000001</v>
      </c>
      <c r="G241" s="45">
        <v>6218.987970000001</v>
      </c>
      <c r="H241" s="45">
        <v>6218.987970000001</v>
      </c>
      <c r="I241" s="45">
        <v>6218.987970000001</v>
      </c>
      <c r="J241" s="45">
        <v>6218.987970000001</v>
      </c>
      <c r="K241" s="45">
        <v>6218.987970000001</v>
      </c>
      <c r="L241" s="45">
        <v>6218.987970000001</v>
      </c>
      <c r="M241" s="45">
        <v>6218.987970000001</v>
      </c>
      <c r="N241" s="45">
        <v>6218.987970000001</v>
      </c>
      <c r="O241" s="45">
        <v>6218.987970000001</v>
      </c>
      <c r="P241" s="45">
        <v>6218.987970000001</v>
      </c>
      <c r="Q241" s="72">
        <f t="shared" si="47"/>
        <v>6218.987970000001</v>
      </c>
    </row>
    <row r="242" spans="1:17" x14ac:dyDescent="0.3">
      <c r="A242" s="61">
        <f t="shared" si="40"/>
        <v>227</v>
      </c>
      <c r="B242" s="61" t="s">
        <v>588</v>
      </c>
      <c r="C242" s="60" t="s">
        <v>571</v>
      </c>
      <c r="D242" s="45">
        <v>1523</v>
      </c>
      <c r="E242" s="45">
        <v>1545.7924900000003</v>
      </c>
      <c r="F242" s="45">
        <v>1548.3598200000001</v>
      </c>
      <c r="G242" s="45">
        <v>1548.3598200000001</v>
      </c>
      <c r="H242" s="45">
        <v>1548.3598200000001</v>
      </c>
      <c r="I242" s="45">
        <v>1548.3598200000001</v>
      </c>
      <c r="J242" s="45">
        <v>1548.7667600000002</v>
      </c>
      <c r="K242" s="45">
        <v>1548.76676</v>
      </c>
      <c r="L242" s="45">
        <v>1548.76676</v>
      </c>
      <c r="M242" s="45">
        <v>1548.76676</v>
      </c>
      <c r="N242" s="45">
        <v>1548.76676</v>
      </c>
      <c r="O242" s="45">
        <v>1555.6439499999999</v>
      </c>
      <c r="P242" s="45">
        <v>1555.6439500000001</v>
      </c>
      <c r="Q242" s="72">
        <f t="shared" si="47"/>
        <v>1547.4887284615388</v>
      </c>
    </row>
    <row r="243" spans="1:17" x14ac:dyDescent="0.3">
      <c r="A243" s="61">
        <f t="shared" si="40"/>
        <v>228</v>
      </c>
      <c r="B243" s="61" t="s">
        <v>593</v>
      </c>
      <c r="C243" s="60" t="s">
        <v>594</v>
      </c>
      <c r="D243" s="48">
        <v>14.628</v>
      </c>
      <c r="E243" s="48">
        <v>14.628</v>
      </c>
      <c r="F243" s="48">
        <v>14.628</v>
      </c>
      <c r="G243" s="48">
        <v>14.628</v>
      </c>
      <c r="H243" s="48">
        <v>14.628</v>
      </c>
      <c r="I243" s="48">
        <v>14.628</v>
      </c>
      <c r="J243" s="48">
        <v>14.628</v>
      </c>
      <c r="K243" s="48">
        <v>14.628</v>
      </c>
      <c r="L243" s="48">
        <v>14.628</v>
      </c>
      <c r="M243" s="48">
        <v>14.628</v>
      </c>
      <c r="N243" s="48">
        <v>14.628</v>
      </c>
      <c r="O243" s="48">
        <v>14.628</v>
      </c>
      <c r="P243" s="48">
        <v>14.628</v>
      </c>
      <c r="Q243" s="72">
        <f t="shared" si="47"/>
        <v>14.627999999999995</v>
      </c>
    </row>
    <row r="244" spans="1:17" x14ac:dyDescent="0.3">
      <c r="A244" s="61">
        <f t="shared" si="40"/>
        <v>229</v>
      </c>
      <c r="B244" s="61" t="s">
        <v>595</v>
      </c>
      <c r="C244" s="60" t="s">
        <v>596</v>
      </c>
      <c r="D244" s="48">
        <v>20.783000000000001</v>
      </c>
      <c r="E244" s="48">
        <v>20.783000000000001</v>
      </c>
      <c r="F244" s="48">
        <v>20.783000000000001</v>
      </c>
      <c r="G244" s="48">
        <v>20.783000000000001</v>
      </c>
      <c r="H244" s="48">
        <v>20.783000000000001</v>
      </c>
      <c r="I244" s="48">
        <v>20.783000000000001</v>
      </c>
      <c r="J244" s="48">
        <v>20.783000000000001</v>
      </c>
      <c r="K244" s="48">
        <v>20.783000000000001</v>
      </c>
      <c r="L244" s="48">
        <v>20.783000000000001</v>
      </c>
      <c r="M244" s="48">
        <v>20.783000000000001</v>
      </c>
      <c r="N244" s="48">
        <v>20.783000000000001</v>
      </c>
      <c r="O244" s="48">
        <v>20.783000000000001</v>
      </c>
      <c r="P244" s="48">
        <v>20.783000000000001</v>
      </c>
      <c r="Q244" s="72">
        <f t="shared" si="47"/>
        <v>20.783000000000008</v>
      </c>
    </row>
    <row r="245" spans="1:17" x14ac:dyDescent="0.3">
      <c r="A245" s="61">
        <f t="shared" si="40"/>
        <v>230</v>
      </c>
      <c r="B245" s="61"/>
      <c r="C245" s="74" t="s">
        <v>467</v>
      </c>
      <c r="D245" s="48">
        <f t="shared" ref="D245:Q245" si="48">SUM(D237:D244)</f>
        <v>58297.802090000005</v>
      </c>
      <c r="E245" s="48">
        <f t="shared" si="48"/>
        <v>59008.755430000005</v>
      </c>
      <c r="F245" s="48">
        <f t="shared" si="48"/>
        <v>59042.250460000003</v>
      </c>
      <c r="G245" s="48">
        <f t="shared" si="48"/>
        <v>59042.250460000003</v>
      </c>
      <c r="H245" s="48">
        <f t="shared" si="48"/>
        <v>59042.250460000003</v>
      </c>
      <c r="I245" s="48">
        <f t="shared" si="48"/>
        <v>59042.250460000003</v>
      </c>
      <c r="J245" s="48">
        <f t="shared" si="48"/>
        <v>59042.657400000004</v>
      </c>
      <c r="K245" s="48">
        <f t="shared" si="48"/>
        <v>59042.657400000004</v>
      </c>
      <c r="L245" s="48">
        <f t="shared" si="48"/>
        <v>59042.88536</v>
      </c>
      <c r="M245" s="48">
        <f t="shared" si="48"/>
        <v>59042.88536</v>
      </c>
      <c r="N245" s="48">
        <f t="shared" si="48"/>
        <v>59042.88536</v>
      </c>
      <c r="O245" s="48">
        <f t="shared" si="48"/>
        <v>58046.327610000008</v>
      </c>
      <c r="P245" s="48">
        <f t="shared" si="48"/>
        <v>58098.055400000005</v>
      </c>
      <c r="Q245" s="48">
        <f t="shared" si="48"/>
        <v>58833.377942307707</v>
      </c>
    </row>
    <row r="246" spans="1:17" x14ac:dyDescent="0.3">
      <c r="A246" s="61">
        <f t="shared" si="40"/>
        <v>231</v>
      </c>
      <c r="B246" s="61"/>
      <c r="C246" s="74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</row>
    <row r="247" spans="1:17" x14ac:dyDescent="0.3">
      <c r="A247" s="61">
        <f t="shared" si="40"/>
        <v>232</v>
      </c>
      <c r="B247" s="61"/>
      <c r="C247" s="60" t="s">
        <v>468</v>
      </c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</row>
    <row r="248" spans="1:17" x14ac:dyDescent="0.3">
      <c r="A248" s="61">
        <f t="shared" si="40"/>
        <v>233</v>
      </c>
      <c r="B248" s="61" t="s">
        <v>597</v>
      </c>
      <c r="C248" s="74" t="s">
        <v>598</v>
      </c>
      <c r="D248" s="45">
        <v>0</v>
      </c>
      <c r="E248" s="45">
        <v>0</v>
      </c>
      <c r="F248" s="45">
        <v>0</v>
      </c>
      <c r="G248" s="45">
        <v>0</v>
      </c>
      <c r="H248" s="45">
        <v>9661.388289999999</v>
      </c>
      <c r="I248" s="45">
        <v>9711.3472200000015</v>
      </c>
      <c r="J248" s="45">
        <v>9725.8580299999994</v>
      </c>
      <c r="K248" s="45">
        <v>9735.1681900000003</v>
      </c>
      <c r="L248" s="45">
        <v>9748.5455600000005</v>
      </c>
      <c r="M248" s="45">
        <v>9755.1693100000011</v>
      </c>
      <c r="N248" s="45">
        <v>9861.3355700000011</v>
      </c>
      <c r="O248" s="45">
        <v>9865.6280900000002</v>
      </c>
      <c r="P248" s="45">
        <v>9865.7836099999986</v>
      </c>
      <c r="Q248" s="45">
        <f>(SUM(D248:P248))/13</f>
        <v>6763.8633746153837</v>
      </c>
    </row>
    <row r="249" spans="1:17" x14ac:dyDescent="0.3">
      <c r="A249" s="61">
        <f t="shared" si="40"/>
        <v>234</v>
      </c>
      <c r="B249" s="61" t="s">
        <v>599</v>
      </c>
      <c r="C249" s="74" t="s">
        <v>600</v>
      </c>
      <c r="D249" s="45">
        <v>0</v>
      </c>
      <c r="E249" s="45">
        <v>0</v>
      </c>
      <c r="F249" s="45">
        <v>0</v>
      </c>
      <c r="G249" s="45">
        <v>0</v>
      </c>
      <c r="H249" s="45">
        <v>79383.084040000002</v>
      </c>
      <c r="I249" s="45">
        <v>79793.573099999994</v>
      </c>
      <c r="J249" s="45">
        <v>79912.801630000002</v>
      </c>
      <c r="K249" s="45">
        <v>79989.298859999995</v>
      </c>
      <c r="L249" s="45">
        <v>80099.214370000002</v>
      </c>
      <c r="M249" s="45">
        <v>80153.638599999991</v>
      </c>
      <c r="N249" s="45">
        <v>81025.956829999996</v>
      </c>
      <c r="O249" s="45">
        <v>81061.2264</v>
      </c>
      <c r="P249" s="45">
        <v>81062.504180000004</v>
      </c>
      <c r="Q249" s="45">
        <f>(SUM(D249:P249))/13</f>
        <v>55575.484462307701</v>
      </c>
    </row>
    <row r="250" spans="1:17" x14ac:dyDescent="0.3">
      <c r="A250" s="61">
        <f t="shared" si="40"/>
        <v>235</v>
      </c>
      <c r="B250" s="61" t="s">
        <v>601</v>
      </c>
      <c r="C250" s="74" t="s">
        <v>602</v>
      </c>
      <c r="D250" s="45">
        <v>0</v>
      </c>
      <c r="E250" s="45">
        <v>0</v>
      </c>
      <c r="F250" s="45">
        <v>0</v>
      </c>
      <c r="G250" s="45">
        <v>0</v>
      </c>
      <c r="H250" s="45">
        <v>8568.7034899999999</v>
      </c>
      <c r="I250" s="45">
        <v>8613.0121600000002</v>
      </c>
      <c r="J250" s="45">
        <v>8625.8818300000003</v>
      </c>
      <c r="K250" s="45">
        <v>8634.1390299999985</v>
      </c>
      <c r="L250" s="45">
        <v>8646.0034500000002</v>
      </c>
      <c r="M250" s="45">
        <v>8651.8780700000007</v>
      </c>
      <c r="N250" s="45">
        <v>8746.037119999999</v>
      </c>
      <c r="O250" s="45">
        <v>8749.8441600000006</v>
      </c>
      <c r="P250" s="45">
        <v>8749.9820999999993</v>
      </c>
      <c r="Q250" s="45">
        <f>(SUM(D250:P250))/13</f>
        <v>5998.8831853846141</v>
      </c>
    </row>
    <row r="251" spans="1:17" x14ac:dyDescent="0.3">
      <c r="A251" s="61">
        <f t="shared" si="40"/>
        <v>236</v>
      </c>
      <c r="B251" s="61" t="s">
        <v>469</v>
      </c>
      <c r="C251" s="74" t="s">
        <v>470</v>
      </c>
      <c r="D251" s="45">
        <v>0</v>
      </c>
      <c r="E251" s="45">
        <v>0</v>
      </c>
      <c r="F251" s="45">
        <v>0</v>
      </c>
      <c r="G251" s="45">
        <v>0</v>
      </c>
      <c r="H251" s="45">
        <v>0</v>
      </c>
      <c r="I251" s="45">
        <v>0</v>
      </c>
      <c r="J251" s="45">
        <v>0</v>
      </c>
      <c r="K251" s="45">
        <v>0</v>
      </c>
      <c r="L251" s="45">
        <v>0</v>
      </c>
      <c r="M251" s="45">
        <v>0</v>
      </c>
      <c r="N251" s="45">
        <v>0</v>
      </c>
      <c r="O251" s="45">
        <v>2319.5370099999996</v>
      </c>
      <c r="P251" s="45">
        <v>2319.5370099999996</v>
      </c>
      <c r="Q251" s="45">
        <f>(SUM(D251:P251))/13</f>
        <v>356.85184769230762</v>
      </c>
    </row>
    <row r="252" spans="1:17" x14ac:dyDescent="0.3">
      <c r="A252" s="61">
        <f t="shared" si="40"/>
        <v>237</v>
      </c>
      <c r="B252" s="61"/>
      <c r="C252" s="74" t="s">
        <v>471</v>
      </c>
      <c r="D252" s="45">
        <f t="shared" ref="D252:Q252" si="49">SUM(D248:D251)</f>
        <v>0</v>
      </c>
      <c r="E252" s="45">
        <f t="shared" si="49"/>
        <v>0</v>
      </c>
      <c r="F252" s="45">
        <f t="shared" si="49"/>
        <v>0</v>
      </c>
      <c r="G252" s="45">
        <f t="shared" si="49"/>
        <v>0</v>
      </c>
      <c r="H252" s="45">
        <f t="shared" si="49"/>
        <v>97613.175820000004</v>
      </c>
      <c r="I252" s="45">
        <f t="shared" si="49"/>
        <v>98117.932479999989</v>
      </c>
      <c r="J252" s="45">
        <f t="shared" si="49"/>
        <v>98264.541490000003</v>
      </c>
      <c r="K252" s="45">
        <f t="shared" si="49"/>
        <v>98358.606079999998</v>
      </c>
      <c r="L252" s="45">
        <f t="shared" si="49"/>
        <v>98493.763380000004</v>
      </c>
      <c r="M252" s="45">
        <f t="shared" si="49"/>
        <v>98560.685979999995</v>
      </c>
      <c r="N252" s="45">
        <f t="shared" si="49"/>
        <v>99633.329519999985</v>
      </c>
      <c r="O252" s="45">
        <f t="shared" si="49"/>
        <v>101996.23566000001</v>
      </c>
      <c r="P252" s="45">
        <f t="shared" si="49"/>
        <v>101997.8069</v>
      </c>
      <c r="Q252" s="45">
        <f t="shared" si="49"/>
        <v>68695.082870000013</v>
      </c>
    </row>
    <row r="253" spans="1:17" x14ac:dyDescent="0.3">
      <c r="A253" s="61">
        <f t="shared" si="40"/>
        <v>238</v>
      </c>
      <c r="B253" s="61"/>
      <c r="C253" s="74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</row>
    <row r="254" spans="1:17" x14ac:dyDescent="0.3">
      <c r="A254" s="61">
        <f t="shared" si="40"/>
        <v>239</v>
      </c>
      <c r="B254" s="61"/>
      <c r="C254" s="74" t="s">
        <v>472</v>
      </c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</row>
    <row r="255" spans="1:17" x14ac:dyDescent="0.3">
      <c r="A255" s="61">
        <f t="shared" si="40"/>
        <v>240</v>
      </c>
      <c r="B255" s="61" t="s">
        <v>597</v>
      </c>
      <c r="C255" s="74" t="s">
        <v>598</v>
      </c>
      <c r="D255" s="45">
        <v>13057.22046</v>
      </c>
      <c r="E255" s="45">
        <v>13057.50315</v>
      </c>
      <c r="F255" s="45">
        <v>13059.04666</v>
      </c>
      <c r="G255" s="45">
        <v>13060.030699999999</v>
      </c>
      <c r="H255" s="45">
        <v>13113.832839999999</v>
      </c>
      <c r="I255" s="45">
        <v>13135.176059999998</v>
      </c>
      <c r="J255" s="45">
        <v>13123.68318</v>
      </c>
      <c r="K255" s="45">
        <v>13123.89343</v>
      </c>
      <c r="L255" s="45">
        <v>13124.010059999999</v>
      </c>
      <c r="M255" s="45">
        <v>13124.169190000001</v>
      </c>
      <c r="N255" s="45">
        <v>13125.403749999999</v>
      </c>
      <c r="O255" s="45">
        <v>13114.01758</v>
      </c>
      <c r="P255" s="45">
        <v>13009.04268</v>
      </c>
      <c r="Q255" s="45">
        <f>(SUM(D255:P255))/13</f>
        <v>13094.386903076926</v>
      </c>
    </row>
    <row r="256" spans="1:17" x14ac:dyDescent="0.3">
      <c r="A256" s="61">
        <f t="shared" si="40"/>
        <v>241</v>
      </c>
      <c r="B256" s="61" t="s">
        <v>599</v>
      </c>
      <c r="C256" s="74" t="s">
        <v>600</v>
      </c>
      <c r="D256" s="45">
        <v>67565.184359999999</v>
      </c>
      <c r="E256" s="45">
        <v>67566.647110000005</v>
      </c>
      <c r="F256" s="45">
        <v>67574.634059999997</v>
      </c>
      <c r="G256" s="45">
        <v>67579.726030000005</v>
      </c>
      <c r="H256" s="45">
        <v>67858.127650000009</v>
      </c>
      <c r="I256" s="45">
        <v>67968.568990000014</v>
      </c>
      <c r="J256" s="45">
        <v>67909.098540000006</v>
      </c>
      <c r="K256" s="45">
        <v>67910.18651</v>
      </c>
      <c r="L256" s="45">
        <v>67910.790020000015</v>
      </c>
      <c r="M256" s="45">
        <v>67911.613409999991</v>
      </c>
      <c r="N256" s="45">
        <v>67918.001690000005</v>
      </c>
      <c r="O256" s="45">
        <v>67859.083460000009</v>
      </c>
      <c r="P256" s="45">
        <v>67315.886469999998</v>
      </c>
      <c r="Q256" s="45">
        <f>(SUM(D256:P256))/13</f>
        <v>67757.503715384621</v>
      </c>
    </row>
    <row r="257" spans="1:17" x14ac:dyDescent="0.3">
      <c r="A257" s="61">
        <f t="shared" si="40"/>
        <v>242</v>
      </c>
      <c r="B257" s="61" t="s">
        <v>601</v>
      </c>
      <c r="C257" s="74" t="s">
        <v>602</v>
      </c>
      <c r="D257" s="45">
        <v>26988.429250000001</v>
      </c>
      <c r="E257" s="45">
        <v>26989.01354</v>
      </c>
      <c r="F257" s="45">
        <v>26992.203870000001</v>
      </c>
      <c r="G257" s="45">
        <v>26994.237829999998</v>
      </c>
      <c r="H257" s="45">
        <v>27105.443360000001</v>
      </c>
      <c r="I257" s="45">
        <v>28365.747460000002</v>
      </c>
      <c r="J257" s="45">
        <v>28341.992409999999</v>
      </c>
      <c r="K257" s="45">
        <v>28342.42698</v>
      </c>
      <c r="L257" s="45">
        <v>28342.66805</v>
      </c>
      <c r="M257" s="45">
        <v>28342.99696</v>
      </c>
      <c r="N257" s="45">
        <v>28345.548709999999</v>
      </c>
      <c r="O257" s="45">
        <v>28322.01424</v>
      </c>
      <c r="P257" s="45">
        <v>28885.398010000001</v>
      </c>
      <c r="Q257" s="45">
        <f>(SUM(D257:P257))/13</f>
        <v>27873.701590000004</v>
      </c>
    </row>
    <row r="258" spans="1:17" x14ac:dyDescent="0.3">
      <c r="A258" s="61">
        <f t="shared" si="40"/>
        <v>243</v>
      </c>
      <c r="B258" s="61" t="s">
        <v>469</v>
      </c>
      <c r="C258" s="74" t="s">
        <v>470</v>
      </c>
      <c r="D258" s="45">
        <v>2967.5890199999999</v>
      </c>
      <c r="E258" s="45">
        <v>2967.5890199999999</v>
      </c>
      <c r="F258" s="45">
        <v>2967.5890199999999</v>
      </c>
      <c r="G258" s="45">
        <v>2967.5890199999999</v>
      </c>
      <c r="H258" s="45">
        <v>2967.5890199999999</v>
      </c>
      <c r="I258" s="45">
        <v>2967.5890199999999</v>
      </c>
      <c r="J258" s="45">
        <v>2967.5890199999999</v>
      </c>
      <c r="K258" s="45">
        <v>2967.5890199999999</v>
      </c>
      <c r="L258" s="45">
        <v>2967.5890199999999</v>
      </c>
      <c r="M258" s="45">
        <v>2967.5890199999999</v>
      </c>
      <c r="N258" s="45">
        <v>2967.5890199999999</v>
      </c>
      <c r="O258" s="45">
        <v>2967.5890199999999</v>
      </c>
      <c r="P258" s="45">
        <v>2967.5890199999999</v>
      </c>
      <c r="Q258" s="45">
        <f>(SUM(D258:P258))/13</f>
        <v>2967.5890199999999</v>
      </c>
    </row>
    <row r="259" spans="1:17" x14ac:dyDescent="0.3">
      <c r="A259" s="61">
        <f t="shared" si="40"/>
        <v>244</v>
      </c>
      <c r="B259" s="61"/>
      <c r="C259" s="74" t="s">
        <v>473</v>
      </c>
      <c r="D259" s="45">
        <f t="shared" ref="D259:Q259" si="50">SUM(D255:D258)</f>
        <v>110578.42309</v>
      </c>
      <c r="E259" s="45">
        <f t="shared" si="50"/>
        <v>110580.75282000001</v>
      </c>
      <c r="F259" s="45">
        <f t="shared" si="50"/>
        <v>110593.47361</v>
      </c>
      <c r="G259" s="45">
        <f t="shared" si="50"/>
        <v>110601.58358000001</v>
      </c>
      <c r="H259" s="45">
        <f t="shared" si="50"/>
        <v>111044.99287000002</v>
      </c>
      <c r="I259" s="45">
        <f t="shared" si="50"/>
        <v>112437.08153000001</v>
      </c>
      <c r="J259" s="45">
        <f t="shared" si="50"/>
        <v>112342.36315</v>
      </c>
      <c r="K259" s="45">
        <f t="shared" si="50"/>
        <v>112344.09594</v>
      </c>
      <c r="L259" s="45">
        <f t="shared" si="50"/>
        <v>112345.05715000002</v>
      </c>
      <c r="M259" s="45">
        <f t="shared" si="50"/>
        <v>112346.36857999999</v>
      </c>
      <c r="N259" s="45">
        <f t="shared" si="50"/>
        <v>112356.54317</v>
      </c>
      <c r="O259" s="45">
        <f t="shared" si="50"/>
        <v>112262.70430000001</v>
      </c>
      <c r="P259" s="45">
        <f t="shared" si="50"/>
        <v>112177.91618</v>
      </c>
      <c r="Q259" s="45">
        <f t="shared" si="50"/>
        <v>111693.18122846154</v>
      </c>
    </row>
    <row r="260" spans="1:17" x14ac:dyDescent="0.3">
      <c r="A260" s="61">
        <f t="shared" si="40"/>
        <v>245</v>
      </c>
      <c r="B260" s="61"/>
      <c r="C260" s="74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</row>
    <row r="261" spans="1:17" x14ac:dyDescent="0.3">
      <c r="A261" s="61">
        <f t="shared" si="40"/>
        <v>246</v>
      </c>
      <c r="B261" s="61"/>
      <c r="C261" s="74" t="s">
        <v>474</v>
      </c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</row>
    <row r="262" spans="1:17" x14ac:dyDescent="0.3">
      <c r="A262" s="61">
        <f t="shared" si="40"/>
        <v>247</v>
      </c>
      <c r="B262" s="61" t="s">
        <v>469</v>
      </c>
      <c r="C262" s="60" t="s">
        <v>470</v>
      </c>
      <c r="D262" s="45">
        <v>1218</v>
      </c>
      <c r="E262" s="45">
        <v>1218</v>
      </c>
      <c r="F262" s="45">
        <v>1218</v>
      </c>
      <c r="G262" s="45">
        <v>1218</v>
      </c>
      <c r="H262" s="45">
        <v>1218</v>
      </c>
      <c r="I262" s="45">
        <v>1218</v>
      </c>
      <c r="J262" s="45">
        <v>1218</v>
      </c>
      <c r="K262" s="45">
        <v>1218</v>
      </c>
      <c r="L262" s="45">
        <v>1218</v>
      </c>
      <c r="M262" s="45">
        <v>1218</v>
      </c>
      <c r="N262" s="45">
        <v>1218</v>
      </c>
      <c r="O262" s="45">
        <v>999</v>
      </c>
      <c r="P262" s="45">
        <v>999</v>
      </c>
      <c r="Q262" s="45">
        <f>(SUM(D262:P262))/13</f>
        <v>1184.3076923076924</v>
      </c>
    </row>
    <row r="263" spans="1:17" x14ac:dyDescent="0.3">
      <c r="A263" s="61">
        <f t="shared" si="40"/>
        <v>248</v>
      </c>
      <c r="B263" s="61"/>
      <c r="C263" s="74" t="s">
        <v>475</v>
      </c>
      <c r="D263" s="45">
        <f>SUM(D262)</f>
        <v>1218</v>
      </c>
      <c r="E263" s="45">
        <f t="shared" ref="E263:P263" si="51">SUM(E262)</f>
        <v>1218</v>
      </c>
      <c r="F263" s="45">
        <f t="shared" si="51"/>
        <v>1218</v>
      </c>
      <c r="G263" s="45">
        <f t="shared" si="51"/>
        <v>1218</v>
      </c>
      <c r="H263" s="45">
        <f t="shared" si="51"/>
        <v>1218</v>
      </c>
      <c r="I263" s="45">
        <f t="shared" si="51"/>
        <v>1218</v>
      </c>
      <c r="J263" s="45">
        <f t="shared" si="51"/>
        <v>1218</v>
      </c>
      <c r="K263" s="45">
        <f t="shared" si="51"/>
        <v>1218</v>
      </c>
      <c r="L263" s="45">
        <f t="shared" si="51"/>
        <v>1218</v>
      </c>
      <c r="M263" s="45">
        <f t="shared" si="51"/>
        <v>1218</v>
      </c>
      <c r="N263" s="45">
        <f t="shared" si="51"/>
        <v>1218</v>
      </c>
      <c r="O263" s="45">
        <f t="shared" si="51"/>
        <v>999</v>
      </c>
      <c r="P263" s="45">
        <f t="shared" si="51"/>
        <v>999</v>
      </c>
      <c r="Q263" s="45">
        <f>SUM(Q262)</f>
        <v>1184.3076923076924</v>
      </c>
    </row>
    <row r="264" spans="1:17" x14ac:dyDescent="0.3">
      <c r="A264" s="61">
        <f t="shared" si="40"/>
        <v>249</v>
      </c>
      <c r="B264" s="61"/>
      <c r="C264" s="74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</row>
    <row r="265" spans="1:17" x14ac:dyDescent="0.3">
      <c r="A265" s="61">
        <f t="shared" si="40"/>
        <v>250</v>
      </c>
      <c r="B265" s="61"/>
      <c r="C265" s="74" t="s">
        <v>476</v>
      </c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</row>
    <row r="266" spans="1:17" x14ac:dyDescent="0.3">
      <c r="A266" s="61">
        <f t="shared" si="40"/>
        <v>251</v>
      </c>
      <c r="B266" s="61" t="s">
        <v>597</v>
      </c>
      <c r="C266" s="74" t="s">
        <v>598</v>
      </c>
      <c r="D266" s="45">
        <v>8908.5199600000014</v>
      </c>
      <c r="E266" s="45">
        <v>8971.6945999999989</v>
      </c>
      <c r="F266" s="45">
        <v>8955.0917100000006</v>
      </c>
      <c r="G266" s="45">
        <v>8942.3534899999995</v>
      </c>
      <c r="H266" s="45">
        <v>8944.7712899999988</v>
      </c>
      <c r="I266" s="45">
        <v>8945.4192600000006</v>
      </c>
      <c r="J266" s="45">
        <v>8862.8065600000009</v>
      </c>
      <c r="K266" s="45">
        <v>8863.5939699999999</v>
      </c>
      <c r="L266" s="45">
        <v>8946.2278200000001</v>
      </c>
      <c r="M266" s="45">
        <v>8980.4680100000005</v>
      </c>
      <c r="N266" s="45">
        <v>8925.3258299999998</v>
      </c>
      <c r="O266" s="45">
        <v>8898.4560099999999</v>
      </c>
      <c r="P266" s="45">
        <v>9867.4444700000004</v>
      </c>
      <c r="Q266" s="45">
        <f>(SUM(D266:P266))/13</f>
        <v>9000.9363830769234</v>
      </c>
    </row>
    <row r="267" spans="1:17" x14ac:dyDescent="0.3">
      <c r="A267" s="61">
        <f t="shared" si="40"/>
        <v>252</v>
      </c>
      <c r="B267" s="61" t="s">
        <v>599</v>
      </c>
      <c r="C267" s="74" t="s">
        <v>600</v>
      </c>
      <c r="D267" s="45">
        <v>73197.119120000003</v>
      </c>
      <c r="E267" s="45">
        <v>73716.195420000004</v>
      </c>
      <c r="F267" s="45">
        <v>73579.777279999995</v>
      </c>
      <c r="G267" s="45">
        <v>73475.113340000011</v>
      </c>
      <c r="H267" s="45">
        <v>73494.97928</v>
      </c>
      <c r="I267" s="45">
        <v>73500.303230000005</v>
      </c>
      <c r="J267" s="45">
        <v>72821.513489999998</v>
      </c>
      <c r="K267" s="45">
        <v>72827.983299999993</v>
      </c>
      <c r="L267" s="45">
        <v>73506.946890000007</v>
      </c>
      <c r="M267" s="45">
        <v>73788.282489999998</v>
      </c>
      <c r="N267" s="45">
        <v>73335.205159999998</v>
      </c>
      <c r="O267" s="45">
        <v>73114.428459999996</v>
      </c>
      <c r="P267" s="45">
        <v>67426.39770999999</v>
      </c>
      <c r="Q267" s="45">
        <f>(SUM(D267:P267))/13</f>
        <v>72906.480397692314</v>
      </c>
    </row>
    <row r="268" spans="1:17" x14ac:dyDescent="0.3">
      <c r="A268" s="61">
        <f t="shared" si="40"/>
        <v>253</v>
      </c>
      <c r="B268" s="61" t="s">
        <v>601</v>
      </c>
      <c r="C268" s="74" t="s">
        <v>602</v>
      </c>
      <c r="D268" s="45">
        <v>13400.32576</v>
      </c>
      <c r="E268" s="45">
        <v>13495.35397</v>
      </c>
      <c r="F268" s="45">
        <v>13470.379650000001</v>
      </c>
      <c r="G268" s="45">
        <v>13451.218640000001</v>
      </c>
      <c r="H268" s="45">
        <v>13454.855529999999</v>
      </c>
      <c r="I268" s="45">
        <v>13455.830199999999</v>
      </c>
      <c r="J268" s="45">
        <v>13331.562960000001</v>
      </c>
      <c r="K268" s="45">
        <v>13332.74739</v>
      </c>
      <c r="L268" s="45">
        <v>13457.04645</v>
      </c>
      <c r="M268" s="45">
        <v>13508.55106</v>
      </c>
      <c r="N268" s="45">
        <v>13425.605390000001</v>
      </c>
      <c r="O268" s="45">
        <v>13385.18741</v>
      </c>
      <c r="P268" s="45">
        <v>17897.111920000003</v>
      </c>
      <c r="Q268" s="45">
        <f>(SUM(D268:P268))/13</f>
        <v>13774.290486923079</v>
      </c>
    </row>
    <row r="269" spans="1:17" x14ac:dyDescent="0.3">
      <c r="A269" s="61">
        <f t="shared" si="40"/>
        <v>254</v>
      </c>
      <c r="B269" s="61" t="s">
        <v>469</v>
      </c>
      <c r="C269" s="74" t="s">
        <v>470</v>
      </c>
      <c r="D269" s="45">
        <v>3471.8018099999999</v>
      </c>
      <c r="E269" s="45">
        <v>3471.8018099999999</v>
      </c>
      <c r="F269" s="45">
        <v>3471.8018099999999</v>
      </c>
      <c r="G269" s="45">
        <v>3471.8018099999999</v>
      </c>
      <c r="H269" s="45">
        <v>3471.8018099999999</v>
      </c>
      <c r="I269" s="45">
        <v>3471.8018099999999</v>
      </c>
      <c r="J269" s="45">
        <v>3471.8018099999999</v>
      </c>
      <c r="K269" s="45">
        <v>3471.8018099999999</v>
      </c>
      <c r="L269" s="45">
        <v>3471.8018099999999</v>
      </c>
      <c r="M269" s="45">
        <v>3471.8018099999999</v>
      </c>
      <c r="N269" s="45">
        <v>3471.8018099999999</v>
      </c>
      <c r="O269" s="45">
        <v>2848.7247900000002</v>
      </c>
      <c r="P269" s="45">
        <v>2848.7247900000002</v>
      </c>
      <c r="Q269" s="45">
        <f>(SUM(D269:P269))/13</f>
        <v>3375.9438069230769</v>
      </c>
    </row>
    <row r="270" spans="1:17" x14ac:dyDescent="0.3">
      <c r="A270" s="61">
        <f t="shared" si="40"/>
        <v>255</v>
      </c>
      <c r="B270" s="61"/>
      <c r="C270" s="74" t="s">
        <v>477</v>
      </c>
      <c r="D270" s="45">
        <f t="shared" ref="D270:Q270" si="52">SUM(D266:D269)</f>
        <v>98977.766650000005</v>
      </c>
      <c r="E270" s="45">
        <f t="shared" si="52"/>
        <v>99655.045800000007</v>
      </c>
      <c r="F270" s="45">
        <f t="shared" si="52"/>
        <v>99477.050449999995</v>
      </c>
      <c r="G270" s="45">
        <f t="shared" si="52"/>
        <v>99340.487280000016</v>
      </c>
      <c r="H270" s="45">
        <f t="shared" si="52"/>
        <v>99366.407910000009</v>
      </c>
      <c r="I270" s="45">
        <f t="shared" si="52"/>
        <v>99373.354500000001</v>
      </c>
      <c r="J270" s="45">
        <f t="shared" si="52"/>
        <v>98487.684819999995</v>
      </c>
      <c r="K270" s="45">
        <f t="shared" si="52"/>
        <v>98496.126470000003</v>
      </c>
      <c r="L270" s="45">
        <f t="shared" si="52"/>
        <v>99382.022970000005</v>
      </c>
      <c r="M270" s="45">
        <f t="shared" si="52"/>
        <v>99749.103369999997</v>
      </c>
      <c r="N270" s="45">
        <f t="shared" si="52"/>
        <v>99157.938190000001</v>
      </c>
      <c r="O270" s="45">
        <f t="shared" si="52"/>
        <v>98246.796669999982</v>
      </c>
      <c r="P270" s="45">
        <f t="shared" si="52"/>
        <v>98039.67889000001</v>
      </c>
      <c r="Q270" s="45">
        <f t="shared" si="52"/>
        <v>99057.651074615409</v>
      </c>
    </row>
    <row r="271" spans="1:17" x14ac:dyDescent="0.3">
      <c r="A271" s="61">
        <f t="shared" si="40"/>
        <v>256</v>
      </c>
      <c r="B271" s="61"/>
      <c r="C271" s="74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</row>
    <row r="272" spans="1:17" x14ac:dyDescent="0.3">
      <c r="A272" s="61">
        <f t="shared" si="40"/>
        <v>257</v>
      </c>
      <c r="B272" s="61"/>
      <c r="C272" s="74" t="s">
        <v>478</v>
      </c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</row>
    <row r="273" spans="1:17" x14ac:dyDescent="0.3">
      <c r="A273" s="61">
        <f t="shared" ref="A273:A336" si="53">A272+1</f>
        <v>258</v>
      </c>
      <c r="B273" s="61" t="s">
        <v>597</v>
      </c>
      <c r="C273" s="74" t="s">
        <v>598</v>
      </c>
      <c r="D273" s="45">
        <v>8690.6971300000005</v>
      </c>
      <c r="E273" s="45">
        <v>8690.6971300000005</v>
      </c>
      <c r="F273" s="45">
        <v>8690.6971300000005</v>
      </c>
      <c r="G273" s="45">
        <v>8690.6971300000005</v>
      </c>
      <c r="H273" s="45">
        <v>8690.6971300000005</v>
      </c>
      <c r="I273" s="45">
        <v>8690.6971300000005</v>
      </c>
      <c r="J273" s="45">
        <v>8690.6971300000005</v>
      </c>
      <c r="K273" s="45">
        <v>8690.6971300000005</v>
      </c>
      <c r="L273" s="45">
        <v>8690.6971300000005</v>
      </c>
      <c r="M273" s="45">
        <v>8690.6971300000005</v>
      </c>
      <c r="N273" s="45">
        <v>8690.6971300000005</v>
      </c>
      <c r="O273" s="45">
        <v>8690.6971300000005</v>
      </c>
      <c r="P273" s="45">
        <v>8690.6971300000005</v>
      </c>
      <c r="Q273" s="45">
        <f>(SUM(D273:P273))/13</f>
        <v>8690.6971300000005</v>
      </c>
    </row>
    <row r="274" spans="1:17" x14ac:dyDescent="0.3">
      <c r="A274" s="61">
        <f t="shared" si="53"/>
        <v>259</v>
      </c>
      <c r="B274" s="61" t="s">
        <v>599</v>
      </c>
      <c r="C274" s="74" t="s">
        <v>600</v>
      </c>
      <c r="D274" s="45">
        <v>87196.878110000005</v>
      </c>
      <c r="E274" s="45">
        <v>87196.878110000005</v>
      </c>
      <c r="F274" s="45">
        <v>87196.878110000005</v>
      </c>
      <c r="G274" s="45">
        <v>87196.878110000005</v>
      </c>
      <c r="H274" s="45">
        <v>87196.878110000005</v>
      </c>
      <c r="I274" s="45">
        <v>87196.878110000005</v>
      </c>
      <c r="J274" s="45">
        <v>87196.878110000005</v>
      </c>
      <c r="K274" s="45">
        <v>87196.878110000005</v>
      </c>
      <c r="L274" s="45">
        <v>87196.878110000005</v>
      </c>
      <c r="M274" s="45">
        <v>87196.878110000005</v>
      </c>
      <c r="N274" s="45">
        <v>87196.878110000005</v>
      </c>
      <c r="O274" s="45">
        <v>87196.878110000005</v>
      </c>
      <c r="P274" s="45">
        <v>87196.878110000005</v>
      </c>
      <c r="Q274" s="45">
        <f>(SUM(D274:P274))/13</f>
        <v>87196.87811000002</v>
      </c>
    </row>
    <row r="275" spans="1:17" x14ac:dyDescent="0.3">
      <c r="A275" s="61">
        <f t="shared" si="53"/>
        <v>260</v>
      </c>
      <c r="B275" s="61" t="s">
        <v>601</v>
      </c>
      <c r="C275" s="74" t="s">
        <v>602</v>
      </c>
      <c r="D275" s="45">
        <v>8985.1238900000008</v>
      </c>
      <c r="E275" s="45">
        <v>8985.1238900000008</v>
      </c>
      <c r="F275" s="45">
        <v>8985.1238900000008</v>
      </c>
      <c r="G275" s="45">
        <v>8985.1238900000008</v>
      </c>
      <c r="H275" s="45">
        <v>8985.1238900000008</v>
      </c>
      <c r="I275" s="45">
        <v>8985.1238900000008</v>
      </c>
      <c r="J275" s="45">
        <v>8985.1238900000008</v>
      </c>
      <c r="K275" s="45">
        <v>8985.1238900000008</v>
      </c>
      <c r="L275" s="45">
        <v>8985.1238900000008</v>
      </c>
      <c r="M275" s="45">
        <v>9599.0123599999988</v>
      </c>
      <c r="N275" s="45">
        <v>9618.9470999999994</v>
      </c>
      <c r="O275" s="45">
        <v>9618.9470999999994</v>
      </c>
      <c r="P275" s="45">
        <v>9618.9470999999994</v>
      </c>
      <c r="Q275" s="45">
        <f>(SUM(D275:P275))/13</f>
        <v>9178.6129746153856</v>
      </c>
    </row>
    <row r="276" spans="1:17" x14ac:dyDescent="0.3">
      <c r="A276" s="61">
        <f t="shared" si="53"/>
        <v>261</v>
      </c>
      <c r="B276" s="61" t="s">
        <v>603</v>
      </c>
      <c r="C276" s="74" t="s">
        <v>604</v>
      </c>
      <c r="D276" s="45">
        <v>10.57315</v>
      </c>
      <c r="E276" s="45">
        <v>10.57315</v>
      </c>
      <c r="F276" s="45">
        <v>10.57315</v>
      </c>
      <c r="G276" s="45">
        <v>10.57315</v>
      </c>
      <c r="H276" s="45">
        <v>10.57315</v>
      </c>
      <c r="I276" s="45">
        <v>10.57315</v>
      </c>
      <c r="J276" s="45">
        <v>10.57315</v>
      </c>
      <c r="K276" s="45">
        <v>10.57315</v>
      </c>
      <c r="L276" s="45">
        <v>10.57315</v>
      </c>
      <c r="M276" s="45">
        <v>10.57315</v>
      </c>
      <c r="N276" s="45">
        <v>10.57315</v>
      </c>
      <c r="O276" s="45">
        <v>10.57315</v>
      </c>
      <c r="P276" s="45">
        <v>10.57315</v>
      </c>
      <c r="Q276" s="45">
        <f>(SUM(D276:P276))/13</f>
        <v>10.57315</v>
      </c>
    </row>
    <row r="277" spans="1:17" x14ac:dyDescent="0.3">
      <c r="A277" s="61">
        <f t="shared" si="53"/>
        <v>262</v>
      </c>
      <c r="B277" s="61" t="s">
        <v>469</v>
      </c>
      <c r="C277" s="74" t="s">
        <v>470</v>
      </c>
      <c r="D277" s="45">
        <v>4865.8570799999998</v>
      </c>
      <c r="E277" s="45">
        <v>4865.8570799999998</v>
      </c>
      <c r="F277" s="45">
        <v>4865.8570799999998</v>
      </c>
      <c r="G277" s="45">
        <v>4865.8570799999998</v>
      </c>
      <c r="H277" s="45">
        <v>4865.8570799999998</v>
      </c>
      <c r="I277" s="45">
        <v>4865.8570799999998</v>
      </c>
      <c r="J277" s="45">
        <v>4865.8570799999998</v>
      </c>
      <c r="K277" s="45">
        <v>4865.8570799999998</v>
      </c>
      <c r="L277" s="45">
        <v>4865.8570799999998</v>
      </c>
      <c r="M277" s="45">
        <v>4865.8570799999998</v>
      </c>
      <c r="N277" s="45">
        <v>4865.8570799999998</v>
      </c>
      <c r="O277" s="45">
        <v>2237.3232200000002</v>
      </c>
      <c r="P277" s="45">
        <v>2237.3232200000002</v>
      </c>
      <c r="Q277" s="45">
        <f>(SUM(D277:P277))/13</f>
        <v>4461.4672553846158</v>
      </c>
    </row>
    <row r="278" spans="1:17" x14ac:dyDescent="0.3">
      <c r="A278" s="61">
        <f t="shared" si="53"/>
        <v>263</v>
      </c>
      <c r="B278" s="61"/>
      <c r="C278" s="74" t="s">
        <v>479</v>
      </c>
      <c r="D278" s="45">
        <f t="shared" ref="D278:Q278" si="54">SUM(D273:D277)</f>
        <v>109749.12936000001</v>
      </c>
      <c r="E278" s="45">
        <f t="shared" si="54"/>
        <v>109749.12936000001</v>
      </c>
      <c r="F278" s="45">
        <f t="shared" si="54"/>
        <v>109749.12936000001</v>
      </c>
      <c r="G278" s="45">
        <f t="shared" si="54"/>
        <v>109749.12936000001</v>
      </c>
      <c r="H278" s="45">
        <f t="shared" si="54"/>
        <v>109749.12936000001</v>
      </c>
      <c r="I278" s="45">
        <f t="shared" si="54"/>
        <v>109749.12936000001</v>
      </c>
      <c r="J278" s="45">
        <f t="shared" si="54"/>
        <v>109749.12936000001</v>
      </c>
      <c r="K278" s="45">
        <f t="shared" si="54"/>
        <v>109749.12936000001</v>
      </c>
      <c r="L278" s="45">
        <f t="shared" si="54"/>
        <v>109749.12936000001</v>
      </c>
      <c r="M278" s="45">
        <f t="shared" si="54"/>
        <v>110363.01783</v>
      </c>
      <c r="N278" s="45">
        <f t="shared" si="54"/>
        <v>110382.95257000001</v>
      </c>
      <c r="O278" s="45">
        <f t="shared" si="54"/>
        <v>107754.41871000001</v>
      </c>
      <c r="P278" s="45">
        <f t="shared" si="54"/>
        <v>107754.41871000001</v>
      </c>
      <c r="Q278" s="45">
        <f t="shared" si="54"/>
        <v>109538.22862000002</v>
      </c>
    </row>
    <row r="279" spans="1:17" x14ac:dyDescent="0.3">
      <c r="A279" s="61">
        <f t="shared" si="53"/>
        <v>264</v>
      </c>
      <c r="B279" s="61"/>
      <c r="C279" s="74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</row>
    <row r="280" spans="1:17" x14ac:dyDescent="0.3">
      <c r="A280" s="61">
        <f t="shared" si="53"/>
        <v>265</v>
      </c>
      <c r="B280" s="61"/>
      <c r="C280" s="74" t="s">
        <v>480</v>
      </c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</row>
    <row r="281" spans="1:17" x14ac:dyDescent="0.3">
      <c r="A281" s="61">
        <f t="shared" si="53"/>
        <v>266</v>
      </c>
      <c r="B281" s="61" t="s">
        <v>597</v>
      </c>
      <c r="C281" s="74" t="s">
        <v>598</v>
      </c>
      <c r="D281" s="45">
        <v>2406.5952200000002</v>
      </c>
      <c r="E281" s="45">
        <v>2406.5952200000002</v>
      </c>
      <c r="F281" s="45">
        <v>2406.5952200000002</v>
      </c>
      <c r="G281" s="45">
        <v>2406.5952200000002</v>
      </c>
      <c r="H281" s="45">
        <v>2406.5952200000002</v>
      </c>
      <c r="I281" s="45">
        <v>2406.5952200000002</v>
      </c>
      <c r="J281" s="45">
        <v>2406.5952200000002</v>
      </c>
      <c r="K281" s="45">
        <v>2406.5952200000002</v>
      </c>
      <c r="L281" s="45">
        <v>2406.5952200000002</v>
      </c>
      <c r="M281" s="45">
        <v>2406.5952200000002</v>
      </c>
      <c r="N281" s="45">
        <v>2406.5952200000002</v>
      </c>
      <c r="O281" s="45">
        <v>2406.5952200000002</v>
      </c>
      <c r="P281" s="45">
        <v>2406.5952200000002</v>
      </c>
      <c r="Q281" s="45">
        <f>(SUM(D281:P281))/13</f>
        <v>2406.5952199999997</v>
      </c>
    </row>
    <row r="282" spans="1:17" x14ac:dyDescent="0.3">
      <c r="A282" s="61">
        <f t="shared" si="53"/>
        <v>267</v>
      </c>
      <c r="B282" s="61" t="s">
        <v>599</v>
      </c>
      <c r="C282" s="74" t="s">
        <v>600</v>
      </c>
      <c r="D282" s="45">
        <v>74033.927890000006</v>
      </c>
      <c r="E282" s="45">
        <v>74033.927890000006</v>
      </c>
      <c r="F282" s="45">
        <v>74033.927890000006</v>
      </c>
      <c r="G282" s="45">
        <v>74033.927890000006</v>
      </c>
      <c r="H282" s="45">
        <v>74033.927890000006</v>
      </c>
      <c r="I282" s="45">
        <v>74033.927890000006</v>
      </c>
      <c r="J282" s="45">
        <v>74033.927890000006</v>
      </c>
      <c r="K282" s="45">
        <v>74033.927890000006</v>
      </c>
      <c r="L282" s="45">
        <v>74033.927890000006</v>
      </c>
      <c r="M282" s="45">
        <v>74033.927890000006</v>
      </c>
      <c r="N282" s="45">
        <v>74033.927890000006</v>
      </c>
      <c r="O282" s="45">
        <v>74033.927890000006</v>
      </c>
      <c r="P282" s="45">
        <v>74033.927890000006</v>
      </c>
      <c r="Q282" s="45">
        <f>(SUM(D282:P282))/13</f>
        <v>74033.927890000021</v>
      </c>
    </row>
    <row r="283" spans="1:17" x14ac:dyDescent="0.3">
      <c r="A283" s="61">
        <f t="shared" si="53"/>
        <v>268</v>
      </c>
      <c r="B283" s="61" t="s">
        <v>601</v>
      </c>
      <c r="C283" s="74" t="s">
        <v>602</v>
      </c>
      <c r="D283" s="45">
        <v>10721.272499999999</v>
      </c>
      <c r="E283" s="45">
        <v>10721.272499999999</v>
      </c>
      <c r="F283" s="45">
        <v>10721.272499999999</v>
      </c>
      <c r="G283" s="45">
        <v>10721.272499999999</v>
      </c>
      <c r="H283" s="45">
        <v>10721.272499999999</v>
      </c>
      <c r="I283" s="45">
        <v>10721.272499999999</v>
      </c>
      <c r="J283" s="45">
        <v>10721.272499999999</v>
      </c>
      <c r="K283" s="45">
        <v>10721.272499999999</v>
      </c>
      <c r="L283" s="45">
        <v>10721.272499999999</v>
      </c>
      <c r="M283" s="45">
        <v>10721.272499999999</v>
      </c>
      <c r="N283" s="45">
        <v>10721.272499999999</v>
      </c>
      <c r="O283" s="45">
        <v>10721.272499999999</v>
      </c>
      <c r="P283" s="45">
        <v>10721.272499999999</v>
      </c>
      <c r="Q283" s="45">
        <f>(SUM(D283:P283))/13</f>
        <v>10721.272499999995</v>
      </c>
    </row>
    <row r="284" spans="1:17" x14ac:dyDescent="0.3">
      <c r="A284" s="61">
        <f t="shared" si="53"/>
        <v>269</v>
      </c>
      <c r="B284" s="61"/>
      <c r="C284" s="74" t="s">
        <v>481</v>
      </c>
      <c r="D284" s="45">
        <f t="shared" ref="D284:Q284" si="55">SUM(D281:D283)</f>
        <v>87161.795610000001</v>
      </c>
      <c r="E284" s="45">
        <f t="shared" si="55"/>
        <v>87161.795610000001</v>
      </c>
      <c r="F284" s="45">
        <f t="shared" si="55"/>
        <v>87161.795610000001</v>
      </c>
      <c r="G284" s="45">
        <f t="shared" si="55"/>
        <v>87161.795610000001</v>
      </c>
      <c r="H284" s="45">
        <f t="shared" si="55"/>
        <v>87161.795610000001</v>
      </c>
      <c r="I284" s="45">
        <f t="shared" si="55"/>
        <v>87161.795610000001</v>
      </c>
      <c r="J284" s="45">
        <f t="shared" si="55"/>
        <v>87161.795610000001</v>
      </c>
      <c r="K284" s="45">
        <f t="shared" si="55"/>
        <v>87161.795610000001</v>
      </c>
      <c r="L284" s="45">
        <f t="shared" si="55"/>
        <v>87161.795610000001</v>
      </c>
      <c r="M284" s="45">
        <f t="shared" si="55"/>
        <v>87161.795610000001</v>
      </c>
      <c r="N284" s="45">
        <f t="shared" si="55"/>
        <v>87161.795610000001</v>
      </c>
      <c r="O284" s="45">
        <f t="shared" si="55"/>
        <v>87161.795610000001</v>
      </c>
      <c r="P284" s="45">
        <f t="shared" si="55"/>
        <v>87161.795610000001</v>
      </c>
      <c r="Q284" s="45">
        <f t="shared" si="55"/>
        <v>87161.795610000016</v>
      </c>
    </row>
    <row r="285" spans="1:17" x14ac:dyDescent="0.3">
      <c r="A285" s="61">
        <f t="shared" si="53"/>
        <v>270</v>
      </c>
      <c r="B285" s="61"/>
      <c r="C285" s="74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</row>
    <row r="286" spans="1:17" x14ac:dyDescent="0.3">
      <c r="A286" s="61">
        <f t="shared" si="53"/>
        <v>271</v>
      </c>
      <c r="B286" s="61"/>
      <c r="C286" s="74" t="s">
        <v>482</v>
      </c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</row>
    <row r="287" spans="1:17" x14ac:dyDescent="0.3">
      <c r="A287" s="61">
        <f t="shared" si="53"/>
        <v>272</v>
      </c>
      <c r="B287" s="61" t="s">
        <v>597</v>
      </c>
      <c r="C287" s="74" t="s">
        <v>598</v>
      </c>
      <c r="D287" s="45">
        <v>0</v>
      </c>
      <c r="E287" s="45">
        <v>0</v>
      </c>
      <c r="F287" s="45">
        <v>0</v>
      </c>
      <c r="G287" s="45">
        <v>0</v>
      </c>
      <c r="H287" s="45">
        <v>0</v>
      </c>
      <c r="I287" s="45">
        <v>0</v>
      </c>
      <c r="J287" s="45">
        <v>0</v>
      </c>
      <c r="K287" s="45">
        <v>0</v>
      </c>
      <c r="L287" s="45">
        <v>0</v>
      </c>
      <c r="M287" s="45">
        <v>0</v>
      </c>
      <c r="N287" s="45">
        <v>9.044690000000001</v>
      </c>
      <c r="O287" s="45">
        <v>9.044690000000001</v>
      </c>
      <c r="P287" s="45">
        <v>9.044690000000001</v>
      </c>
      <c r="Q287" s="45">
        <f>(SUM(D287:P287))/13</f>
        <v>2.0872361538461539</v>
      </c>
    </row>
    <row r="288" spans="1:17" x14ac:dyDescent="0.3">
      <c r="A288" s="61">
        <f t="shared" si="53"/>
        <v>273</v>
      </c>
      <c r="B288" s="61" t="s">
        <v>599</v>
      </c>
      <c r="C288" s="74" t="s">
        <v>600</v>
      </c>
      <c r="D288" s="45">
        <v>0</v>
      </c>
      <c r="E288" s="45">
        <v>0</v>
      </c>
      <c r="F288" s="45">
        <v>0</v>
      </c>
      <c r="G288" s="45">
        <v>0</v>
      </c>
      <c r="H288" s="45">
        <v>0</v>
      </c>
      <c r="I288" s="45">
        <v>0</v>
      </c>
      <c r="J288" s="45">
        <v>0</v>
      </c>
      <c r="K288" s="45">
        <v>0</v>
      </c>
      <c r="L288" s="45">
        <v>0</v>
      </c>
      <c r="M288" s="45">
        <v>0</v>
      </c>
      <c r="N288" s="45">
        <v>1424.5184400000001</v>
      </c>
      <c r="O288" s="45">
        <v>1424.5184400000001</v>
      </c>
      <c r="P288" s="45">
        <v>1424.5184400000001</v>
      </c>
      <c r="Q288" s="45">
        <f>(SUM(D288:P288))/13</f>
        <v>328.73502461538465</v>
      </c>
    </row>
    <row r="289" spans="1:17" x14ac:dyDescent="0.3">
      <c r="A289" s="61">
        <f t="shared" si="53"/>
        <v>274</v>
      </c>
      <c r="B289" s="61" t="s">
        <v>601</v>
      </c>
      <c r="C289" s="74" t="s">
        <v>602</v>
      </c>
      <c r="D289" s="45">
        <v>0</v>
      </c>
      <c r="E289" s="45">
        <v>0</v>
      </c>
      <c r="F289" s="45">
        <v>0</v>
      </c>
      <c r="G289" s="45">
        <v>0</v>
      </c>
      <c r="H289" s="45">
        <v>0</v>
      </c>
      <c r="I289" s="45">
        <v>0</v>
      </c>
      <c r="J289" s="45">
        <v>0</v>
      </c>
      <c r="K289" s="45">
        <v>0</v>
      </c>
      <c r="L289" s="45">
        <v>0</v>
      </c>
      <c r="M289" s="45">
        <v>0</v>
      </c>
      <c r="N289" s="45">
        <v>322.09282000000002</v>
      </c>
      <c r="O289" s="45">
        <v>322.09282000000002</v>
      </c>
      <c r="P289" s="45">
        <v>322.09282000000002</v>
      </c>
      <c r="Q289" s="45">
        <f>(SUM(D289:P289))/13</f>
        <v>74.329112307692313</v>
      </c>
    </row>
    <row r="290" spans="1:17" x14ac:dyDescent="0.3">
      <c r="A290" s="61">
        <f t="shared" si="53"/>
        <v>275</v>
      </c>
      <c r="B290" s="61"/>
      <c r="C290" s="74" t="s">
        <v>483</v>
      </c>
      <c r="D290" s="45">
        <f t="shared" ref="D290:Q290" si="56">SUM(D287:D289)</f>
        <v>0</v>
      </c>
      <c r="E290" s="45">
        <f t="shared" si="56"/>
        <v>0</v>
      </c>
      <c r="F290" s="45">
        <f t="shared" si="56"/>
        <v>0</v>
      </c>
      <c r="G290" s="45">
        <f t="shared" si="56"/>
        <v>0</v>
      </c>
      <c r="H290" s="45">
        <f t="shared" si="56"/>
        <v>0</v>
      </c>
      <c r="I290" s="45">
        <f t="shared" si="56"/>
        <v>0</v>
      </c>
      <c r="J290" s="45">
        <f t="shared" si="56"/>
        <v>0</v>
      </c>
      <c r="K290" s="45">
        <f t="shared" si="56"/>
        <v>0</v>
      </c>
      <c r="L290" s="45">
        <f t="shared" si="56"/>
        <v>0</v>
      </c>
      <c r="M290" s="45">
        <f t="shared" si="56"/>
        <v>0</v>
      </c>
      <c r="N290" s="45">
        <f t="shared" si="56"/>
        <v>1755.6559500000001</v>
      </c>
      <c r="O290" s="45">
        <f t="shared" si="56"/>
        <v>1755.6559500000001</v>
      </c>
      <c r="P290" s="45">
        <f t="shared" si="56"/>
        <v>1755.6559500000001</v>
      </c>
      <c r="Q290" s="45">
        <f t="shared" si="56"/>
        <v>405.15137307692311</v>
      </c>
    </row>
    <row r="291" spans="1:17" x14ac:dyDescent="0.3">
      <c r="A291" s="61">
        <f t="shared" si="53"/>
        <v>276</v>
      </c>
      <c r="B291" s="61"/>
      <c r="C291" s="74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</row>
    <row r="292" spans="1:17" x14ac:dyDescent="0.3">
      <c r="A292" s="61">
        <f t="shared" si="53"/>
        <v>277</v>
      </c>
      <c r="B292" s="61"/>
      <c r="C292" s="74" t="s">
        <v>484</v>
      </c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</row>
    <row r="293" spans="1:17" x14ac:dyDescent="0.3">
      <c r="A293" s="61">
        <f t="shared" si="53"/>
        <v>278</v>
      </c>
      <c r="B293" s="61" t="s">
        <v>597</v>
      </c>
      <c r="C293" s="74" t="s">
        <v>598</v>
      </c>
      <c r="D293" s="45">
        <v>6931.8940899999998</v>
      </c>
      <c r="E293" s="45">
        <v>6931.8940899999998</v>
      </c>
      <c r="F293" s="45">
        <v>6931.8940899999998</v>
      </c>
      <c r="G293" s="45">
        <v>6931.8940899999998</v>
      </c>
      <c r="H293" s="45">
        <v>6931.8940899999998</v>
      </c>
      <c r="I293" s="45">
        <v>6931.8940899999998</v>
      </c>
      <c r="J293" s="45">
        <v>6931.8940899999998</v>
      </c>
      <c r="K293" s="45">
        <v>6931.8940899999998</v>
      </c>
      <c r="L293" s="45">
        <v>6931.8940899999998</v>
      </c>
      <c r="M293" s="45">
        <v>6931.8940899999998</v>
      </c>
      <c r="N293" s="45">
        <v>6931.8940899999998</v>
      </c>
      <c r="O293" s="45">
        <v>6931.8940899999998</v>
      </c>
      <c r="P293" s="45">
        <v>6931.8940899999998</v>
      </c>
      <c r="Q293" s="45">
        <f>(SUM(D293:P293))/13</f>
        <v>6931.8940900000007</v>
      </c>
    </row>
    <row r="294" spans="1:17" x14ac:dyDescent="0.3">
      <c r="A294" s="61">
        <f t="shared" si="53"/>
        <v>279</v>
      </c>
      <c r="B294" s="61" t="s">
        <v>599</v>
      </c>
      <c r="C294" s="74" t="s">
        <v>600</v>
      </c>
      <c r="D294" s="45">
        <v>83728.38162</v>
      </c>
      <c r="E294" s="45">
        <v>83728.38162</v>
      </c>
      <c r="F294" s="45">
        <v>83728.38162</v>
      </c>
      <c r="G294" s="45">
        <v>83728.38162</v>
      </c>
      <c r="H294" s="45">
        <v>83728.38162</v>
      </c>
      <c r="I294" s="45">
        <v>83728.38162</v>
      </c>
      <c r="J294" s="45">
        <v>83728.38162</v>
      </c>
      <c r="K294" s="45">
        <v>83728.38162</v>
      </c>
      <c r="L294" s="45">
        <v>83728.38162</v>
      </c>
      <c r="M294" s="45">
        <v>83728.38162</v>
      </c>
      <c r="N294" s="45">
        <v>83728.38162</v>
      </c>
      <c r="O294" s="45">
        <v>83728.38162</v>
      </c>
      <c r="P294" s="45">
        <v>83728.38162</v>
      </c>
      <c r="Q294" s="45">
        <f>(SUM(D294:P294))/13</f>
        <v>83728.381620000015</v>
      </c>
    </row>
    <row r="295" spans="1:17" x14ac:dyDescent="0.3">
      <c r="A295" s="61">
        <f t="shared" si="53"/>
        <v>280</v>
      </c>
      <c r="B295" s="61" t="s">
        <v>601</v>
      </c>
      <c r="C295" s="74" t="s">
        <v>602</v>
      </c>
      <c r="D295" s="45">
        <v>7251.5947699999997</v>
      </c>
      <c r="E295" s="45">
        <v>7251.5947699999997</v>
      </c>
      <c r="F295" s="45">
        <v>7251.5947699999997</v>
      </c>
      <c r="G295" s="45">
        <v>7251.5947699999997</v>
      </c>
      <c r="H295" s="45">
        <v>7251.5947699999997</v>
      </c>
      <c r="I295" s="45">
        <v>7251.5947699999997</v>
      </c>
      <c r="J295" s="45">
        <v>7251.5947699999997</v>
      </c>
      <c r="K295" s="45">
        <v>7251.5947699999997</v>
      </c>
      <c r="L295" s="45">
        <v>7251.5947699999997</v>
      </c>
      <c r="M295" s="45">
        <v>7251.5947699999997</v>
      </c>
      <c r="N295" s="45">
        <v>7251.5947699999997</v>
      </c>
      <c r="O295" s="45">
        <v>7251.5947699999997</v>
      </c>
      <c r="P295" s="45">
        <v>7251.5947699999997</v>
      </c>
      <c r="Q295" s="45">
        <f>(SUM(D295:P295))/13</f>
        <v>7251.594769999997</v>
      </c>
    </row>
    <row r="296" spans="1:17" x14ac:dyDescent="0.3">
      <c r="A296" s="61">
        <f t="shared" si="53"/>
        <v>281</v>
      </c>
      <c r="B296" s="61" t="s">
        <v>603</v>
      </c>
      <c r="C296" s="74" t="s">
        <v>604</v>
      </c>
      <c r="D296" s="45">
        <v>0</v>
      </c>
      <c r="E296" s="45">
        <v>0</v>
      </c>
      <c r="F296" s="45">
        <v>0</v>
      </c>
      <c r="G296" s="45">
        <v>0</v>
      </c>
      <c r="H296" s="45">
        <v>0</v>
      </c>
      <c r="I296" s="45">
        <v>0</v>
      </c>
      <c r="J296" s="45">
        <v>15.661960000000001</v>
      </c>
      <c r="K296" s="45">
        <v>15.661960000000001</v>
      </c>
      <c r="L296" s="45">
        <v>15.661960000000001</v>
      </c>
      <c r="M296" s="45">
        <v>15.661960000000001</v>
      </c>
      <c r="N296" s="45">
        <v>15.661960000000001</v>
      </c>
      <c r="O296" s="45">
        <v>15.661960000000001</v>
      </c>
      <c r="P296" s="45">
        <v>15.661960000000001</v>
      </c>
      <c r="Q296" s="45">
        <f>(SUM(D296:P296))/13</f>
        <v>8.4333630769230759</v>
      </c>
    </row>
    <row r="297" spans="1:17" x14ac:dyDescent="0.3">
      <c r="A297" s="61">
        <f t="shared" si="53"/>
        <v>282</v>
      </c>
      <c r="B297" s="61"/>
      <c r="C297" s="74" t="s">
        <v>485</v>
      </c>
      <c r="D297" s="45">
        <f t="shared" ref="D297:Q297" si="57">SUM(D293:D296)</f>
        <v>97911.870479999998</v>
      </c>
      <c r="E297" s="45">
        <f t="shared" si="57"/>
        <v>97911.870479999998</v>
      </c>
      <c r="F297" s="45">
        <f t="shared" si="57"/>
        <v>97911.870479999998</v>
      </c>
      <c r="G297" s="45">
        <f t="shared" si="57"/>
        <v>97911.870479999998</v>
      </c>
      <c r="H297" s="45">
        <f t="shared" si="57"/>
        <v>97911.870479999998</v>
      </c>
      <c r="I297" s="45">
        <f t="shared" si="57"/>
        <v>97911.870479999998</v>
      </c>
      <c r="J297" s="45">
        <f t="shared" si="57"/>
        <v>97927.532439999995</v>
      </c>
      <c r="K297" s="45">
        <f t="shared" si="57"/>
        <v>97927.532439999995</v>
      </c>
      <c r="L297" s="45">
        <f t="shared" si="57"/>
        <v>97927.532439999995</v>
      </c>
      <c r="M297" s="45">
        <f t="shared" si="57"/>
        <v>97927.532439999995</v>
      </c>
      <c r="N297" s="45">
        <f t="shared" si="57"/>
        <v>97927.532439999995</v>
      </c>
      <c r="O297" s="45">
        <f t="shared" si="57"/>
        <v>97927.532439999995</v>
      </c>
      <c r="P297" s="45">
        <f t="shared" si="57"/>
        <v>97927.532439999995</v>
      </c>
      <c r="Q297" s="45">
        <f t="shared" si="57"/>
        <v>97920.303843076937</v>
      </c>
    </row>
    <row r="298" spans="1:17" x14ac:dyDescent="0.3">
      <c r="A298" s="61">
        <f t="shared" si="53"/>
        <v>283</v>
      </c>
      <c r="B298" s="61"/>
      <c r="C298" s="74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</row>
    <row r="299" spans="1:17" x14ac:dyDescent="0.3">
      <c r="A299" s="61">
        <f t="shared" si="53"/>
        <v>284</v>
      </c>
      <c r="B299" s="61"/>
      <c r="C299" s="74" t="s">
        <v>486</v>
      </c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</row>
    <row r="300" spans="1:17" x14ac:dyDescent="0.3">
      <c r="A300" s="61">
        <f t="shared" si="53"/>
        <v>285</v>
      </c>
      <c r="B300" s="61" t="s">
        <v>597</v>
      </c>
      <c r="C300" s="74" t="s">
        <v>598</v>
      </c>
      <c r="D300" s="45">
        <v>10321.96499</v>
      </c>
      <c r="E300" s="45">
        <v>10329.459269999999</v>
      </c>
      <c r="F300" s="45">
        <v>10329.459269999999</v>
      </c>
      <c r="G300" s="45">
        <v>10329.459269999999</v>
      </c>
      <c r="H300" s="45">
        <v>10329.459269999999</v>
      </c>
      <c r="I300" s="45">
        <v>9579.8015299999988</v>
      </c>
      <c r="J300" s="45">
        <v>9579.9932799999988</v>
      </c>
      <c r="K300" s="45">
        <v>9579.9932799999988</v>
      </c>
      <c r="L300" s="45">
        <v>9581.9798800000008</v>
      </c>
      <c r="M300" s="45">
        <v>9581.9798800000008</v>
      </c>
      <c r="N300" s="45">
        <v>9582.0509999999995</v>
      </c>
      <c r="O300" s="45">
        <v>9582.0509999999995</v>
      </c>
      <c r="P300" s="45">
        <v>9582.0509999999995</v>
      </c>
      <c r="Q300" s="45">
        <f>(SUM(D300:P300))/13</f>
        <v>9868.4386861538478</v>
      </c>
    </row>
    <row r="301" spans="1:17" x14ac:dyDescent="0.3">
      <c r="A301" s="61">
        <f t="shared" si="53"/>
        <v>286</v>
      </c>
      <c r="B301" s="61" t="s">
        <v>599</v>
      </c>
      <c r="C301" s="74" t="s">
        <v>600</v>
      </c>
      <c r="D301" s="45">
        <v>86882.07488</v>
      </c>
      <c r="E301" s="45">
        <v>86945.155719999995</v>
      </c>
      <c r="F301" s="45">
        <v>86945.155719999995</v>
      </c>
      <c r="G301" s="45">
        <v>86945.155719999995</v>
      </c>
      <c r="H301" s="45">
        <v>86945.155719999995</v>
      </c>
      <c r="I301" s="45">
        <v>88457.773610000004</v>
      </c>
      <c r="J301" s="45">
        <v>88459.54436</v>
      </c>
      <c r="K301" s="45">
        <v>88459.54436</v>
      </c>
      <c r="L301" s="45">
        <v>88477.888230000011</v>
      </c>
      <c r="M301" s="45">
        <v>88477.888230000011</v>
      </c>
      <c r="N301" s="45">
        <v>88478.544880000001</v>
      </c>
      <c r="O301" s="45">
        <v>88478.544880000001</v>
      </c>
      <c r="P301" s="45">
        <v>88008.684229999984</v>
      </c>
      <c r="Q301" s="45">
        <f>(SUM(D301:P301))/13</f>
        <v>87843.162349230755</v>
      </c>
    </row>
    <row r="302" spans="1:17" x14ac:dyDescent="0.3">
      <c r="A302" s="61">
        <f t="shared" si="53"/>
        <v>287</v>
      </c>
      <c r="B302" s="61" t="s">
        <v>601</v>
      </c>
      <c r="C302" s="74" t="s">
        <v>602</v>
      </c>
      <c r="D302" s="45">
        <v>9050.0573100000001</v>
      </c>
      <c r="E302" s="45">
        <v>9056.6281199999994</v>
      </c>
      <c r="F302" s="45">
        <v>9056.6281199999994</v>
      </c>
      <c r="G302" s="45">
        <v>9056.6281199999994</v>
      </c>
      <c r="H302" s="45">
        <v>9056.6281199999994</v>
      </c>
      <c r="I302" s="45">
        <v>8520.9957699999995</v>
      </c>
      <c r="J302" s="45">
        <v>8521.1663399999998</v>
      </c>
      <c r="K302" s="45">
        <v>8521.1663399999998</v>
      </c>
      <c r="L302" s="45">
        <v>8522.9333800000004</v>
      </c>
      <c r="M302" s="45">
        <v>8522.9333800000004</v>
      </c>
      <c r="N302" s="45">
        <v>8522.9966400000012</v>
      </c>
      <c r="O302" s="45">
        <v>8522.9966400000012</v>
      </c>
      <c r="P302" s="45">
        <v>8522.9966400000012</v>
      </c>
      <c r="Q302" s="45">
        <f>(SUM(D302:P302))/13</f>
        <v>8727.2888399999993</v>
      </c>
    </row>
    <row r="303" spans="1:17" x14ac:dyDescent="0.3">
      <c r="A303" s="61">
        <f t="shared" si="53"/>
        <v>288</v>
      </c>
      <c r="B303" s="61" t="s">
        <v>469</v>
      </c>
      <c r="C303" s="74" t="s">
        <v>470</v>
      </c>
      <c r="D303" s="45">
        <v>3808.5506700000001</v>
      </c>
      <c r="E303" s="45">
        <v>3808.5506700000001</v>
      </c>
      <c r="F303" s="45">
        <v>3808.5506700000001</v>
      </c>
      <c r="G303" s="45">
        <v>3808.5506700000001</v>
      </c>
      <c r="H303" s="45">
        <v>3808.5506700000001</v>
      </c>
      <c r="I303" s="45">
        <v>3808.5506700000001</v>
      </c>
      <c r="J303" s="45">
        <v>3808.5506700000001</v>
      </c>
      <c r="K303" s="45">
        <v>3808.5506700000001</v>
      </c>
      <c r="L303" s="45">
        <v>3808.5506700000001</v>
      </c>
      <c r="M303" s="45">
        <v>3808.5506700000001</v>
      </c>
      <c r="N303" s="45">
        <v>3808.5506700000001</v>
      </c>
      <c r="O303" s="45">
        <v>3808.5506700000001</v>
      </c>
      <c r="P303" s="45">
        <v>3808.5506700000001</v>
      </c>
      <c r="Q303" s="45">
        <f>(SUM(D303:P303))/13</f>
        <v>3808.5506699999992</v>
      </c>
    </row>
    <row r="304" spans="1:17" x14ac:dyDescent="0.3">
      <c r="A304" s="61">
        <f t="shared" si="53"/>
        <v>289</v>
      </c>
      <c r="B304" s="61"/>
      <c r="C304" s="74" t="s">
        <v>287</v>
      </c>
      <c r="D304" s="45">
        <f t="shared" ref="D304:Q304" si="58">SUM(D300:D303)</f>
        <v>110062.64785000001</v>
      </c>
      <c r="E304" s="45">
        <f t="shared" si="58"/>
        <v>110139.79377999999</v>
      </c>
      <c r="F304" s="45">
        <f t="shared" si="58"/>
        <v>110139.79377999999</v>
      </c>
      <c r="G304" s="45">
        <f t="shared" si="58"/>
        <v>110139.79377999999</v>
      </c>
      <c r="H304" s="45">
        <f t="shared" si="58"/>
        <v>110139.79377999999</v>
      </c>
      <c r="I304" s="45">
        <f t="shared" si="58"/>
        <v>110367.12157999999</v>
      </c>
      <c r="J304" s="45">
        <f t="shared" si="58"/>
        <v>110369.25464999999</v>
      </c>
      <c r="K304" s="45">
        <f t="shared" si="58"/>
        <v>110369.25464999999</v>
      </c>
      <c r="L304" s="45">
        <f t="shared" si="58"/>
        <v>110391.35216000001</v>
      </c>
      <c r="M304" s="45">
        <f t="shared" si="58"/>
        <v>110391.35216000001</v>
      </c>
      <c r="N304" s="45">
        <f t="shared" si="58"/>
        <v>110392.14319</v>
      </c>
      <c r="O304" s="45">
        <f t="shared" si="58"/>
        <v>110392.14319</v>
      </c>
      <c r="P304" s="45">
        <f t="shared" si="58"/>
        <v>109922.28253999999</v>
      </c>
      <c r="Q304" s="45">
        <f t="shared" si="58"/>
        <v>110247.4405453846</v>
      </c>
    </row>
    <row r="305" spans="1:17" x14ac:dyDescent="0.3">
      <c r="A305" s="61">
        <f t="shared" si="53"/>
        <v>290</v>
      </c>
      <c r="B305" s="61"/>
      <c r="C305" s="74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</row>
    <row r="306" spans="1:17" x14ac:dyDescent="0.3">
      <c r="A306" s="61">
        <f t="shared" si="53"/>
        <v>291</v>
      </c>
      <c r="B306" s="61"/>
      <c r="C306" s="74" t="s">
        <v>487</v>
      </c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</row>
    <row r="307" spans="1:17" x14ac:dyDescent="0.3">
      <c r="A307" s="61">
        <f t="shared" si="53"/>
        <v>292</v>
      </c>
      <c r="B307" s="61" t="s">
        <v>597</v>
      </c>
      <c r="C307" s="74" t="s">
        <v>598</v>
      </c>
      <c r="D307" s="45">
        <v>2569.9301399999999</v>
      </c>
      <c r="E307" s="45">
        <v>2569.9301399999999</v>
      </c>
      <c r="F307" s="45">
        <v>2569.9301399999999</v>
      </c>
      <c r="G307" s="45">
        <v>2569.9301399999999</v>
      </c>
      <c r="H307" s="45">
        <v>2569.9301399999999</v>
      </c>
      <c r="I307" s="45">
        <v>2569.9301399999999</v>
      </c>
      <c r="J307" s="45">
        <v>2569.9301399999999</v>
      </c>
      <c r="K307" s="45">
        <v>2569.9301399999999</v>
      </c>
      <c r="L307" s="45">
        <v>2569.9301399999999</v>
      </c>
      <c r="M307" s="45">
        <v>2569.9301399999999</v>
      </c>
      <c r="N307" s="45">
        <v>2569.9301399999999</v>
      </c>
      <c r="O307" s="45">
        <v>2569.9301399999999</v>
      </c>
      <c r="P307" s="45">
        <v>2569.9301399999999</v>
      </c>
      <c r="Q307" s="45">
        <f>(SUM(D307:P307))/13</f>
        <v>2569.9301399999999</v>
      </c>
    </row>
    <row r="308" spans="1:17" x14ac:dyDescent="0.3">
      <c r="A308" s="61">
        <f t="shared" si="53"/>
        <v>293</v>
      </c>
      <c r="B308" s="61" t="s">
        <v>599</v>
      </c>
      <c r="C308" s="74" t="s">
        <v>600</v>
      </c>
      <c r="D308" s="45">
        <v>96885.370800000004</v>
      </c>
      <c r="E308" s="45">
        <v>96885.370800000004</v>
      </c>
      <c r="F308" s="45">
        <v>96886.652979999999</v>
      </c>
      <c r="G308" s="45">
        <v>96886.652979999999</v>
      </c>
      <c r="H308" s="45">
        <v>96886.652979999999</v>
      </c>
      <c r="I308" s="45">
        <v>96886.652979999999</v>
      </c>
      <c r="J308" s="45">
        <v>96886.652979999999</v>
      </c>
      <c r="K308" s="45">
        <v>96886.652979999999</v>
      </c>
      <c r="L308" s="45">
        <v>96886.652979999999</v>
      </c>
      <c r="M308" s="45">
        <v>96886.652979999999</v>
      </c>
      <c r="N308" s="45">
        <v>96886.652979999999</v>
      </c>
      <c r="O308" s="45">
        <v>96892.150180000011</v>
      </c>
      <c r="P308" s="45">
        <v>96892.150180000011</v>
      </c>
      <c r="Q308" s="45">
        <f>(SUM(D308:P308))/13</f>
        <v>96887.301444615397</v>
      </c>
    </row>
    <row r="309" spans="1:17" x14ac:dyDescent="0.3">
      <c r="A309" s="61">
        <f t="shared" si="53"/>
        <v>294</v>
      </c>
      <c r="B309" s="61" t="s">
        <v>601</v>
      </c>
      <c r="C309" s="74" t="s">
        <v>602</v>
      </c>
      <c r="D309" s="45">
        <v>10731.814179999999</v>
      </c>
      <c r="E309" s="45">
        <v>10731.814179999999</v>
      </c>
      <c r="F309" s="45">
        <v>10731.814179999999</v>
      </c>
      <c r="G309" s="45">
        <v>10731.814179999999</v>
      </c>
      <c r="H309" s="45">
        <v>10731.814179999999</v>
      </c>
      <c r="I309" s="45">
        <v>10731.814179999999</v>
      </c>
      <c r="J309" s="45">
        <v>10731.814179999999</v>
      </c>
      <c r="K309" s="45">
        <v>10731.814179999999</v>
      </c>
      <c r="L309" s="45">
        <v>10731.814179999999</v>
      </c>
      <c r="M309" s="45">
        <v>10731.814179999999</v>
      </c>
      <c r="N309" s="45">
        <v>10731.814179999999</v>
      </c>
      <c r="O309" s="45">
        <v>10731.814179999999</v>
      </c>
      <c r="P309" s="45">
        <v>10731.814179999999</v>
      </c>
      <c r="Q309" s="45">
        <f>(SUM(D309:P309))/13</f>
        <v>10731.814179999999</v>
      </c>
    </row>
    <row r="310" spans="1:17" x14ac:dyDescent="0.3">
      <c r="A310" s="61">
        <f t="shared" si="53"/>
        <v>295</v>
      </c>
      <c r="B310" s="61" t="s">
        <v>603</v>
      </c>
      <c r="C310" s="74" t="s">
        <v>604</v>
      </c>
      <c r="D310" s="45">
        <v>73.228740000000002</v>
      </c>
      <c r="E310" s="45">
        <v>73.228740000000002</v>
      </c>
      <c r="F310" s="45">
        <v>73.228740000000002</v>
      </c>
      <c r="G310" s="45">
        <v>73.228740000000002</v>
      </c>
      <c r="H310" s="45">
        <v>73.228740000000002</v>
      </c>
      <c r="I310" s="45">
        <v>73.228740000000002</v>
      </c>
      <c r="J310" s="45">
        <v>73.228740000000002</v>
      </c>
      <c r="K310" s="45">
        <v>73.228740000000002</v>
      </c>
      <c r="L310" s="45">
        <v>73.228740000000002</v>
      </c>
      <c r="M310" s="45">
        <v>73.228740000000002</v>
      </c>
      <c r="N310" s="45">
        <v>164.17827000000003</v>
      </c>
      <c r="O310" s="45">
        <v>160.64202000000003</v>
      </c>
      <c r="P310" s="45">
        <v>151.95582000000002</v>
      </c>
      <c r="Q310" s="45">
        <f>(SUM(D310:P310))/13</f>
        <v>93.004885384615378</v>
      </c>
    </row>
    <row r="311" spans="1:17" x14ac:dyDescent="0.3">
      <c r="A311" s="61">
        <f t="shared" si="53"/>
        <v>296</v>
      </c>
      <c r="B311" s="61" t="s">
        <v>469</v>
      </c>
      <c r="C311" s="74" t="s">
        <v>470</v>
      </c>
      <c r="D311" s="45">
        <v>5196.4605000000001</v>
      </c>
      <c r="E311" s="45">
        <v>5196.4605000000001</v>
      </c>
      <c r="F311" s="45">
        <v>5196.4605000000001</v>
      </c>
      <c r="G311" s="45">
        <v>5196.4605000000001</v>
      </c>
      <c r="H311" s="45">
        <v>5196.4605000000001</v>
      </c>
      <c r="I311" s="45">
        <v>5196.4605000000001</v>
      </c>
      <c r="J311" s="45">
        <v>5196.4605000000001</v>
      </c>
      <c r="K311" s="45">
        <v>5196.4605000000001</v>
      </c>
      <c r="L311" s="45">
        <v>5196.4605000000001</v>
      </c>
      <c r="M311" s="45">
        <v>5196.4605000000001</v>
      </c>
      <c r="N311" s="45">
        <v>5196.4605000000001</v>
      </c>
      <c r="O311" s="45">
        <v>5196.4605000000001</v>
      </c>
      <c r="P311" s="45">
        <v>5196.4605000000001</v>
      </c>
      <c r="Q311" s="45">
        <f>(SUM(D311:P311))/13</f>
        <v>5196.4605000000001</v>
      </c>
    </row>
    <row r="312" spans="1:17" x14ac:dyDescent="0.3">
      <c r="A312" s="61">
        <f t="shared" si="53"/>
        <v>297</v>
      </c>
      <c r="B312" s="61"/>
      <c r="C312" s="74" t="s">
        <v>488</v>
      </c>
      <c r="D312" s="45">
        <f t="shared" ref="D312:Q312" si="59">SUM(D307:D311)</f>
        <v>115456.80436000001</v>
      </c>
      <c r="E312" s="45">
        <f t="shared" si="59"/>
        <v>115456.80436000001</v>
      </c>
      <c r="F312" s="45">
        <f t="shared" si="59"/>
        <v>115458.08654</v>
      </c>
      <c r="G312" s="45">
        <f t="shared" si="59"/>
        <v>115458.08654</v>
      </c>
      <c r="H312" s="45">
        <f t="shared" si="59"/>
        <v>115458.08654</v>
      </c>
      <c r="I312" s="45">
        <f t="shared" si="59"/>
        <v>115458.08654</v>
      </c>
      <c r="J312" s="45">
        <f t="shared" si="59"/>
        <v>115458.08654</v>
      </c>
      <c r="K312" s="45">
        <f t="shared" si="59"/>
        <v>115458.08654</v>
      </c>
      <c r="L312" s="45">
        <f t="shared" si="59"/>
        <v>115458.08654</v>
      </c>
      <c r="M312" s="45">
        <f t="shared" si="59"/>
        <v>115458.08654</v>
      </c>
      <c r="N312" s="45">
        <f t="shared" si="59"/>
        <v>115549.03607</v>
      </c>
      <c r="O312" s="45">
        <f t="shared" si="59"/>
        <v>115550.99702000001</v>
      </c>
      <c r="P312" s="45">
        <f t="shared" si="59"/>
        <v>115542.31082000001</v>
      </c>
      <c r="Q312" s="45">
        <f t="shared" si="59"/>
        <v>115478.51115000001</v>
      </c>
    </row>
    <row r="313" spans="1:17" x14ac:dyDescent="0.3">
      <c r="A313" s="61">
        <f t="shared" si="53"/>
        <v>298</v>
      </c>
      <c r="B313" s="61"/>
      <c r="C313" s="74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</row>
    <row r="314" spans="1:17" x14ac:dyDescent="0.3">
      <c r="A314" s="61">
        <f t="shared" si="53"/>
        <v>299</v>
      </c>
      <c r="B314" s="61"/>
      <c r="C314" s="74" t="s">
        <v>489</v>
      </c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</row>
    <row r="315" spans="1:17" x14ac:dyDescent="0.3">
      <c r="A315" s="61">
        <f t="shared" si="53"/>
        <v>300</v>
      </c>
      <c r="B315" s="61" t="s">
        <v>597</v>
      </c>
      <c r="C315" s="74" t="s">
        <v>598</v>
      </c>
      <c r="D315" s="45">
        <v>0</v>
      </c>
      <c r="E315" s="45">
        <v>0</v>
      </c>
      <c r="F315" s="45">
        <v>0</v>
      </c>
      <c r="G315" s="45">
        <v>0</v>
      </c>
      <c r="H315" s="45">
        <v>10389.400800000001</v>
      </c>
      <c r="I315" s="45">
        <v>10468.53795</v>
      </c>
      <c r="J315" s="45">
        <v>10625.535</v>
      </c>
      <c r="K315" s="45">
        <v>10750.233099999999</v>
      </c>
      <c r="L315" s="45">
        <v>10754.92216</v>
      </c>
      <c r="M315" s="45">
        <v>10759.772929999999</v>
      </c>
      <c r="N315" s="45">
        <v>10766.97659</v>
      </c>
      <c r="O315" s="45">
        <v>10831.941769999999</v>
      </c>
      <c r="P315" s="45">
        <v>10826.108380000001</v>
      </c>
      <c r="Q315" s="45">
        <f>(SUM(D315:P315))/13</f>
        <v>7397.9560523076934</v>
      </c>
    </row>
    <row r="316" spans="1:17" x14ac:dyDescent="0.3">
      <c r="A316" s="61">
        <f t="shared" si="53"/>
        <v>301</v>
      </c>
      <c r="B316" s="61" t="s">
        <v>599</v>
      </c>
      <c r="C316" s="74" t="s">
        <v>600</v>
      </c>
      <c r="D316" s="45">
        <v>0</v>
      </c>
      <c r="E316" s="45">
        <v>0</v>
      </c>
      <c r="F316" s="45">
        <v>0</v>
      </c>
      <c r="G316" s="45">
        <v>0</v>
      </c>
      <c r="H316" s="45">
        <v>85364.820540000001</v>
      </c>
      <c r="I316" s="45">
        <v>86015.053230000005</v>
      </c>
      <c r="J316" s="45">
        <v>87305.024170000004</v>
      </c>
      <c r="K316" s="45">
        <v>88329.609790000002</v>
      </c>
      <c r="L316" s="45">
        <v>88368.137589999998</v>
      </c>
      <c r="M316" s="45">
        <v>88407.994010000009</v>
      </c>
      <c r="N316" s="45">
        <v>88467.183170000004</v>
      </c>
      <c r="O316" s="45">
        <v>89000.971519999992</v>
      </c>
      <c r="P316" s="45">
        <v>88953.041340000011</v>
      </c>
      <c r="Q316" s="45">
        <f>(SUM(D316:P316))/13</f>
        <v>60785.525796923081</v>
      </c>
    </row>
    <row r="317" spans="1:17" x14ac:dyDescent="0.3">
      <c r="A317" s="61">
        <f t="shared" si="53"/>
        <v>302</v>
      </c>
      <c r="B317" s="61" t="s">
        <v>601</v>
      </c>
      <c r="C317" s="74" t="s">
        <v>602</v>
      </c>
      <c r="D317" s="45">
        <v>0</v>
      </c>
      <c r="E317" s="45">
        <v>0</v>
      </c>
      <c r="F317" s="45">
        <v>0</v>
      </c>
      <c r="G317" s="45">
        <v>0</v>
      </c>
      <c r="H317" s="45">
        <v>9214.3791500000007</v>
      </c>
      <c r="I317" s="45">
        <v>9284.5660399999997</v>
      </c>
      <c r="J317" s="45">
        <v>9423.8070200000002</v>
      </c>
      <c r="K317" s="45">
        <v>9534.4019900000003</v>
      </c>
      <c r="L317" s="45">
        <v>9538.5607200000013</v>
      </c>
      <c r="M317" s="45">
        <v>9542.8628599999993</v>
      </c>
      <c r="N317" s="45">
        <v>9549.2518</v>
      </c>
      <c r="O317" s="45">
        <v>9606.8695399999997</v>
      </c>
      <c r="P317" s="45">
        <v>9601.6959000000006</v>
      </c>
      <c r="Q317" s="45">
        <f>(SUM(D317:P317))/13</f>
        <v>6561.2611553846164</v>
      </c>
    </row>
    <row r="318" spans="1:17" x14ac:dyDescent="0.3">
      <c r="A318" s="61">
        <f t="shared" si="53"/>
        <v>303</v>
      </c>
      <c r="B318" s="61" t="s">
        <v>469</v>
      </c>
      <c r="C318" s="74" t="s">
        <v>470</v>
      </c>
      <c r="D318" s="45">
        <v>0</v>
      </c>
      <c r="E318" s="45">
        <v>0</v>
      </c>
      <c r="F318" s="45">
        <v>0</v>
      </c>
      <c r="G318" s="45">
        <v>0</v>
      </c>
      <c r="H318" s="45">
        <v>0</v>
      </c>
      <c r="I318" s="45">
        <v>0</v>
      </c>
      <c r="J318" s="45">
        <v>0</v>
      </c>
      <c r="K318" s="45">
        <v>0</v>
      </c>
      <c r="L318" s="45">
        <v>0</v>
      </c>
      <c r="M318" s="45">
        <v>0</v>
      </c>
      <c r="N318" s="45">
        <v>0</v>
      </c>
      <c r="O318" s="45">
        <v>2160.6066499999997</v>
      </c>
      <c r="P318" s="45">
        <v>2160.6066499999997</v>
      </c>
      <c r="Q318" s="45">
        <f>(SUM(D318:P318))/13</f>
        <v>332.40102307692302</v>
      </c>
    </row>
    <row r="319" spans="1:17" x14ac:dyDescent="0.3">
      <c r="A319" s="61">
        <f t="shared" si="53"/>
        <v>304</v>
      </c>
      <c r="B319" s="61"/>
      <c r="C319" s="74" t="s">
        <v>490</v>
      </c>
      <c r="D319" s="45">
        <f t="shared" ref="D319:Q319" si="60">SUM(D315:D318)</f>
        <v>0</v>
      </c>
      <c r="E319" s="45">
        <f t="shared" si="60"/>
        <v>0</v>
      </c>
      <c r="F319" s="45">
        <f t="shared" si="60"/>
        <v>0</v>
      </c>
      <c r="G319" s="45">
        <f t="shared" si="60"/>
        <v>0</v>
      </c>
      <c r="H319" s="45">
        <f t="shared" si="60"/>
        <v>104968.60049000001</v>
      </c>
      <c r="I319" s="45">
        <f t="shared" si="60"/>
        <v>105768.15722000001</v>
      </c>
      <c r="J319" s="45">
        <f t="shared" si="60"/>
        <v>107354.36619</v>
      </c>
      <c r="K319" s="45">
        <f t="shared" si="60"/>
        <v>108614.24488</v>
      </c>
      <c r="L319" s="45">
        <f t="shared" si="60"/>
        <v>108661.62046999999</v>
      </c>
      <c r="M319" s="45">
        <f t="shared" si="60"/>
        <v>108710.6298</v>
      </c>
      <c r="N319" s="45">
        <f t="shared" si="60"/>
        <v>108783.41156000001</v>
      </c>
      <c r="O319" s="45">
        <f t="shared" si="60"/>
        <v>111600.38948</v>
      </c>
      <c r="P319" s="45">
        <f t="shared" si="60"/>
        <v>111541.45227000002</v>
      </c>
      <c r="Q319" s="45">
        <f t="shared" si="60"/>
        <v>75077.144027692309</v>
      </c>
    </row>
    <row r="320" spans="1:17" x14ac:dyDescent="0.3">
      <c r="A320" s="61">
        <f t="shared" si="53"/>
        <v>305</v>
      </c>
      <c r="B320" s="61"/>
      <c r="C320" s="74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</row>
    <row r="321" spans="1:17" x14ac:dyDescent="0.3">
      <c r="A321" s="61">
        <f t="shared" si="53"/>
        <v>306</v>
      </c>
      <c r="B321" s="61"/>
      <c r="C321" s="74" t="s">
        <v>491</v>
      </c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</row>
    <row r="322" spans="1:17" x14ac:dyDescent="0.3">
      <c r="A322" s="61">
        <f t="shared" si="53"/>
        <v>307</v>
      </c>
      <c r="B322" s="61" t="s">
        <v>597</v>
      </c>
      <c r="C322" s="74" t="s">
        <v>598</v>
      </c>
      <c r="D322" s="45">
        <v>0</v>
      </c>
      <c r="E322" s="45">
        <v>0</v>
      </c>
      <c r="F322" s="45">
        <v>0</v>
      </c>
      <c r="G322" s="45">
        <v>0</v>
      </c>
      <c r="H322" s="45">
        <v>10448.24468</v>
      </c>
      <c r="I322" s="45">
        <v>10678.206460000001</v>
      </c>
      <c r="J322" s="45">
        <v>10780.188249999999</v>
      </c>
      <c r="K322" s="45">
        <v>10788.027900000001</v>
      </c>
      <c r="L322" s="45">
        <v>10792.385319999999</v>
      </c>
      <c r="M322" s="45">
        <v>10795.23849</v>
      </c>
      <c r="N322" s="45">
        <v>10801.80898</v>
      </c>
      <c r="O322" s="45">
        <v>9279.5572799999991</v>
      </c>
      <c r="P322" s="45">
        <v>9274.8816600000009</v>
      </c>
      <c r="Q322" s="45">
        <f>(SUM(D322:P322))/13</f>
        <v>7202.9645399999999</v>
      </c>
    </row>
    <row r="323" spans="1:17" x14ac:dyDescent="0.3">
      <c r="A323" s="61">
        <f t="shared" si="53"/>
        <v>308</v>
      </c>
      <c r="B323" s="61" t="s">
        <v>599</v>
      </c>
      <c r="C323" s="74" t="s">
        <v>600</v>
      </c>
      <c r="D323" s="45">
        <v>0</v>
      </c>
      <c r="E323" s="45">
        <v>0</v>
      </c>
      <c r="F323" s="45">
        <v>0</v>
      </c>
      <c r="G323" s="45">
        <v>0</v>
      </c>
      <c r="H323" s="45">
        <v>72718.570970000001</v>
      </c>
      <c r="I323" s="45">
        <v>74319.078379999992</v>
      </c>
      <c r="J323" s="45">
        <v>75028.859779999999</v>
      </c>
      <c r="K323" s="45">
        <v>75083.4228</v>
      </c>
      <c r="L323" s="45">
        <v>75113.749959999986</v>
      </c>
      <c r="M323" s="45">
        <v>75133.607700000008</v>
      </c>
      <c r="N323" s="45">
        <v>75179.337549999997</v>
      </c>
      <c r="O323" s="45">
        <v>76474.359469999996</v>
      </c>
      <c r="P323" s="45">
        <v>76435.826910000003</v>
      </c>
      <c r="Q323" s="45">
        <f>(SUM(D323:P323))/13</f>
        <v>51960.524116923065</v>
      </c>
    </row>
    <row r="324" spans="1:17" x14ac:dyDescent="0.3">
      <c r="A324" s="61">
        <f t="shared" si="53"/>
        <v>309</v>
      </c>
      <c r="B324" s="61" t="s">
        <v>601</v>
      </c>
      <c r="C324" s="74" t="s">
        <v>602</v>
      </c>
      <c r="D324" s="45">
        <v>0</v>
      </c>
      <c r="E324" s="45">
        <v>0</v>
      </c>
      <c r="F324" s="45">
        <v>0</v>
      </c>
      <c r="G324" s="45">
        <v>0</v>
      </c>
      <c r="H324" s="45">
        <v>9266.5678900000003</v>
      </c>
      <c r="I324" s="45">
        <v>9470.5214399999986</v>
      </c>
      <c r="J324" s="45">
        <v>9560.9692899999991</v>
      </c>
      <c r="K324" s="45">
        <v>9567.9222899999986</v>
      </c>
      <c r="L324" s="45">
        <v>9571.7868900000012</v>
      </c>
      <c r="M324" s="45">
        <v>9574.3173800000004</v>
      </c>
      <c r="N324" s="45">
        <v>9580.144769999999</v>
      </c>
      <c r="O324" s="45">
        <v>9707.4302699999989</v>
      </c>
      <c r="P324" s="45">
        <v>9702.5390700000007</v>
      </c>
      <c r="Q324" s="45">
        <f>(SUM(D324:P324))/13</f>
        <v>6615.5537915384621</v>
      </c>
    </row>
    <row r="325" spans="1:17" x14ac:dyDescent="0.3">
      <c r="A325" s="61">
        <f t="shared" si="53"/>
        <v>310</v>
      </c>
      <c r="B325" s="61" t="s">
        <v>469</v>
      </c>
      <c r="C325" s="74" t="s">
        <v>470</v>
      </c>
      <c r="D325" s="45">
        <v>0</v>
      </c>
      <c r="E325" s="45">
        <v>0</v>
      </c>
      <c r="F325" s="45">
        <v>0</v>
      </c>
      <c r="G325" s="45">
        <v>0</v>
      </c>
      <c r="H325" s="45">
        <v>0</v>
      </c>
      <c r="I325" s="45">
        <v>0</v>
      </c>
      <c r="J325" s="45">
        <v>0</v>
      </c>
      <c r="K325" s="45">
        <v>0</v>
      </c>
      <c r="L325" s="45">
        <v>0</v>
      </c>
      <c r="M325" s="45">
        <v>0</v>
      </c>
      <c r="N325" s="45">
        <v>0</v>
      </c>
      <c r="O325" s="45">
        <v>3400.1533199999999</v>
      </c>
      <c r="P325" s="45">
        <v>3400.1533199999999</v>
      </c>
      <c r="Q325" s="45">
        <f>(SUM(D325:P325))/13</f>
        <v>523.10051076923071</v>
      </c>
    </row>
    <row r="326" spans="1:17" x14ac:dyDescent="0.3">
      <c r="A326" s="61">
        <f t="shared" si="53"/>
        <v>311</v>
      </c>
      <c r="B326" s="61"/>
      <c r="C326" s="74" t="s">
        <v>492</v>
      </c>
      <c r="D326" s="45">
        <f t="shared" ref="D326:Q326" si="61">SUM(D322:D325)</f>
        <v>0</v>
      </c>
      <c r="E326" s="45">
        <f t="shared" si="61"/>
        <v>0</v>
      </c>
      <c r="F326" s="45">
        <f t="shared" si="61"/>
        <v>0</v>
      </c>
      <c r="G326" s="45">
        <f t="shared" si="61"/>
        <v>0</v>
      </c>
      <c r="H326" s="45">
        <f t="shared" si="61"/>
        <v>92433.38354000001</v>
      </c>
      <c r="I326" s="45">
        <f t="shared" si="61"/>
        <v>94467.80627999999</v>
      </c>
      <c r="J326" s="45">
        <f t="shared" si="61"/>
        <v>95370.017319999999</v>
      </c>
      <c r="K326" s="45">
        <f t="shared" si="61"/>
        <v>95439.372990000003</v>
      </c>
      <c r="L326" s="45">
        <f t="shared" si="61"/>
        <v>95477.922169999991</v>
      </c>
      <c r="M326" s="45">
        <f t="shared" si="61"/>
        <v>95503.163570000004</v>
      </c>
      <c r="N326" s="45">
        <f t="shared" si="61"/>
        <v>95561.291299999997</v>
      </c>
      <c r="O326" s="45">
        <f t="shared" si="61"/>
        <v>98861.500339999984</v>
      </c>
      <c r="P326" s="45">
        <f t="shared" si="61"/>
        <v>98813.400959999999</v>
      </c>
      <c r="Q326" s="45">
        <f t="shared" si="61"/>
        <v>66302.142959230754</v>
      </c>
    </row>
    <row r="327" spans="1:17" x14ac:dyDescent="0.3">
      <c r="A327" s="61">
        <f t="shared" si="53"/>
        <v>312</v>
      </c>
      <c r="B327" s="61"/>
      <c r="C327" s="74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</row>
    <row r="328" spans="1:17" x14ac:dyDescent="0.3">
      <c r="A328" s="61">
        <f t="shared" si="53"/>
        <v>313</v>
      </c>
      <c r="B328" s="61"/>
      <c r="C328" s="74" t="s">
        <v>493</v>
      </c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</row>
    <row r="329" spans="1:17" x14ac:dyDescent="0.3">
      <c r="A329" s="61">
        <f t="shared" si="53"/>
        <v>314</v>
      </c>
      <c r="B329" s="61" t="s">
        <v>597</v>
      </c>
      <c r="C329" s="74" t="s">
        <v>598</v>
      </c>
      <c r="D329" s="45">
        <v>0</v>
      </c>
      <c r="E329" s="45">
        <v>0</v>
      </c>
      <c r="F329" s="45">
        <v>0</v>
      </c>
      <c r="G329" s="45">
        <v>0</v>
      </c>
      <c r="H329" s="45">
        <v>10381.07569</v>
      </c>
      <c r="I329" s="45">
        <v>10623.56525</v>
      </c>
      <c r="J329" s="45">
        <v>10638.90101</v>
      </c>
      <c r="K329" s="45">
        <v>10796.73482</v>
      </c>
      <c r="L329" s="45">
        <v>10800.84461</v>
      </c>
      <c r="M329" s="45">
        <v>10803.503640000001</v>
      </c>
      <c r="N329" s="45">
        <v>10808.970519999999</v>
      </c>
      <c r="O329" s="45">
        <v>11561.919749999999</v>
      </c>
      <c r="P329" s="45">
        <v>11565.857310000001</v>
      </c>
      <c r="Q329" s="45">
        <f>(SUM(D329:P329))/13</f>
        <v>7537.0286615384621</v>
      </c>
    </row>
    <row r="330" spans="1:17" x14ac:dyDescent="0.3">
      <c r="A330" s="61">
        <f t="shared" si="53"/>
        <v>315</v>
      </c>
      <c r="B330" s="61" t="s">
        <v>599</v>
      </c>
      <c r="C330" s="74" t="s">
        <v>600</v>
      </c>
      <c r="D330" s="45">
        <v>0</v>
      </c>
      <c r="E330" s="45">
        <v>0</v>
      </c>
      <c r="F330" s="45">
        <v>0</v>
      </c>
      <c r="G330" s="45">
        <v>0</v>
      </c>
      <c r="H330" s="45">
        <v>85296.416930000007</v>
      </c>
      <c r="I330" s="45">
        <v>87288.839689999993</v>
      </c>
      <c r="J330" s="45">
        <v>87414.846340000004</v>
      </c>
      <c r="K330" s="45">
        <v>88711.692450000002</v>
      </c>
      <c r="L330" s="45">
        <v>88745.460659999997</v>
      </c>
      <c r="M330" s="45">
        <v>88767.308620000011</v>
      </c>
      <c r="N330" s="45">
        <v>88812.227379999997</v>
      </c>
      <c r="O330" s="45">
        <v>86614.293349999993</v>
      </c>
      <c r="P330" s="45">
        <v>86643.790999999997</v>
      </c>
      <c r="Q330" s="45">
        <f>(SUM(D330:P330))/13</f>
        <v>60638.06741692307</v>
      </c>
    </row>
    <row r="331" spans="1:17" x14ac:dyDescent="0.3">
      <c r="A331" s="61">
        <f t="shared" si="53"/>
        <v>316</v>
      </c>
      <c r="B331" s="61" t="s">
        <v>601</v>
      </c>
      <c r="C331" s="74" t="s">
        <v>602</v>
      </c>
      <c r="D331" s="45">
        <v>0</v>
      </c>
      <c r="E331" s="45">
        <v>0</v>
      </c>
      <c r="F331" s="45">
        <v>0</v>
      </c>
      <c r="G331" s="45">
        <v>0</v>
      </c>
      <c r="H331" s="45">
        <v>9206.9956000000002</v>
      </c>
      <c r="I331" s="45">
        <v>9422.0600599999998</v>
      </c>
      <c r="J331" s="45">
        <v>9435.6613699999998</v>
      </c>
      <c r="K331" s="45">
        <v>9575.6444700000011</v>
      </c>
      <c r="L331" s="45">
        <v>9579.2894499999984</v>
      </c>
      <c r="M331" s="45">
        <v>9581.6477500000001</v>
      </c>
      <c r="N331" s="45">
        <v>9586.4963399999997</v>
      </c>
      <c r="O331" s="45">
        <v>11106.07994</v>
      </c>
      <c r="P331" s="45">
        <v>11109.86225</v>
      </c>
      <c r="Q331" s="45">
        <f>(SUM(D331:P331))/13</f>
        <v>6815.6720946153846</v>
      </c>
    </row>
    <row r="332" spans="1:17" x14ac:dyDescent="0.3">
      <c r="A332" s="61">
        <f t="shared" si="53"/>
        <v>317</v>
      </c>
      <c r="B332" s="61" t="s">
        <v>469</v>
      </c>
      <c r="C332" s="74" t="s">
        <v>470</v>
      </c>
      <c r="D332" s="45">
        <v>0</v>
      </c>
      <c r="E332" s="45">
        <v>0</v>
      </c>
      <c r="F332" s="45">
        <v>0</v>
      </c>
      <c r="G332" s="45">
        <v>0</v>
      </c>
      <c r="H332" s="45">
        <v>0</v>
      </c>
      <c r="I332" s="45">
        <v>0</v>
      </c>
      <c r="J332" s="45">
        <v>0</v>
      </c>
      <c r="K332" s="45">
        <v>0</v>
      </c>
      <c r="L332" s="45">
        <v>0</v>
      </c>
      <c r="M332" s="45">
        <v>0</v>
      </c>
      <c r="N332" s="45">
        <v>0</v>
      </c>
      <c r="O332" s="45">
        <v>3020.3086400000002</v>
      </c>
      <c r="P332" s="45">
        <v>3020.3086400000002</v>
      </c>
      <c r="Q332" s="45">
        <f>(SUM(D332:P332))/13</f>
        <v>464.66286769230771</v>
      </c>
    </row>
    <row r="333" spans="1:17" x14ac:dyDescent="0.3">
      <c r="A333" s="61">
        <f t="shared" si="53"/>
        <v>318</v>
      </c>
      <c r="B333" s="61"/>
      <c r="C333" s="74" t="s">
        <v>494</v>
      </c>
      <c r="D333" s="45">
        <f t="shared" ref="D333:Q333" si="62">SUM(D329:D332)</f>
        <v>0</v>
      </c>
      <c r="E333" s="45">
        <f t="shared" si="62"/>
        <v>0</v>
      </c>
      <c r="F333" s="45">
        <f t="shared" si="62"/>
        <v>0</v>
      </c>
      <c r="G333" s="45">
        <f t="shared" si="62"/>
        <v>0</v>
      </c>
      <c r="H333" s="45">
        <f t="shared" si="62"/>
        <v>104884.48822</v>
      </c>
      <c r="I333" s="45">
        <f t="shared" si="62"/>
        <v>107334.465</v>
      </c>
      <c r="J333" s="45">
        <f t="shared" si="62"/>
        <v>107489.40872000001</v>
      </c>
      <c r="K333" s="45">
        <f t="shared" si="62"/>
        <v>109084.07174</v>
      </c>
      <c r="L333" s="45">
        <f t="shared" si="62"/>
        <v>109125.59471999999</v>
      </c>
      <c r="M333" s="45">
        <f t="shared" si="62"/>
        <v>109152.46001000001</v>
      </c>
      <c r="N333" s="45">
        <f t="shared" si="62"/>
        <v>109207.69424</v>
      </c>
      <c r="O333" s="45">
        <f t="shared" si="62"/>
        <v>112302.60167999999</v>
      </c>
      <c r="P333" s="45">
        <f t="shared" si="62"/>
        <v>112339.81920000001</v>
      </c>
      <c r="Q333" s="45">
        <f t="shared" si="62"/>
        <v>75455.431040769225</v>
      </c>
    </row>
    <row r="334" spans="1:17" x14ac:dyDescent="0.3">
      <c r="A334" s="61">
        <f t="shared" si="53"/>
        <v>319</v>
      </c>
      <c r="B334" s="61"/>
      <c r="C334" s="74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</row>
    <row r="335" spans="1:17" x14ac:dyDescent="0.3">
      <c r="A335" s="61">
        <f t="shared" si="53"/>
        <v>320</v>
      </c>
      <c r="B335" s="61"/>
      <c r="C335" s="74" t="s">
        <v>495</v>
      </c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</row>
    <row r="336" spans="1:17" x14ac:dyDescent="0.3">
      <c r="A336" s="61">
        <f t="shared" si="53"/>
        <v>321</v>
      </c>
      <c r="B336" s="61" t="s">
        <v>597</v>
      </c>
      <c r="C336" s="74" t="s">
        <v>598</v>
      </c>
      <c r="D336" s="45">
        <v>0</v>
      </c>
      <c r="E336" s="45">
        <v>0</v>
      </c>
      <c r="F336" s="45">
        <v>0</v>
      </c>
      <c r="G336" s="45">
        <v>0</v>
      </c>
      <c r="H336" s="45">
        <v>0</v>
      </c>
      <c r="I336" s="45">
        <v>0</v>
      </c>
      <c r="J336" s="45">
        <v>0</v>
      </c>
      <c r="K336" s="45">
        <v>0</v>
      </c>
      <c r="L336" s="45">
        <v>0</v>
      </c>
      <c r="M336" s="45">
        <v>0</v>
      </c>
      <c r="N336" s="45">
        <v>0</v>
      </c>
      <c r="O336" s="45">
        <v>0</v>
      </c>
      <c r="P336" s="45">
        <v>79.171030000000002</v>
      </c>
      <c r="Q336" s="45">
        <f>(SUM(D336:P336))/13</f>
        <v>6.0900792307692306</v>
      </c>
    </row>
    <row r="337" spans="1:17" x14ac:dyDescent="0.3">
      <c r="A337" s="61">
        <f t="shared" ref="A337:A400" si="63">A336+1</f>
        <v>322</v>
      </c>
      <c r="B337" s="61" t="s">
        <v>599</v>
      </c>
      <c r="C337" s="74" t="s">
        <v>600</v>
      </c>
      <c r="D337" s="45">
        <v>0</v>
      </c>
      <c r="E337" s="45">
        <v>0</v>
      </c>
      <c r="F337" s="45">
        <v>0</v>
      </c>
      <c r="G337" s="45">
        <v>0</v>
      </c>
      <c r="H337" s="45">
        <v>0</v>
      </c>
      <c r="I337" s="45">
        <v>0</v>
      </c>
      <c r="J337" s="45">
        <v>0</v>
      </c>
      <c r="K337" s="45">
        <v>0</v>
      </c>
      <c r="L337" s="45">
        <v>0</v>
      </c>
      <c r="M337" s="45">
        <v>0</v>
      </c>
      <c r="N337" s="45">
        <v>0</v>
      </c>
      <c r="O337" s="45">
        <v>0</v>
      </c>
      <c r="P337" s="45">
        <v>1908.25478</v>
      </c>
      <c r="Q337" s="45">
        <f>(SUM(D337:P337))/13</f>
        <v>146.78882923076924</v>
      </c>
    </row>
    <row r="338" spans="1:17" x14ac:dyDescent="0.3">
      <c r="A338" s="61">
        <f t="shared" si="63"/>
        <v>323</v>
      </c>
      <c r="B338" s="61" t="s">
        <v>601</v>
      </c>
      <c r="C338" s="74" t="s">
        <v>602</v>
      </c>
      <c r="D338" s="45">
        <v>0</v>
      </c>
      <c r="E338" s="45">
        <v>0</v>
      </c>
      <c r="F338" s="45">
        <v>0</v>
      </c>
      <c r="G338" s="45">
        <v>0</v>
      </c>
      <c r="H338" s="45">
        <v>0</v>
      </c>
      <c r="I338" s="45">
        <v>0</v>
      </c>
      <c r="J338" s="45">
        <v>0</v>
      </c>
      <c r="K338" s="45">
        <v>0</v>
      </c>
      <c r="L338" s="45">
        <v>0</v>
      </c>
      <c r="M338" s="45">
        <v>0</v>
      </c>
      <c r="N338" s="45">
        <v>0</v>
      </c>
      <c r="O338" s="45">
        <v>0</v>
      </c>
      <c r="P338" s="45">
        <v>399.42518000000001</v>
      </c>
      <c r="Q338" s="45">
        <f>(SUM(D338:P338))/13</f>
        <v>30.725013846153846</v>
      </c>
    </row>
    <row r="339" spans="1:17" x14ac:dyDescent="0.3">
      <c r="A339" s="61">
        <f t="shared" si="63"/>
        <v>324</v>
      </c>
      <c r="B339" s="61"/>
      <c r="C339" s="74" t="s">
        <v>496</v>
      </c>
      <c r="D339" s="45">
        <f t="shared" ref="D339:Q339" si="64">SUM(D336:D338)</f>
        <v>0</v>
      </c>
      <c r="E339" s="45">
        <f t="shared" si="64"/>
        <v>0</v>
      </c>
      <c r="F339" s="45">
        <f t="shared" si="64"/>
        <v>0</v>
      </c>
      <c r="G339" s="45">
        <f t="shared" si="64"/>
        <v>0</v>
      </c>
      <c r="H339" s="45">
        <f t="shared" si="64"/>
        <v>0</v>
      </c>
      <c r="I339" s="45">
        <f t="shared" si="64"/>
        <v>0</v>
      </c>
      <c r="J339" s="45">
        <f t="shared" si="64"/>
        <v>0</v>
      </c>
      <c r="K339" s="45">
        <f t="shared" si="64"/>
        <v>0</v>
      </c>
      <c r="L339" s="45">
        <f t="shared" si="64"/>
        <v>0</v>
      </c>
      <c r="M339" s="45">
        <f t="shared" si="64"/>
        <v>0</v>
      </c>
      <c r="N339" s="45">
        <f t="shared" si="64"/>
        <v>0</v>
      </c>
      <c r="O339" s="45">
        <f t="shared" si="64"/>
        <v>0</v>
      </c>
      <c r="P339" s="45">
        <f t="shared" si="64"/>
        <v>2386.8509899999999</v>
      </c>
      <c r="Q339" s="45">
        <f t="shared" si="64"/>
        <v>183.6039223076923</v>
      </c>
    </row>
    <row r="340" spans="1:17" x14ac:dyDescent="0.3">
      <c r="A340" s="61">
        <f t="shared" si="63"/>
        <v>325</v>
      </c>
      <c r="B340" s="61"/>
      <c r="C340" s="74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</row>
    <row r="341" spans="1:17" x14ac:dyDescent="0.3">
      <c r="A341" s="61">
        <f t="shared" si="63"/>
        <v>326</v>
      </c>
      <c r="B341" s="61"/>
      <c r="C341" s="74" t="s">
        <v>497</v>
      </c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</row>
    <row r="342" spans="1:17" x14ac:dyDescent="0.3">
      <c r="A342" s="61">
        <f t="shared" si="63"/>
        <v>327</v>
      </c>
      <c r="B342" s="61">
        <v>347.66</v>
      </c>
      <c r="C342" s="74" t="s">
        <v>470</v>
      </c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>
        <v>714</v>
      </c>
      <c r="Q342" s="45">
        <f>(SUM(D342:P342))/13</f>
        <v>54.92307692307692</v>
      </c>
    </row>
    <row r="343" spans="1:17" x14ac:dyDescent="0.3">
      <c r="A343" s="61">
        <f t="shared" si="63"/>
        <v>328</v>
      </c>
      <c r="B343" s="61"/>
      <c r="C343" s="74" t="s">
        <v>498</v>
      </c>
      <c r="D343" s="45">
        <f>SUM(D342)</f>
        <v>0</v>
      </c>
      <c r="E343" s="45">
        <f t="shared" ref="E343:P343" si="65">SUM(E342)</f>
        <v>0</v>
      </c>
      <c r="F343" s="45">
        <f t="shared" si="65"/>
        <v>0</v>
      </c>
      <c r="G343" s="45">
        <f t="shared" si="65"/>
        <v>0</v>
      </c>
      <c r="H343" s="45">
        <f t="shared" si="65"/>
        <v>0</v>
      </c>
      <c r="I343" s="45">
        <f t="shared" si="65"/>
        <v>0</v>
      </c>
      <c r="J343" s="45">
        <f t="shared" si="65"/>
        <v>0</v>
      </c>
      <c r="K343" s="45">
        <f t="shared" si="65"/>
        <v>0</v>
      </c>
      <c r="L343" s="45">
        <f t="shared" si="65"/>
        <v>0</v>
      </c>
      <c r="M343" s="45">
        <f t="shared" si="65"/>
        <v>0</v>
      </c>
      <c r="N343" s="45">
        <f t="shared" si="65"/>
        <v>0</v>
      </c>
      <c r="O343" s="45">
        <f t="shared" si="65"/>
        <v>0</v>
      </c>
      <c r="P343" s="45">
        <f t="shared" si="65"/>
        <v>714</v>
      </c>
      <c r="Q343" s="45">
        <f>SUM(Q342)</f>
        <v>54.92307692307692</v>
      </c>
    </row>
    <row r="344" spans="1:17" x14ac:dyDescent="0.3">
      <c r="A344" s="61">
        <f t="shared" si="63"/>
        <v>329</v>
      </c>
      <c r="B344" s="61"/>
      <c r="C344" s="74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</row>
    <row r="345" spans="1:17" x14ac:dyDescent="0.3">
      <c r="A345" s="61">
        <f t="shared" si="63"/>
        <v>330</v>
      </c>
      <c r="B345" s="61"/>
      <c r="C345" s="74" t="s">
        <v>499</v>
      </c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</row>
    <row r="346" spans="1:17" x14ac:dyDescent="0.3">
      <c r="A346" s="61">
        <f t="shared" si="63"/>
        <v>331</v>
      </c>
      <c r="B346" s="61" t="s">
        <v>597</v>
      </c>
      <c r="C346" s="60" t="s">
        <v>598</v>
      </c>
      <c r="D346" s="45">
        <v>0</v>
      </c>
      <c r="E346" s="45">
        <v>0</v>
      </c>
      <c r="F346" s="45">
        <v>0</v>
      </c>
      <c r="G346" s="45">
        <v>0</v>
      </c>
      <c r="H346" s="45">
        <v>0</v>
      </c>
      <c r="I346" s="45">
        <v>0</v>
      </c>
      <c r="J346" s="45">
        <v>0</v>
      </c>
      <c r="K346" s="45">
        <v>0</v>
      </c>
      <c r="L346" s="45">
        <v>0</v>
      </c>
      <c r="M346" s="45">
        <v>0</v>
      </c>
      <c r="N346" s="45">
        <v>0</v>
      </c>
      <c r="O346" s="45">
        <v>19.51587</v>
      </c>
      <c r="P346" s="45">
        <v>19.51587</v>
      </c>
      <c r="Q346" s="45">
        <f>(SUM(D346:P346))/13</f>
        <v>3.0024415384615386</v>
      </c>
    </row>
    <row r="347" spans="1:17" x14ac:dyDescent="0.3">
      <c r="A347" s="61">
        <f t="shared" si="63"/>
        <v>332</v>
      </c>
      <c r="B347" s="61" t="s">
        <v>599</v>
      </c>
      <c r="C347" s="60" t="s">
        <v>600</v>
      </c>
      <c r="D347" s="45">
        <v>0</v>
      </c>
      <c r="E347" s="45">
        <v>0</v>
      </c>
      <c r="F347" s="45">
        <v>0</v>
      </c>
      <c r="G347" s="45">
        <v>0</v>
      </c>
      <c r="H347" s="45">
        <v>0</v>
      </c>
      <c r="I347" s="45">
        <v>0</v>
      </c>
      <c r="J347" s="45">
        <v>0</v>
      </c>
      <c r="K347" s="45">
        <v>0</v>
      </c>
      <c r="L347" s="45">
        <v>0</v>
      </c>
      <c r="M347" s="45">
        <v>0</v>
      </c>
      <c r="N347" s="45">
        <v>0</v>
      </c>
      <c r="O347" s="45">
        <v>3073.7073700000001</v>
      </c>
      <c r="P347" s="45">
        <v>3073.7073700000001</v>
      </c>
      <c r="Q347" s="45">
        <f>(SUM(D347:P347))/13</f>
        <v>472.87805692307694</v>
      </c>
    </row>
    <row r="348" spans="1:17" x14ac:dyDescent="0.3">
      <c r="A348" s="61">
        <f t="shared" si="63"/>
        <v>333</v>
      </c>
      <c r="B348" s="61" t="s">
        <v>601</v>
      </c>
      <c r="C348" s="60" t="s">
        <v>602</v>
      </c>
      <c r="D348" s="45">
        <v>0</v>
      </c>
      <c r="E348" s="45">
        <v>0</v>
      </c>
      <c r="F348" s="45">
        <v>0</v>
      </c>
      <c r="G348" s="45">
        <v>0</v>
      </c>
      <c r="H348" s="45">
        <v>0</v>
      </c>
      <c r="I348" s="45">
        <v>0</v>
      </c>
      <c r="J348" s="45">
        <v>0</v>
      </c>
      <c r="K348" s="45">
        <v>0</v>
      </c>
      <c r="L348" s="45">
        <v>0</v>
      </c>
      <c r="M348" s="45">
        <v>0</v>
      </c>
      <c r="N348" s="45">
        <v>0</v>
      </c>
      <c r="O348" s="45">
        <v>694.98509999999999</v>
      </c>
      <c r="P348" s="45">
        <v>694.98509999999999</v>
      </c>
      <c r="Q348" s="45">
        <f>(SUM(D348:P348))/13</f>
        <v>106.92078461538462</v>
      </c>
    </row>
    <row r="349" spans="1:17" x14ac:dyDescent="0.3">
      <c r="A349" s="61">
        <f t="shared" si="63"/>
        <v>334</v>
      </c>
      <c r="B349" s="61">
        <v>347.66</v>
      </c>
      <c r="C349" s="74" t="s">
        <v>470</v>
      </c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>
        <v>1250</v>
      </c>
      <c r="Q349" s="45">
        <f>(SUM(D349:P349))/13</f>
        <v>96.15384615384616</v>
      </c>
    </row>
    <row r="350" spans="1:17" x14ac:dyDescent="0.3">
      <c r="A350" s="61">
        <f t="shared" si="63"/>
        <v>335</v>
      </c>
      <c r="B350" s="61"/>
      <c r="C350" s="74" t="s">
        <v>500</v>
      </c>
      <c r="D350" s="45">
        <f>SUM(D346:D349)</f>
        <v>0</v>
      </c>
      <c r="E350" s="45">
        <f t="shared" ref="E350:Q350" si="66">SUM(E346:E349)</f>
        <v>0</v>
      </c>
      <c r="F350" s="45">
        <f t="shared" si="66"/>
        <v>0</v>
      </c>
      <c r="G350" s="45">
        <f t="shared" si="66"/>
        <v>0</v>
      </c>
      <c r="H350" s="45">
        <f t="shared" si="66"/>
        <v>0</v>
      </c>
      <c r="I350" s="45">
        <f t="shared" si="66"/>
        <v>0</v>
      </c>
      <c r="J350" s="45">
        <f t="shared" si="66"/>
        <v>0</v>
      </c>
      <c r="K350" s="45">
        <f t="shared" si="66"/>
        <v>0</v>
      </c>
      <c r="L350" s="45">
        <f t="shared" si="66"/>
        <v>0</v>
      </c>
      <c r="M350" s="45">
        <f t="shared" si="66"/>
        <v>0</v>
      </c>
      <c r="N350" s="45">
        <f t="shared" si="66"/>
        <v>0</v>
      </c>
      <c r="O350" s="45">
        <f t="shared" si="66"/>
        <v>3788.2083400000001</v>
      </c>
      <c r="P350" s="45">
        <f t="shared" si="66"/>
        <v>5038.2083400000001</v>
      </c>
      <c r="Q350" s="45">
        <f t="shared" si="66"/>
        <v>678.95512923076933</v>
      </c>
    </row>
    <row r="351" spans="1:17" x14ac:dyDescent="0.3">
      <c r="A351" s="61">
        <f t="shared" si="63"/>
        <v>336</v>
      </c>
      <c r="B351" s="61"/>
      <c r="C351" s="74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</row>
    <row r="352" spans="1:17" x14ac:dyDescent="0.3">
      <c r="A352" s="61">
        <f t="shared" si="63"/>
        <v>337</v>
      </c>
      <c r="B352" s="61"/>
      <c r="C352" s="74" t="s">
        <v>501</v>
      </c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</row>
    <row r="353" spans="1:17" x14ac:dyDescent="0.3">
      <c r="A353" s="61">
        <f t="shared" si="63"/>
        <v>338</v>
      </c>
      <c r="B353" s="61" t="s">
        <v>597</v>
      </c>
      <c r="C353" s="60" t="s">
        <v>598</v>
      </c>
      <c r="D353" s="45">
        <v>2613.4041699999998</v>
      </c>
      <c r="E353" s="45">
        <v>2613.4041699999998</v>
      </c>
      <c r="F353" s="45">
        <v>2613.4041699999998</v>
      </c>
      <c r="G353" s="45">
        <v>2613.4041699999998</v>
      </c>
      <c r="H353" s="45">
        <v>2613.4041699999998</v>
      </c>
      <c r="I353" s="45">
        <v>2613.4041699999998</v>
      </c>
      <c r="J353" s="45">
        <v>2613.4041699999998</v>
      </c>
      <c r="K353" s="45">
        <v>2613.4041699999998</v>
      </c>
      <c r="L353" s="45">
        <v>2613.4041699999998</v>
      </c>
      <c r="M353" s="45">
        <v>2613.4041699999998</v>
      </c>
      <c r="N353" s="45">
        <v>2613.4041699999998</v>
      </c>
      <c r="O353" s="45">
        <v>2613.4041699999998</v>
      </c>
      <c r="P353" s="45">
        <v>2613.4041699999998</v>
      </c>
      <c r="Q353" s="45">
        <f>(SUM(D353:P353))/13</f>
        <v>2613.4041700000007</v>
      </c>
    </row>
    <row r="354" spans="1:17" x14ac:dyDescent="0.3">
      <c r="A354" s="61">
        <f t="shared" si="63"/>
        <v>339</v>
      </c>
      <c r="B354" s="61" t="s">
        <v>599</v>
      </c>
      <c r="C354" s="60" t="s">
        <v>600</v>
      </c>
      <c r="D354" s="45">
        <v>45157.987580000001</v>
      </c>
      <c r="E354" s="45">
        <v>45157.987580000001</v>
      </c>
      <c r="F354" s="45">
        <v>45157.987580000001</v>
      </c>
      <c r="G354" s="45">
        <v>45157.987580000001</v>
      </c>
      <c r="H354" s="45">
        <v>45157.987580000001</v>
      </c>
      <c r="I354" s="45">
        <v>45157.987580000001</v>
      </c>
      <c r="J354" s="45">
        <v>45157.987580000001</v>
      </c>
      <c r="K354" s="45">
        <v>45157.987580000001</v>
      </c>
      <c r="L354" s="45">
        <v>45157.987580000001</v>
      </c>
      <c r="M354" s="45">
        <v>45157.987580000001</v>
      </c>
      <c r="N354" s="45">
        <v>45157.987580000001</v>
      </c>
      <c r="O354" s="45">
        <v>45157.987580000001</v>
      </c>
      <c r="P354" s="45">
        <v>45157.987580000001</v>
      </c>
      <c r="Q354" s="45">
        <f>(SUM(D354:P354))/13</f>
        <v>45157.987580000001</v>
      </c>
    </row>
    <row r="355" spans="1:17" x14ac:dyDescent="0.3">
      <c r="A355" s="61">
        <f t="shared" si="63"/>
        <v>340</v>
      </c>
      <c r="B355" s="61" t="s">
        <v>601</v>
      </c>
      <c r="C355" s="60" t="s">
        <v>602</v>
      </c>
      <c r="D355" s="45">
        <v>11603.52209</v>
      </c>
      <c r="E355" s="45">
        <v>11603.52209</v>
      </c>
      <c r="F355" s="45">
        <v>11603.52209</v>
      </c>
      <c r="G355" s="45">
        <v>11603.52209</v>
      </c>
      <c r="H355" s="45">
        <v>11603.52209</v>
      </c>
      <c r="I355" s="45">
        <v>11603.52209</v>
      </c>
      <c r="J355" s="45">
        <v>11603.52209</v>
      </c>
      <c r="K355" s="45">
        <v>11603.52209</v>
      </c>
      <c r="L355" s="45">
        <v>11603.52209</v>
      </c>
      <c r="M355" s="45">
        <v>11603.52209</v>
      </c>
      <c r="N355" s="45">
        <v>11603.52209</v>
      </c>
      <c r="O355" s="45">
        <v>11603.52209</v>
      </c>
      <c r="P355" s="45">
        <v>11610.85758</v>
      </c>
      <c r="Q355" s="45">
        <f>(SUM(D355:P355))/13</f>
        <v>11604.08635846154</v>
      </c>
    </row>
    <row r="356" spans="1:17" x14ac:dyDescent="0.3">
      <c r="A356" s="61">
        <f t="shared" si="63"/>
        <v>341</v>
      </c>
      <c r="B356" s="61" t="s">
        <v>603</v>
      </c>
      <c r="C356" s="60" t="s">
        <v>604</v>
      </c>
      <c r="D356" s="45">
        <v>0</v>
      </c>
      <c r="E356" s="45">
        <v>0</v>
      </c>
      <c r="F356" s="45">
        <v>0</v>
      </c>
      <c r="G356" s="45">
        <v>0</v>
      </c>
      <c r="H356" s="45">
        <v>0</v>
      </c>
      <c r="I356" s="45">
        <v>0</v>
      </c>
      <c r="J356" s="45">
        <v>0</v>
      </c>
      <c r="K356" s="45">
        <v>0</v>
      </c>
      <c r="L356" s="45">
        <v>0</v>
      </c>
      <c r="M356" s="45">
        <v>0</v>
      </c>
      <c r="N356" s="45">
        <v>0</v>
      </c>
      <c r="O356" s="45">
        <v>0</v>
      </c>
      <c r="P356" s="45">
        <v>181.43012999999999</v>
      </c>
      <c r="Q356" s="45">
        <f>(SUM(D356:P356))/13</f>
        <v>13.956163846153846</v>
      </c>
    </row>
    <row r="357" spans="1:17" x14ac:dyDescent="0.3">
      <c r="A357" s="61">
        <f t="shared" si="63"/>
        <v>342</v>
      </c>
      <c r="B357" s="61" t="s">
        <v>469</v>
      </c>
      <c r="C357" s="60" t="s">
        <v>470</v>
      </c>
      <c r="D357" s="45">
        <v>4310</v>
      </c>
      <c r="E357" s="45">
        <v>4310</v>
      </c>
      <c r="F357" s="45">
        <v>4310</v>
      </c>
      <c r="G357" s="45">
        <v>4310</v>
      </c>
      <c r="H357" s="45">
        <v>4310</v>
      </c>
      <c r="I357" s="45">
        <v>4310</v>
      </c>
      <c r="J357" s="45">
        <v>4310</v>
      </c>
      <c r="K357" s="45">
        <v>4310</v>
      </c>
      <c r="L357" s="45">
        <v>4310</v>
      </c>
      <c r="M357" s="45">
        <v>4310</v>
      </c>
      <c r="N357" s="45">
        <v>4310</v>
      </c>
      <c r="O357" s="45">
        <v>4310</v>
      </c>
      <c r="P357" s="45">
        <v>4310</v>
      </c>
      <c r="Q357" s="45">
        <f>(SUM(D357:P357))/13</f>
        <v>4310</v>
      </c>
    </row>
    <row r="358" spans="1:17" x14ac:dyDescent="0.3">
      <c r="A358" s="61">
        <f t="shared" si="63"/>
        <v>343</v>
      </c>
      <c r="B358" s="61"/>
      <c r="C358" s="74" t="s">
        <v>502</v>
      </c>
      <c r="D358" s="45">
        <f t="shared" ref="D358:Q358" si="67">SUM(D353:D357)</f>
        <v>63684.913840000001</v>
      </c>
      <c r="E358" s="45">
        <f t="shared" si="67"/>
        <v>63684.913840000001</v>
      </c>
      <c r="F358" s="45">
        <f t="shared" si="67"/>
        <v>63684.913840000001</v>
      </c>
      <c r="G358" s="45">
        <f t="shared" si="67"/>
        <v>63684.913840000001</v>
      </c>
      <c r="H358" s="45">
        <f t="shared" si="67"/>
        <v>63684.913840000001</v>
      </c>
      <c r="I358" s="45">
        <f t="shared" si="67"/>
        <v>63684.913840000001</v>
      </c>
      <c r="J358" s="45">
        <f t="shared" si="67"/>
        <v>63684.913840000001</v>
      </c>
      <c r="K358" s="45">
        <f t="shared" si="67"/>
        <v>63684.913840000001</v>
      </c>
      <c r="L358" s="45">
        <f t="shared" si="67"/>
        <v>63684.913840000001</v>
      </c>
      <c r="M358" s="45">
        <f t="shared" si="67"/>
        <v>63684.913840000001</v>
      </c>
      <c r="N358" s="45">
        <f t="shared" si="67"/>
        <v>63684.913840000001</v>
      </c>
      <c r="O358" s="45">
        <f t="shared" si="67"/>
        <v>63684.913840000001</v>
      </c>
      <c r="P358" s="45">
        <f t="shared" si="67"/>
        <v>63873.679460000007</v>
      </c>
      <c r="Q358" s="45">
        <f t="shared" si="67"/>
        <v>63699.434272307692</v>
      </c>
    </row>
    <row r="359" spans="1:17" x14ac:dyDescent="0.3">
      <c r="A359" s="61">
        <f t="shared" si="63"/>
        <v>344</v>
      </c>
      <c r="B359" s="61"/>
      <c r="C359" s="74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</row>
    <row r="360" spans="1:17" x14ac:dyDescent="0.3">
      <c r="A360" s="61">
        <f t="shared" si="63"/>
        <v>345</v>
      </c>
      <c r="B360" s="61"/>
      <c r="C360" s="74" t="s">
        <v>503</v>
      </c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</row>
    <row r="361" spans="1:17" x14ac:dyDescent="0.3">
      <c r="A361" s="61">
        <f t="shared" si="63"/>
        <v>346</v>
      </c>
      <c r="B361" s="61" t="s">
        <v>469</v>
      </c>
      <c r="C361" s="60" t="s">
        <v>470</v>
      </c>
      <c r="D361" s="45">
        <v>1100</v>
      </c>
      <c r="E361" s="45">
        <v>1100</v>
      </c>
      <c r="F361" s="45">
        <v>1100</v>
      </c>
      <c r="G361" s="45">
        <v>1100</v>
      </c>
      <c r="H361" s="45">
        <v>1100</v>
      </c>
      <c r="I361" s="45">
        <v>1100</v>
      </c>
      <c r="J361" s="45">
        <v>1100</v>
      </c>
      <c r="K361" s="45">
        <v>1100</v>
      </c>
      <c r="L361" s="45">
        <v>1100</v>
      </c>
      <c r="M361" s="45">
        <v>1100</v>
      </c>
      <c r="N361" s="45">
        <v>1100</v>
      </c>
      <c r="O361" s="45">
        <v>902</v>
      </c>
      <c r="P361" s="45">
        <v>902</v>
      </c>
      <c r="Q361" s="45">
        <f>(SUM(D361:P361))/13</f>
        <v>1069.5384615384614</v>
      </c>
    </row>
    <row r="362" spans="1:17" x14ac:dyDescent="0.3">
      <c r="A362" s="61">
        <f t="shared" si="63"/>
        <v>347</v>
      </c>
      <c r="B362" s="61"/>
      <c r="C362" s="74" t="s">
        <v>504</v>
      </c>
      <c r="D362" s="45">
        <v>1100</v>
      </c>
      <c r="E362" s="45">
        <f>SUM(E361)</f>
        <v>1100</v>
      </c>
      <c r="F362" s="45">
        <f t="shared" ref="F362:P362" si="68">SUM(F361)</f>
        <v>1100</v>
      </c>
      <c r="G362" s="45">
        <f t="shared" si="68"/>
        <v>1100</v>
      </c>
      <c r="H362" s="45">
        <f t="shared" si="68"/>
        <v>1100</v>
      </c>
      <c r="I362" s="45">
        <f t="shared" si="68"/>
        <v>1100</v>
      </c>
      <c r="J362" s="45">
        <f t="shared" si="68"/>
        <v>1100</v>
      </c>
      <c r="K362" s="45">
        <f t="shared" si="68"/>
        <v>1100</v>
      </c>
      <c r="L362" s="45">
        <f t="shared" si="68"/>
        <v>1100</v>
      </c>
      <c r="M362" s="45">
        <f t="shared" si="68"/>
        <v>1100</v>
      </c>
      <c r="N362" s="45">
        <f t="shared" si="68"/>
        <v>1100</v>
      </c>
      <c r="O362" s="45">
        <f t="shared" si="68"/>
        <v>902</v>
      </c>
      <c r="P362" s="45">
        <f t="shared" si="68"/>
        <v>902</v>
      </c>
      <c r="Q362" s="45">
        <f>SUM(Q361)</f>
        <v>1069.5384615384614</v>
      </c>
    </row>
    <row r="363" spans="1:17" x14ac:dyDescent="0.3">
      <c r="A363" s="61">
        <f t="shared" si="63"/>
        <v>348</v>
      </c>
      <c r="B363" s="61"/>
      <c r="C363" s="74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</row>
    <row r="364" spans="1:17" x14ac:dyDescent="0.3">
      <c r="A364" s="61">
        <f t="shared" si="63"/>
        <v>349</v>
      </c>
      <c r="B364" s="61"/>
      <c r="C364" s="74" t="s">
        <v>505</v>
      </c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</row>
    <row r="365" spans="1:17" x14ac:dyDescent="0.3">
      <c r="A365" s="61">
        <f t="shared" si="63"/>
        <v>350</v>
      </c>
      <c r="B365" s="61" t="s">
        <v>597</v>
      </c>
      <c r="C365" s="60" t="s">
        <v>598</v>
      </c>
      <c r="D365" s="45">
        <v>85.628960000000006</v>
      </c>
      <c r="E365" s="45">
        <v>85.628960000000006</v>
      </c>
      <c r="F365" s="45">
        <v>85.628960000000006</v>
      </c>
      <c r="G365" s="45">
        <v>85.628960000000006</v>
      </c>
      <c r="H365" s="45">
        <v>85.628960000000006</v>
      </c>
      <c r="I365" s="45">
        <v>85.628960000000006</v>
      </c>
      <c r="J365" s="45">
        <v>85.628960000000006</v>
      </c>
      <c r="K365" s="45">
        <v>85.628960000000006</v>
      </c>
      <c r="L365" s="45">
        <v>85.628960000000006</v>
      </c>
      <c r="M365" s="45">
        <v>85.628960000000006</v>
      </c>
      <c r="N365" s="45">
        <v>85.628960000000006</v>
      </c>
      <c r="O365" s="45">
        <v>85.628960000000006</v>
      </c>
      <c r="P365" s="45">
        <v>85.628960000000006</v>
      </c>
      <c r="Q365" s="45">
        <f>(SUM(D365:P365))/13</f>
        <v>85.628960000000006</v>
      </c>
    </row>
    <row r="366" spans="1:17" x14ac:dyDescent="0.3">
      <c r="A366" s="61">
        <f t="shared" si="63"/>
        <v>351</v>
      </c>
      <c r="B366" s="61" t="s">
        <v>599</v>
      </c>
      <c r="C366" s="60" t="s">
        <v>600</v>
      </c>
      <c r="D366" s="45">
        <v>6427.1555599999992</v>
      </c>
      <c r="E366" s="45">
        <v>6427.1555599999992</v>
      </c>
      <c r="F366" s="45">
        <v>6427.1555599999992</v>
      </c>
      <c r="G366" s="45">
        <v>6427.1555599999992</v>
      </c>
      <c r="H366" s="45">
        <v>6427.1555599999992</v>
      </c>
      <c r="I366" s="45">
        <v>6427.1555599999992</v>
      </c>
      <c r="J366" s="45">
        <v>6427.1555599999992</v>
      </c>
      <c r="K366" s="45">
        <v>6427.1555599999992</v>
      </c>
      <c r="L366" s="45">
        <v>6427.1555599999992</v>
      </c>
      <c r="M366" s="45">
        <v>6427.1555599999992</v>
      </c>
      <c r="N366" s="45">
        <v>6427.1555599999992</v>
      </c>
      <c r="O366" s="45">
        <v>6427.1555599999992</v>
      </c>
      <c r="P366" s="45">
        <v>6427.1555599999992</v>
      </c>
      <c r="Q366" s="45">
        <f>(SUM(D366:P366))/13</f>
        <v>6427.1555599999992</v>
      </c>
    </row>
    <row r="367" spans="1:17" x14ac:dyDescent="0.3">
      <c r="A367" s="61">
        <f t="shared" si="63"/>
        <v>352</v>
      </c>
      <c r="B367" s="61" t="s">
        <v>601</v>
      </c>
      <c r="C367" s="60" t="s">
        <v>602</v>
      </c>
      <c r="D367" s="45">
        <v>1106.2263400000002</v>
      </c>
      <c r="E367" s="45">
        <v>1106.2263400000002</v>
      </c>
      <c r="F367" s="45">
        <v>1106.2263400000002</v>
      </c>
      <c r="G367" s="45">
        <v>1106.2263400000002</v>
      </c>
      <c r="H367" s="45">
        <v>1106.2263400000002</v>
      </c>
      <c r="I367" s="45">
        <v>1106.2263400000002</v>
      </c>
      <c r="J367" s="45">
        <v>1106.2263400000002</v>
      </c>
      <c r="K367" s="45">
        <v>1106.2263400000002</v>
      </c>
      <c r="L367" s="45">
        <v>1106.2263400000002</v>
      </c>
      <c r="M367" s="45">
        <v>1106.2263400000002</v>
      </c>
      <c r="N367" s="45">
        <v>1106.2263400000002</v>
      </c>
      <c r="O367" s="45">
        <v>1106.2263400000002</v>
      </c>
      <c r="P367" s="45">
        <v>1106.2263400000002</v>
      </c>
      <c r="Q367" s="45">
        <f>(SUM(D367:P367))/13</f>
        <v>1106.2263400000006</v>
      </c>
    </row>
    <row r="368" spans="1:17" x14ac:dyDescent="0.3">
      <c r="A368" s="61">
        <f t="shared" si="63"/>
        <v>353</v>
      </c>
      <c r="B368" s="61"/>
      <c r="C368" s="74" t="s">
        <v>506</v>
      </c>
      <c r="D368" s="45">
        <f t="shared" ref="D368:Q368" si="69">SUM(D365:D367)</f>
        <v>7619.0108599999994</v>
      </c>
      <c r="E368" s="45">
        <f t="shared" si="69"/>
        <v>7619.0108599999994</v>
      </c>
      <c r="F368" s="45">
        <f t="shared" si="69"/>
        <v>7619.0108599999994</v>
      </c>
      <c r="G368" s="45">
        <f t="shared" si="69"/>
        <v>7619.0108599999994</v>
      </c>
      <c r="H368" s="45">
        <f t="shared" si="69"/>
        <v>7619.0108599999994</v>
      </c>
      <c r="I368" s="45">
        <f t="shared" si="69"/>
        <v>7619.0108599999994</v>
      </c>
      <c r="J368" s="45">
        <f t="shared" si="69"/>
        <v>7619.0108599999994</v>
      </c>
      <c r="K368" s="45">
        <f t="shared" si="69"/>
        <v>7619.0108599999994</v>
      </c>
      <c r="L368" s="45">
        <f t="shared" si="69"/>
        <v>7619.0108599999994</v>
      </c>
      <c r="M368" s="45">
        <f t="shared" si="69"/>
        <v>7619.0108599999994</v>
      </c>
      <c r="N368" s="45">
        <f t="shared" si="69"/>
        <v>7619.0108599999994</v>
      </c>
      <c r="O368" s="45">
        <f t="shared" si="69"/>
        <v>7619.0108599999994</v>
      </c>
      <c r="P368" s="45">
        <f t="shared" si="69"/>
        <v>7619.0108599999994</v>
      </c>
      <c r="Q368" s="45">
        <f t="shared" si="69"/>
        <v>7619.0108600000003</v>
      </c>
    </row>
    <row r="369" spans="1:17" x14ac:dyDescent="0.3">
      <c r="A369" s="61">
        <f t="shared" si="63"/>
        <v>354</v>
      </c>
      <c r="B369" s="61"/>
      <c r="C369" s="74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</row>
    <row r="370" spans="1:17" x14ac:dyDescent="0.3">
      <c r="A370" s="61">
        <f t="shared" si="63"/>
        <v>355</v>
      </c>
      <c r="B370" s="61"/>
      <c r="C370" s="74" t="s">
        <v>507</v>
      </c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</row>
    <row r="371" spans="1:17" x14ac:dyDescent="0.3">
      <c r="A371" s="61">
        <f t="shared" si="63"/>
        <v>356</v>
      </c>
      <c r="B371" s="61" t="s">
        <v>597</v>
      </c>
      <c r="C371" s="74" t="s">
        <v>598</v>
      </c>
      <c r="D371" s="45">
        <v>346.78078000000005</v>
      </c>
      <c r="E371" s="45">
        <v>346.78078000000005</v>
      </c>
      <c r="F371" s="45">
        <v>346.78078000000005</v>
      </c>
      <c r="G371" s="45">
        <v>346.78078000000005</v>
      </c>
      <c r="H371" s="45">
        <v>346.78078000000005</v>
      </c>
      <c r="I371" s="45">
        <v>346.78078000000005</v>
      </c>
      <c r="J371" s="45">
        <v>346.78078000000005</v>
      </c>
      <c r="K371" s="45">
        <v>346.78078000000005</v>
      </c>
      <c r="L371" s="45">
        <v>346.78078000000005</v>
      </c>
      <c r="M371" s="45">
        <v>346.78078000000005</v>
      </c>
      <c r="N371" s="45">
        <v>346.78078000000005</v>
      </c>
      <c r="O371" s="45">
        <v>346.78078000000005</v>
      </c>
      <c r="P371" s="45">
        <v>346.78078000000005</v>
      </c>
      <c r="Q371" s="45">
        <f>(SUM(D371:P371))/13</f>
        <v>346.78078000000005</v>
      </c>
    </row>
    <row r="372" spans="1:17" x14ac:dyDescent="0.3">
      <c r="A372" s="61">
        <f t="shared" si="63"/>
        <v>357</v>
      </c>
      <c r="B372" s="61" t="s">
        <v>599</v>
      </c>
      <c r="C372" s="74" t="s">
        <v>600</v>
      </c>
      <c r="D372" s="45">
        <v>9270.6690799999997</v>
      </c>
      <c r="E372" s="45">
        <v>9270.6690799999997</v>
      </c>
      <c r="F372" s="45">
        <v>9270.6690799999997</v>
      </c>
      <c r="G372" s="45">
        <v>9270.6690799999997</v>
      </c>
      <c r="H372" s="45">
        <v>9270.6690799999997</v>
      </c>
      <c r="I372" s="45">
        <v>9270.6690799999997</v>
      </c>
      <c r="J372" s="45">
        <v>9270.6690799999997</v>
      </c>
      <c r="K372" s="45">
        <v>9270.6690799999997</v>
      </c>
      <c r="L372" s="45">
        <v>9270.6690799999997</v>
      </c>
      <c r="M372" s="45">
        <v>9270.6690799999997</v>
      </c>
      <c r="N372" s="45">
        <v>9270.6690799999997</v>
      </c>
      <c r="O372" s="45">
        <v>9270.6690799999997</v>
      </c>
      <c r="P372" s="45">
        <v>9270.6690799999997</v>
      </c>
      <c r="Q372" s="45">
        <f>(SUM(D372:P372))/13</f>
        <v>9270.669079999996</v>
      </c>
    </row>
    <row r="373" spans="1:17" x14ac:dyDescent="0.3">
      <c r="A373" s="61">
        <f t="shared" si="63"/>
        <v>358</v>
      </c>
      <c r="B373" s="61" t="s">
        <v>601</v>
      </c>
      <c r="C373" s="74" t="s">
        <v>602</v>
      </c>
      <c r="D373" s="45">
        <v>1495.6730400000001</v>
      </c>
      <c r="E373" s="45">
        <v>1495.6730400000001</v>
      </c>
      <c r="F373" s="45">
        <v>1495.6730400000001</v>
      </c>
      <c r="G373" s="45">
        <v>1495.6730400000001</v>
      </c>
      <c r="H373" s="45">
        <v>1495.6730400000001</v>
      </c>
      <c r="I373" s="45">
        <v>1495.6730400000001</v>
      </c>
      <c r="J373" s="45">
        <v>1495.6730400000001</v>
      </c>
      <c r="K373" s="45">
        <v>1495.6730400000001</v>
      </c>
      <c r="L373" s="45">
        <v>1495.6730400000001</v>
      </c>
      <c r="M373" s="45">
        <v>1495.6730400000001</v>
      </c>
      <c r="N373" s="45">
        <v>1495.6730400000001</v>
      </c>
      <c r="O373" s="45">
        <v>1495.6730400000001</v>
      </c>
      <c r="P373" s="45">
        <v>1665.6093000000001</v>
      </c>
      <c r="Q373" s="45">
        <f>(SUM(D373:P373))/13</f>
        <v>1508.74506</v>
      </c>
    </row>
    <row r="374" spans="1:17" x14ac:dyDescent="0.3">
      <c r="A374" s="61">
        <f t="shared" si="63"/>
        <v>359</v>
      </c>
      <c r="B374" s="61" t="s">
        <v>603</v>
      </c>
      <c r="C374" s="74" t="s">
        <v>604</v>
      </c>
      <c r="D374" s="45">
        <v>14.558</v>
      </c>
      <c r="E374" s="45">
        <v>14.558</v>
      </c>
      <c r="F374" s="45">
        <v>14.558</v>
      </c>
      <c r="G374" s="45">
        <v>14.558</v>
      </c>
      <c r="H374" s="45">
        <v>14.558</v>
      </c>
      <c r="I374" s="45">
        <v>14.558</v>
      </c>
      <c r="J374" s="45">
        <v>14.558</v>
      </c>
      <c r="K374" s="45">
        <v>14.558</v>
      </c>
      <c r="L374" s="45">
        <v>14.558</v>
      </c>
      <c r="M374" s="45">
        <v>14.558</v>
      </c>
      <c r="N374" s="45">
        <v>14.558</v>
      </c>
      <c r="O374" s="45">
        <v>14.558</v>
      </c>
      <c r="P374" s="45">
        <v>14.558</v>
      </c>
      <c r="Q374" s="45">
        <f>(SUM(D374:P374))/13</f>
        <v>14.557999999999995</v>
      </c>
    </row>
    <row r="375" spans="1:17" x14ac:dyDescent="0.3">
      <c r="A375" s="61">
        <f t="shared" si="63"/>
        <v>360</v>
      </c>
      <c r="B375" s="61"/>
      <c r="C375" s="74" t="s">
        <v>508</v>
      </c>
      <c r="D375" s="45">
        <f t="shared" ref="D375:Q375" si="70">SUM(D371:D374)</f>
        <v>11127.680900000001</v>
      </c>
      <c r="E375" s="45">
        <f t="shared" si="70"/>
        <v>11127.680900000001</v>
      </c>
      <c r="F375" s="45">
        <f t="shared" si="70"/>
        <v>11127.680900000001</v>
      </c>
      <c r="G375" s="45">
        <f t="shared" si="70"/>
        <v>11127.680900000001</v>
      </c>
      <c r="H375" s="45">
        <f t="shared" si="70"/>
        <v>11127.680900000001</v>
      </c>
      <c r="I375" s="45">
        <f t="shared" si="70"/>
        <v>11127.680900000001</v>
      </c>
      <c r="J375" s="45">
        <f t="shared" si="70"/>
        <v>11127.680900000001</v>
      </c>
      <c r="K375" s="45">
        <f t="shared" si="70"/>
        <v>11127.680900000001</v>
      </c>
      <c r="L375" s="45">
        <f t="shared" si="70"/>
        <v>11127.680900000001</v>
      </c>
      <c r="M375" s="45">
        <f t="shared" si="70"/>
        <v>11127.680900000001</v>
      </c>
      <c r="N375" s="45">
        <f t="shared" si="70"/>
        <v>11127.680900000001</v>
      </c>
      <c r="O375" s="45">
        <f t="shared" si="70"/>
        <v>11127.680900000001</v>
      </c>
      <c r="P375" s="45">
        <f t="shared" si="70"/>
        <v>11297.617160000002</v>
      </c>
      <c r="Q375" s="45">
        <f t="shared" si="70"/>
        <v>11140.752919999997</v>
      </c>
    </row>
    <row r="376" spans="1:17" x14ac:dyDescent="0.3">
      <c r="A376" s="61">
        <f t="shared" si="63"/>
        <v>361</v>
      </c>
      <c r="B376" s="61"/>
      <c r="C376" s="74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</row>
    <row r="377" spans="1:17" x14ac:dyDescent="0.3">
      <c r="A377" s="61">
        <f t="shared" si="63"/>
        <v>362</v>
      </c>
      <c r="B377" s="61"/>
      <c r="C377" s="74" t="s">
        <v>509</v>
      </c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</row>
    <row r="378" spans="1:17" x14ac:dyDescent="0.3">
      <c r="A378" s="61">
        <f t="shared" si="63"/>
        <v>363</v>
      </c>
      <c r="B378" s="61" t="s">
        <v>597</v>
      </c>
      <c r="C378" s="74" t="s">
        <v>598</v>
      </c>
      <c r="D378" s="45">
        <v>8845.4372600000006</v>
      </c>
      <c r="E378" s="45">
        <v>8845.4372600000006</v>
      </c>
      <c r="F378" s="45">
        <v>8845.4372600000006</v>
      </c>
      <c r="G378" s="45">
        <v>8845.4372600000006</v>
      </c>
      <c r="H378" s="45">
        <v>8845.4372600000006</v>
      </c>
      <c r="I378" s="45">
        <v>6996.2715600000001</v>
      </c>
      <c r="J378" s="45">
        <v>6996.2715600000001</v>
      </c>
      <c r="K378" s="45">
        <v>6996.2715600000001</v>
      </c>
      <c r="L378" s="45">
        <v>6996.2715600000001</v>
      </c>
      <c r="M378" s="45">
        <v>6996.2715600000001</v>
      </c>
      <c r="N378" s="45">
        <v>6996.2715600000001</v>
      </c>
      <c r="O378" s="45">
        <v>6996.2715600000001</v>
      </c>
      <c r="P378" s="45">
        <v>6996.2715600000001</v>
      </c>
      <c r="Q378" s="45">
        <f>(SUM(D378:P378))/13</f>
        <v>7707.4891369230754</v>
      </c>
    </row>
    <row r="379" spans="1:17" x14ac:dyDescent="0.3">
      <c r="A379" s="61">
        <f t="shared" si="63"/>
        <v>364</v>
      </c>
      <c r="B379" s="61" t="s">
        <v>599</v>
      </c>
      <c r="C379" s="74" t="s">
        <v>600</v>
      </c>
      <c r="D379" s="45">
        <v>74453.841010000004</v>
      </c>
      <c r="E379" s="45">
        <v>74453.841010000004</v>
      </c>
      <c r="F379" s="45">
        <v>74453.841010000004</v>
      </c>
      <c r="G379" s="45">
        <v>74453.841010000004</v>
      </c>
      <c r="H379" s="45">
        <v>74453.841010000004</v>
      </c>
      <c r="I379" s="45">
        <v>62255.076860000001</v>
      </c>
      <c r="J379" s="45">
        <v>62255.076860000001</v>
      </c>
      <c r="K379" s="45">
        <v>62255.076860000001</v>
      </c>
      <c r="L379" s="45">
        <v>62255.076860000001</v>
      </c>
      <c r="M379" s="45">
        <v>62255.076860000001</v>
      </c>
      <c r="N379" s="45">
        <v>62255.076860000001</v>
      </c>
      <c r="O379" s="45">
        <v>62259.511490000004</v>
      </c>
      <c r="P379" s="45">
        <v>62252.319539999997</v>
      </c>
      <c r="Q379" s="45">
        <f>(SUM(D379:P379))/13</f>
        <v>66947.038249230784</v>
      </c>
    </row>
    <row r="380" spans="1:17" x14ac:dyDescent="0.3">
      <c r="A380" s="61">
        <f t="shared" si="63"/>
        <v>365</v>
      </c>
      <c r="B380" s="61" t="s">
        <v>601</v>
      </c>
      <c r="C380" s="74" t="s">
        <v>602</v>
      </c>
      <c r="D380" s="45">
        <v>7755.4723400000003</v>
      </c>
      <c r="E380" s="45">
        <v>7755.4723400000003</v>
      </c>
      <c r="F380" s="45">
        <v>7755.4723400000003</v>
      </c>
      <c r="G380" s="45">
        <v>7755.4723400000003</v>
      </c>
      <c r="H380" s="45">
        <v>7755.4723400000003</v>
      </c>
      <c r="I380" s="45">
        <v>20855.45866</v>
      </c>
      <c r="J380" s="45">
        <v>20855.45866</v>
      </c>
      <c r="K380" s="45">
        <v>20855.45866</v>
      </c>
      <c r="L380" s="45">
        <v>20855.45866</v>
      </c>
      <c r="M380" s="45">
        <v>20855.45866</v>
      </c>
      <c r="N380" s="45">
        <v>20855.45866</v>
      </c>
      <c r="O380" s="45">
        <v>20855.45866</v>
      </c>
      <c r="P380" s="45">
        <v>20855.45866</v>
      </c>
      <c r="Q380" s="45">
        <f>(SUM(D380:P380))/13</f>
        <v>15817.002383076924</v>
      </c>
    </row>
    <row r="381" spans="1:17" x14ac:dyDescent="0.3">
      <c r="A381" s="61">
        <f t="shared" si="63"/>
        <v>366</v>
      </c>
      <c r="B381" s="61" t="s">
        <v>603</v>
      </c>
      <c r="C381" s="74" t="s">
        <v>604</v>
      </c>
      <c r="D381" s="45">
        <v>0</v>
      </c>
      <c r="E381" s="45">
        <v>0</v>
      </c>
      <c r="F381" s="45">
        <v>0</v>
      </c>
      <c r="G381" s="45">
        <v>0</v>
      </c>
      <c r="H381" s="45">
        <v>0</v>
      </c>
      <c r="I381" s="45">
        <v>0</v>
      </c>
      <c r="J381" s="45">
        <v>7.8847300000000002</v>
      </c>
      <c r="K381" s="45">
        <v>7.8847300000000002</v>
      </c>
      <c r="L381" s="45">
        <v>6.88443</v>
      </c>
      <c r="M381" s="45">
        <v>48.25356</v>
      </c>
      <c r="N381" s="45">
        <v>41.369129999999998</v>
      </c>
      <c r="O381" s="45">
        <v>50.372870000000006</v>
      </c>
      <c r="P381" s="45">
        <v>50.946100000000001</v>
      </c>
      <c r="Q381" s="45">
        <f>(SUM(D381:P381))/13</f>
        <v>16.430426923076922</v>
      </c>
    </row>
    <row r="382" spans="1:17" x14ac:dyDescent="0.3">
      <c r="A382" s="61">
        <f t="shared" si="63"/>
        <v>367</v>
      </c>
      <c r="B382" s="61" t="s">
        <v>469</v>
      </c>
      <c r="C382" s="74" t="s">
        <v>470</v>
      </c>
      <c r="D382" s="45">
        <v>3371.93057</v>
      </c>
      <c r="E382" s="45">
        <v>3371.93057</v>
      </c>
      <c r="F382" s="45">
        <v>3371.93057</v>
      </c>
      <c r="G382" s="45">
        <v>3371.93057</v>
      </c>
      <c r="H382" s="45">
        <v>3371.93057</v>
      </c>
      <c r="I382" s="45">
        <v>3371.93057</v>
      </c>
      <c r="J382" s="45">
        <v>3371.93057</v>
      </c>
      <c r="K382" s="45">
        <v>3371.93057</v>
      </c>
      <c r="L382" s="45">
        <v>3371.93057</v>
      </c>
      <c r="M382" s="45">
        <v>3371.93057</v>
      </c>
      <c r="N382" s="45">
        <v>3371.93057</v>
      </c>
      <c r="O382" s="45">
        <v>3371.93057</v>
      </c>
      <c r="P382" s="45">
        <v>3371.93057</v>
      </c>
      <c r="Q382" s="45">
        <f>(SUM(D382:P382))/13</f>
        <v>3371.9305699999991</v>
      </c>
    </row>
    <row r="383" spans="1:17" x14ac:dyDescent="0.3">
      <c r="A383" s="61">
        <f t="shared" si="63"/>
        <v>368</v>
      </c>
      <c r="B383" s="61"/>
      <c r="C383" s="74" t="s">
        <v>510</v>
      </c>
      <c r="D383" s="45">
        <f t="shared" ref="D383:Q383" si="71">SUM(D378:D382)</f>
        <v>94426.681180000014</v>
      </c>
      <c r="E383" s="45">
        <f t="shared" si="71"/>
        <v>94426.681180000014</v>
      </c>
      <c r="F383" s="45">
        <f t="shared" si="71"/>
        <v>94426.681180000014</v>
      </c>
      <c r="G383" s="45">
        <f t="shared" si="71"/>
        <v>94426.681180000014</v>
      </c>
      <c r="H383" s="45">
        <f t="shared" si="71"/>
        <v>94426.681180000014</v>
      </c>
      <c r="I383" s="45">
        <f t="shared" si="71"/>
        <v>93478.737649999995</v>
      </c>
      <c r="J383" s="45">
        <f t="shared" si="71"/>
        <v>93486.622380000001</v>
      </c>
      <c r="K383" s="45">
        <f t="shared" si="71"/>
        <v>93486.622380000001</v>
      </c>
      <c r="L383" s="45">
        <f t="shared" si="71"/>
        <v>93485.622080000001</v>
      </c>
      <c r="M383" s="45">
        <f t="shared" si="71"/>
        <v>93526.991209999993</v>
      </c>
      <c r="N383" s="45">
        <f t="shared" si="71"/>
        <v>93520.106780000002</v>
      </c>
      <c r="O383" s="45">
        <f t="shared" si="71"/>
        <v>93533.545150000005</v>
      </c>
      <c r="P383" s="45">
        <f t="shared" si="71"/>
        <v>93526.926429999992</v>
      </c>
      <c r="Q383" s="45">
        <f t="shared" si="71"/>
        <v>93859.890766153854</v>
      </c>
    </row>
    <row r="384" spans="1:17" x14ac:dyDescent="0.3">
      <c r="A384" s="61">
        <f t="shared" si="63"/>
        <v>369</v>
      </c>
      <c r="B384" s="61"/>
      <c r="C384" s="74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</row>
    <row r="385" spans="1:17" x14ac:dyDescent="0.3">
      <c r="A385" s="61">
        <f t="shared" si="63"/>
        <v>370</v>
      </c>
      <c r="B385" s="61"/>
      <c r="C385" s="74" t="s">
        <v>511</v>
      </c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</row>
    <row r="386" spans="1:17" x14ac:dyDescent="0.3">
      <c r="A386" s="61">
        <f t="shared" si="63"/>
        <v>371</v>
      </c>
      <c r="B386" s="61" t="s">
        <v>597</v>
      </c>
      <c r="C386" s="74" t="s">
        <v>598</v>
      </c>
      <c r="D386" s="45">
        <v>10043.404400000001</v>
      </c>
      <c r="E386" s="45">
        <v>10043.404400000001</v>
      </c>
      <c r="F386" s="45">
        <v>10043.404400000001</v>
      </c>
      <c r="G386" s="45">
        <v>10043.404400000001</v>
      </c>
      <c r="H386" s="45">
        <v>10253.336080000001</v>
      </c>
      <c r="I386" s="45">
        <v>10253.336080000001</v>
      </c>
      <c r="J386" s="45">
        <v>10253.336080000001</v>
      </c>
      <c r="K386" s="45">
        <v>10253.336080000001</v>
      </c>
      <c r="L386" s="45">
        <v>10253.336080000001</v>
      </c>
      <c r="M386" s="45">
        <v>10358.30193</v>
      </c>
      <c r="N386" s="45">
        <v>10358.30193</v>
      </c>
      <c r="O386" s="45">
        <v>10358.30193</v>
      </c>
      <c r="P386" s="45">
        <v>10358.30193</v>
      </c>
      <c r="Q386" s="45">
        <f>(SUM(D386:P386))/13</f>
        <v>10221.038901538463</v>
      </c>
    </row>
    <row r="387" spans="1:17" x14ac:dyDescent="0.3">
      <c r="A387" s="61">
        <f t="shared" si="63"/>
        <v>372</v>
      </c>
      <c r="B387" s="61" t="s">
        <v>599</v>
      </c>
      <c r="C387" s="74" t="s">
        <v>600</v>
      </c>
      <c r="D387" s="45">
        <v>84537.374360000002</v>
      </c>
      <c r="E387" s="45">
        <v>84537.374360000002</v>
      </c>
      <c r="F387" s="45">
        <v>84537.374360000002</v>
      </c>
      <c r="G387" s="45">
        <v>84537.374360000002</v>
      </c>
      <c r="H387" s="45">
        <v>84537.374360000002</v>
      </c>
      <c r="I387" s="45">
        <v>84537.374360000002</v>
      </c>
      <c r="J387" s="45">
        <v>84537.374360000002</v>
      </c>
      <c r="K387" s="45">
        <v>84537.374360000002</v>
      </c>
      <c r="L387" s="45">
        <v>84537.374360000002</v>
      </c>
      <c r="M387" s="45">
        <v>84537.374360000002</v>
      </c>
      <c r="N387" s="45">
        <v>84537.374360000002</v>
      </c>
      <c r="O387" s="45">
        <v>84537.374360000002</v>
      </c>
      <c r="P387" s="45">
        <v>84537.374360000002</v>
      </c>
      <c r="Q387" s="45">
        <f>(SUM(D387:P387))/13</f>
        <v>84537.374360000002</v>
      </c>
    </row>
    <row r="388" spans="1:17" x14ac:dyDescent="0.3">
      <c r="A388" s="61">
        <f t="shared" si="63"/>
        <v>373</v>
      </c>
      <c r="B388" s="61" t="s">
        <v>601</v>
      </c>
      <c r="C388" s="74" t="s">
        <v>602</v>
      </c>
      <c r="D388" s="45">
        <v>8805.8219100000006</v>
      </c>
      <c r="E388" s="45">
        <v>8805.8219100000006</v>
      </c>
      <c r="F388" s="45">
        <v>8805.8219100000006</v>
      </c>
      <c r="G388" s="45">
        <v>8805.8219100000006</v>
      </c>
      <c r="H388" s="45">
        <v>8910.7877599999993</v>
      </c>
      <c r="I388" s="45">
        <v>8910.7877599999993</v>
      </c>
      <c r="J388" s="45">
        <v>8910.7877599999993</v>
      </c>
      <c r="K388" s="45">
        <v>8910.7877599999993</v>
      </c>
      <c r="L388" s="45">
        <v>8910.7877599999993</v>
      </c>
      <c r="M388" s="45">
        <v>8805.8219100000006</v>
      </c>
      <c r="N388" s="45">
        <v>8805.8219100000006</v>
      </c>
      <c r="O388" s="45">
        <v>8805.8219100000006</v>
      </c>
      <c r="P388" s="45">
        <v>8805.8219100000006</v>
      </c>
      <c r="Q388" s="45">
        <f>(SUM(D388:P388))/13</f>
        <v>8846.193390769231</v>
      </c>
    </row>
    <row r="389" spans="1:17" x14ac:dyDescent="0.3">
      <c r="A389" s="61">
        <f t="shared" si="63"/>
        <v>374</v>
      </c>
      <c r="B389" s="61" t="s">
        <v>603</v>
      </c>
      <c r="C389" s="74" t="s">
        <v>604</v>
      </c>
      <c r="D389" s="45">
        <v>0</v>
      </c>
      <c r="E389" s="45">
        <v>0</v>
      </c>
      <c r="F389" s="45">
        <v>0</v>
      </c>
      <c r="G389" s="45">
        <v>0</v>
      </c>
      <c r="H389" s="45">
        <v>0</v>
      </c>
      <c r="I389" s="45">
        <v>0</v>
      </c>
      <c r="J389" s="45">
        <v>7.91235</v>
      </c>
      <c r="K389" s="45">
        <v>7.91235</v>
      </c>
      <c r="L389" s="45">
        <v>7.91235</v>
      </c>
      <c r="M389" s="45">
        <v>7.91235</v>
      </c>
      <c r="N389" s="45">
        <v>7.91235</v>
      </c>
      <c r="O389" s="45">
        <v>7.91235</v>
      </c>
      <c r="P389" s="45">
        <v>7.91235</v>
      </c>
      <c r="Q389" s="45">
        <f>(SUM(D389:P389))/13</f>
        <v>4.2604961538461543</v>
      </c>
    </row>
    <row r="390" spans="1:17" x14ac:dyDescent="0.3">
      <c r="A390" s="61">
        <f t="shared" si="63"/>
        <v>375</v>
      </c>
      <c r="B390" s="61"/>
      <c r="C390" s="74" t="s">
        <v>512</v>
      </c>
      <c r="D390" s="45">
        <f t="shared" ref="D390:Q390" si="72">SUM(D386:D389)</f>
        <v>103386.60067</v>
      </c>
      <c r="E390" s="45">
        <f t="shared" si="72"/>
        <v>103386.60067</v>
      </c>
      <c r="F390" s="45">
        <f t="shared" si="72"/>
        <v>103386.60067</v>
      </c>
      <c r="G390" s="45">
        <f t="shared" si="72"/>
        <v>103386.60067</v>
      </c>
      <c r="H390" s="45">
        <f t="shared" si="72"/>
        <v>103701.4982</v>
      </c>
      <c r="I390" s="45">
        <f t="shared" si="72"/>
        <v>103701.4982</v>
      </c>
      <c r="J390" s="45">
        <f t="shared" si="72"/>
        <v>103709.41055</v>
      </c>
      <c r="K390" s="45">
        <f t="shared" si="72"/>
        <v>103709.41055</v>
      </c>
      <c r="L390" s="45">
        <f t="shared" si="72"/>
        <v>103709.41055</v>
      </c>
      <c r="M390" s="45">
        <f t="shared" si="72"/>
        <v>103709.41055</v>
      </c>
      <c r="N390" s="45">
        <f t="shared" si="72"/>
        <v>103709.41055</v>
      </c>
      <c r="O390" s="45">
        <f t="shared" si="72"/>
        <v>103709.41055</v>
      </c>
      <c r="P390" s="45">
        <f t="shared" si="72"/>
        <v>103709.41055</v>
      </c>
      <c r="Q390" s="45">
        <f t="shared" si="72"/>
        <v>103608.86714846153</v>
      </c>
    </row>
    <row r="391" spans="1:17" x14ac:dyDescent="0.3">
      <c r="A391" s="61">
        <f t="shared" si="63"/>
        <v>376</v>
      </c>
      <c r="B391" s="61"/>
      <c r="C391" s="74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</row>
    <row r="392" spans="1:17" x14ac:dyDescent="0.3">
      <c r="A392" s="61">
        <f t="shared" si="63"/>
        <v>377</v>
      </c>
      <c r="B392" s="61"/>
      <c r="C392" s="74" t="s">
        <v>513</v>
      </c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</row>
    <row r="393" spans="1:17" x14ac:dyDescent="0.3">
      <c r="A393" s="61">
        <f t="shared" si="63"/>
        <v>378</v>
      </c>
      <c r="B393" s="61" t="s">
        <v>599</v>
      </c>
      <c r="C393" s="74" t="s">
        <v>600</v>
      </c>
      <c r="D393" s="45">
        <v>1452.0829699999999</v>
      </c>
      <c r="E393" s="45">
        <v>1452.0829699999999</v>
      </c>
      <c r="F393" s="45">
        <v>1452.0829699999999</v>
      </c>
      <c r="G393" s="45">
        <v>1452.0829699999999</v>
      </c>
      <c r="H393" s="45">
        <v>1452.0829699999999</v>
      </c>
      <c r="I393" s="45">
        <v>1452.0829699999999</v>
      </c>
      <c r="J393" s="45">
        <v>1452.0829699999999</v>
      </c>
      <c r="K393" s="45">
        <v>1452.0829699999999</v>
      </c>
      <c r="L393" s="45">
        <v>1452.0829699999999</v>
      </c>
      <c r="M393" s="45">
        <v>1452.0829699999999</v>
      </c>
      <c r="N393" s="45">
        <v>1452.0829699999999</v>
      </c>
      <c r="O393" s="45">
        <v>1452.0829699999999</v>
      </c>
      <c r="P393" s="45">
        <v>1452.0829699999999</v>
      </c>
      <c r="Q393" s="45">
        <f>(SUM(D393:P393))/13</f>
        <v>1452.0829699999997</v>
      </c>
    </row>
    <row r="394" spans="1:17" x14ac:dyDescent="0.3">
      <c r="A394" s="61">
        <f t="shared" si="63"/>
        <v>379</v>
      </c>
      <c r="B394" s="61" t="s">
        <v>601</v>
      </c>
      <c r="C394" s="74" t="s">
        <v>602</v>
      </c>
      <c r="D394" s="45">
        <v>93.671180000000007</v>
      </c>
      <c r="E394" s="45">
        <v>93.671180000000007</v>
      </c>
      <c r="F394" s="45">
        <v>93.671180000000007</v>
      </c>
      <c r="G394" s="45">
        <v>93.671180000000007</v>
      </c>
      <c r="H394" s="45">
        <v>93.671180000000007</v>
      </c>
      <c r="I394" s="45">
        <v>93.671180000000007</v>
      </c>
      <c r="J394" s="45">
        <v>93.671180000000007</v>
      </c>
      <c r="K394" s="45">
        <v>93.671180000000007</v>
      </c>
      <c r="L394" s="45">
        <v>93.671180000000007</v>
      </c>
      <c r="M394" s="45">
        <v>93.671180000000007</v>
      </c>
      <c r="N394" s="45">
        <v>93.671180000000007</v>
      </c>
      <c r="O394" s="45">
        <v>93.671180000000007</v>
      </c>
      <c r="P394" s="45">
        <v>93.671180000000007</v>
      </c>
      <c r="Q394" s="45">
        <f>(SUM(D394:P394))/13</f>
        <v>93.671180000000035</v>
      </c>
    </row>
    <row r="395" spans="1:17" x14ac:dyDescent="0.3">
      <c r="A395" s="61">
        <f t="shared" si="63"/>
        <v>380</v>
      </c>
      <c r="B395" s="61"/>
      <c r="C395" s="74" t="s">
        <v>514</v>
      </c>
      <c r="D395" s="45">
        <f t="shared" ref="D395:Q395" si="73">SUM(D393:D394)</f>
        <v>1545.75415</v>
      </c>
      <c r="E395" s="45">
        <f t="shared" si="73"/>
        <v>1545.75415</v>
      </c>
      <c r="F395" s="45">
        <f t="shared" si="73"/>
        <v>1545.75415</v>
      </c>
      <c r="G395" s="45">
        <f t="shared" si="73"/>
        <v>1545.75415</v>
      </c>
      <c r="H395" s="45">
        <f t="shared" si="73"/>
        <v>1545.75415</v>
      </c>
      <c r="I395" s="45">
        <f t="shared" si="73"/>
        <v>1545.75415</v>
      </c>
      <c r="J395" s="45">
        <f t="shared" si="73"/>
        <v>1545.75415</v>
      </c>
      <c r="K395" s="45">
        <f t="shared" si="73"/>
        <v>1545.75415</v>
      </c>
      <c r="L395" s="45">
        <f t="shared" si="73"/>
        <v>1545.75415</v>
      </c>
      <c r="M395" s="45">
        <f t="shared" si="73"/>
        <v>1545.75415</v>
      </c>
      <c r="N395" s="45">
        <f t="shared" si="73"/>
        <v>1545.75415</v>
      </c>
      <c r="O395" s="45">
        <f t="shared" si="73"/>
        <v>1545.75415</v>
      </c>
      <c r="P395" s="45">
        <f t="shared" si="73"/>
        <v>1545.75415</v>
      </c>
      <c r="Q395" s="45">
        <f t="shared" si="73"/>
        <v>1545.7541499999998</v>
      </c>
    </row>
    <row r="396" spans="1:17" x14ac:dyDescent="0.3">
      <c r="A396" s="61">
        <f t="shared" si="63"/>
        <v>381</v>
      </c>
      <c r="B396" s="61"/>
      <c r="C396" s="74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</row>
    <row r="397" spans="1:17" x14ac:dyDescent="0.3">
      <c r="A397" s="61">
        <f t="shared" si="63"/>
        <v>382</v>
      </c>
      <c r="B397" s="61"/>
      <c r="C397" s="74" t="s">
        <v>515</v>
      </c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</row>
    <row r="398" spans="1:17" x14ac:dyDescent="0.3">
      <c r="A398" s="61">
        <f t="shared" si="63"/>
        <v>383</v>
      </c>
      <c r="B398" s="61" t="s">
        <v>597</v>
      </c>
      <c r="C398" s="60" t="s">
        <v>598</v>
      </c>
      <c r="D398" s="45">
        <v>60.101959999999998</v>
      </c>
      <c r="E398" s="45">
        <v>60.101959999999998</v>
      </c>
      <c r="F398" s="45">
        <v>60.101959999999998</v>
      </c>
      <c r="G398" s="45">
        <v>60.101959999999998</v>
      </c>
      <c r="H398" s="45">
        <v>60.101959999999998</v>
      </c>
      <c r="I398" s="45">
        <v>60.101959999999998</v>
      </c>
      <c r="J398" s="45">
        <v>60.101959999999998</v>
      </c>
      <c r="K398" s="45">
        <v>60.101959999999998</v>
      </c>
      <c r="L398" s="45">
        <v>60.101959999999998</v>
      </c>
      <c r="M398" s="45">
        <v>60.101959999999998</v>
      </c>
      <c r="N398" s="45">
        <v>60.101959999999998</v>
      </c>
      <c r="O398" s="45">
        <v>60.101959999999998</v>
      </c>
      <c r="P398" s="45">
        <v>60.101959999999998</v>
      </c>
      <c r="Q398" s="72">
        <f>(SUM(D398:P398))/13</f>
        <v>60.101959999999991</v>
      </c>
    </row>
    <row r="399" spans="1:17" x14ac:dyDescent="0.3">
      <c r="A399" s="61">
        <f t="shared" si="63"/>
        <v>384</v>
      </c>
      <c r="B399" s="61" t="s">
        <v>599</v>
      </c>
      <c r="C399" s="60" t="s">
        <v>600</v>
      </c>
      <c r="D399" s="45">
        <v>14110.9512</v>
      </c>
      <c r="E399" s="45">
        <v>14110.9512</v>
      </c>
      <c r="F399" s="45">
        <v>14110.9512</v>
      </c>
      <c r="G399" s="45">
        <v>14110.9512</v>
      </c>
      <c r="H399" s="45">
        <v>14110.9512</v>
      </c>
      <c r="I399" s="45">
        <v>14110.9512</v>
      </c>
      <c r="J399" s="45">
        <v>14110.9512</v>
      </c>
      <c r="K399" s="45">
        <v>14110.9512</v>
      </c>
      <c r="L399" s="45">
        <v>14110.9512</v>
      </c>
      <c r="M399" s="45">
        <v>14110.9512</v>
      </c>
      <c r="N399" s="45">
        <v>14110.9512</v>
      </c>
      <c r="O399" s="45">
        <v>14110.9512</v>
      </c>
      <c r="P399" s="45">
        <v>14110.9512</v>
      </c>
      <c r="Q399" s="72">
        <f>(SUM(D399:P399))/13</f>
        <v>14110.951200000001</v>
      </c>
    </row>
    <row r="400" spans="1:17" x14ac:dyDescent="0.3">
      <c r="A400" s="61">
        <f t="shared" si="63"/>
        <v>385</v>
      </c>
      <c r="B400" s="61" t="s">
        <v>601</v>
      </c>
      <c r="C400" s="60" t="s">
        <v>602</v>
      </c>
      <c r="D400" s="45">
        <v>2543.8360400000001</v>
      </c>
      <c r="E400" s="45">
        <v>2543.8360400000001</v>
      </c>
      <c r="F400" s="45">
        <v>2543.8360400000001</v>
      </c>
      <c r="G400" s="45">
        <v>2543.8360400000001</v>
      </c>
      <c r="H400" s="45">
        <v>2543.8360400000001</v>
      </c>
      <c r="I400" s="45">
        <v>2543.8360400000001</v>
      </c>
      <c r="J400" s="45">
        <v>2543.8360400000001</v>
      </c>
      <c r="K400" s="45">
        <v>2543.8360400000001</v>
      </c>
      <c r="L400" s="45">
        <v>2543.8360400000001</v>
      </c>
      <c r="M400" s="45">
        <v>2543.8360400000001</v>
      </c>
      <c r="N400" s="45">
        <v>2543.8360400000001</v>
      </c>
      <c r="O400" s="45">
        <v>2543.8360400000001</v>
      </c>
      <c r="P400" s="45">
        <v>2543.8360400000001</v>
      </c>
      <c r="Q400" s="72">
        <f>(SUM(D400:P400))/13</f>
        <v>2543.836040000001</v>
      </c>
    </row>
    <row r="401" spans="1:17" x14ac:dyDescent="0.3">
      <c r="A401" s="61">
        <f t="shared" ref="A401:A464" si="74">A400+1</f>
        <v>386</v>
      </c>
      <c r="B401" s="61"/>
      <c r="C401" s="74" t="s">
        <v>516</v>
      </c>
      <c r="D401" s="45">
        <f t="shared" ref="D401:Q401" si="75">SUM(D398:D400)</f>
        <v>16714.889199999998</v>
      </c>
      <c r="E401" s="45">
        <f t="shared" si="75"/>
        <v>16714.889199999998</v>
      </c>
      <c r="F401" s="45">
        <f t="shared" si="75"/>
        <v>16714.889199999998</v>
      </c>
      <c r="G401" s="45">
        <f t="shared" si="75"/>
        <v>16714.889199999998</v>
      </c>
      <c r="H401" s="45">
        <f t="shared" si="75"/>
        <v>16714.889199999998</v>
      </c>
      <c r="I401" s="45">
        <f t="shared" si="75"/>
        <v>16714.889199999998</v>
      </c>
      <c r="J401" s="45">
        <f t="shared" si="75"/>
        <v>16714.889199999998</v>
      </c>
      <c r="K401" s="45">
        <f t="shared" si="75"/>
        <v>16714.889199999998</v>
      </c>
      <c r="L401" s="45">
        <f t="shared" si="75"/>
        <v>16714.889199999998</v>
      </c>
      <c r="M401" s="45">
        <f t="shared" si="75"/>
        <v>16714.889199999998</v>
      </c>
      <c r="N401" s="45">
        <f t="shared" si="75"/>
        <v>16714.889199999998</v>
      </c>
      <c r="O401" s="45">
        <f t="shared" si="75"/>
        <v>16714.889199999998</v>
      </c>
      <c r="P401" s="45">
        <f t="shared" si="75"/>
        <v>16714.889199999998</v>
      </c>
      <c r="Q401" s="72">
        <f t="shared" si="75"/>
        <v>16714.889200000001</v>
      </c>
    </row>
    <row r="402" spans="1:17" x14ac:dyDescent="0.3">
      <c r="A402" s="61">
        <f t="shared" si="74"/>
        <v>387</v>
      </c>
      <c r="B402" s="61"/>
      <c r="C402" s="74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</row>
    <row r="403" spans="1:17" x14ac:dyDescent="0.3">
      <c r="A403" s="61">
        <f t="shared" si="74"/>
        <v>388</v>
      </c>
      <c r="B403" s="61"/>
      <c r="C403" s="74" t="s">
        <v>517</v>
      </c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</row>
    <row r="404" spans="1:17" x14ac:dyDescent="0.3">
      <c r="A404" s="61">
        <f t="shared" si="74"/>
        <v>389</v>
      </c>
      <c r="B404" s="61" t="s">
        <v>597</v>
      </c>
      <c r="C404" s="60" t="s">
        <v>598</v>
      </c>
      <c r="D404" s="45">
        <v>6242.0449000000008</v>
      </c>
      <c r="E404" s="45">
        <v>6242.0449000000008</v>
      </c>
      <c r="F404" s="45">
        <v>6242.0449000000008</v>
      </c>
      <c r="G404" s="45">
        <v>6242.0449000000008</v>
      </c>
      <c r="H404" s="45">
        <v>6242.0449000000008</v>
      </c>
      <c r="I404" s="45">
        <v>6242.0449000000008</v>
      </c>
      <c r="J404" s="45">
        <v>6242.0449000000008</v>
      </c>
      <c r="K404" s="45">
        <v>6242.0449000000008</v>
      </c>
      <c r="L404" s="45">
        <v>6242.0449000000008</v>
      </c>
      <c r="M404" s="45">
        <v>6242.0449000000008</v>
      </c>
      <c r="N404" s="45">
        <v>6242.0449000000008</v>
      </c>
      <c r="O404" s="45">
        <v>6242.0449000000008</v>
      </c>
      <c r="P404" s="45">
        <v>6242.0449000000008</v>
      </c>
      <c r="Q404" s="72">
        <f>(SUM(D404:P404))/13</f>
        <v>6242.0449000000017</v>
      </c>
    </row>
    <row r="405" spans="1:17" x14ac:dyDescent="0.3">
      <c r="A405" s="61">
        <f t="shared" si="74"/>
        <v>390</v>
      </c>
      <c r="B405" s="61" t="s">
        <v>599</v>
      </c>
      <c r="C405" s="60" t="s">
        <v>600</v>
      </c>
      <c r="D405" s="45">
        <v>75345.223169999997</v>
      </c>
      <c r="E405" s="45">
        <v>75345.223169999997</v>
      </c>
      <c r="F405" s="45">
        <v>75345.223169999997</v>
      </c>
      <c r="G405" s="45">
        <v>75345.223169999997</v>
      </c>
      <c r="H405" s="45">
        <v>75345.223169999997</v>
      </c>
      <c r="I405" s="45">
        <v>75345.223169999997</v>
      </c>
      <c r="J405" s="45">
        <v>75345.223169999997</v>
      </c>
      <c r="K405" s="45">
        <v>75345.223169999997</v>
      </c>
      <c r="L405" s="45">
        <v>75345.223169999997</v>
      </c>
      <c r="M405" s="45">
        <v>75345.223169999997</v>
      </c>
      <c r="N405" s="45">
        <v>75345.223169999997</v>
      </c>
      <c r="O405" s="45">
        <v>75355.635570000013</v>
      </c>
      <c r="P405" s="45">
        <v>75347.175499999998</v>
      </c>
      <c r="Q405" s="72">
        <f>(SUM(D405:P405))/13</f>
        <v>75346.174303076928</v>
      </c>
    </row>
    <row r="406" spans="1:17" x14ac:dyDescent="0.3">
      <c r="A406" s="61">
        <f t="shared" si="74"/>
        <v>391</v>
      </c>
      <c r="B406" s="61" t="s">
        <v>601</v>
      </c>
      <c r="C406" s="60" t="s">
        <v>602</v>
      </c>
      <c r="D406" s="45">
        <v>15840.878869999999</v>
      </c>
      <c r="E406" s="45">
        <v>15840.878869999999</v>
      </c>
      <c r="F406" s="45">
        <v>15840.878869999999</v>
      </c>
      <c r="G406" s="45">
        <v>15840.878869999999</v>
      </c>
      <c r="H406" s="45">
        <v>15840.878869999999</v>
      </c>
      <c r="I406" s="45">
        <v>15840.878869999999</v>
      </c>
      <c r="J406" s="45">
        <v>15840.878869999999</v>
      </c>
      <c r="K406" s="45">
        <v>15841.295550000001</v>
      </c>
      <c r="L406" s="45">
        <v>15841.295550000001</v>
      </c>
      <c r="M406" s="45">
        <v>15841.295550000001</v>
      </c>
      <c r="N406" s="45">
        <v>15841.295550000001</v>
      </c>
      <c r="O406" s="45">
        <v>15841.295550000001</v>
      </c>
      <c r="P406" s="45">
        <v>15841.295550000001</v>
      </c>
      <c r="Q406" s="72">
        <f>(SUM(D406:P406))/13</f>
        <v>15841.071183846156</v>
      </c>
    </row>
    <row r="407" spans="1:17" x14ac:dyDescent="0.3">
      <c r="A407" s="61">
        <f t="shared" si="74"/>
        <v>392</v>
      </c>
      <c r="B407" s="61" t="s">
        <v>603</v>
      </c>
      <c r="C407" s="60" t="s">
        <v>604</v>
      </c>
      <c r="D407" s="45">
        <v>64.881129999999999</v>
      </c>
      <c r="E407" s="45">
        <v>64.881129999999999</v>
      </c>
      <c r="F407" s="45">
        <v>64.881129999999999</v>
      </c>
      <c r="G407" s="45">
        <v>64.881129999999999</v>
      </c>
      <c r="H407" s="45">
        <v>64.881129999999999</v>
      </c>
      <c r="I407" s="45">
        <v>64.881129999999999</v>
      </c>
      <c r="J407" s="45">
        <v>64.881129999999999</v>
      </c>
      <c r="K407" s="45">
        <v>64.881129999999999</v>
      </c>
      <c r="L407" s="45">
        <v>64.881129999999999</v>
      </c>
      <c r="M407" s="45">
        <v>112.80341</v>
      </c>
      <c r="N407" s="45">
        <v>112.80341</v>
      </c>
      <c r="O407" s="45">
        <v>112.80341</v>
      </c>
      <c r="P407" s="45">
        <v>112.80341</v>
      </c>
      <c r="Q407" s="72">
        <f>(SUM(D407:P407))/13</f>
        <v>79.626446923076927</v>
      </c>
    </row>
    <row r="408" spans="1:17" x14ac:dyDescent="0.3">
      <c r="A408" s="61">
        <f t="shared" si="74"/>
        <v>393</v>
      </c>
      <c r="B408" s="61" t="s">
        <v>469</v>
      </c>
      <c r="C408" s="60" t="s">
        <v>470</v>
      </c>
      <c r="D408" s="45">
        <v>3886.34537</v>
      </c>
      <c r="E408" s="45">
        <v>3886.34537</v>
      </c>
      <c r="F408" s="45">
        <v>3886.34537</v>
      </c>
      <c r="G408" s="45">
        <v>3886.34537</v>
      </c>
      <c r="H408" s="45">
        <v>3886.34537</v>
      </c>
      <c r="I408" s="45">
        <v>3886.34537</v>
      </c>
      <c r="J408" s="45">
        <v>3886.34537</v>
      </c>
      <c r="K408" s="45">
        <v>3886.34537</v>
      </c>
      <c r="L408" s="45">
        <v>3886.34537</v>
      </c>
      <c r="M408" s="45">
        <v>3886.34537</v>
      </c>
      <c r="N408" s="45">
        <v>3886.34537</v>
      </c>
      <c r="O408" s="45">
        <v>3780.7799</v>
      </c>
      <c r="P408" s="45">
        <v>3780.7799</v>
      </c>
      <c r="Q408" s="72">
        <f>(SUM(D408:P408))/13</f>
        <v>3870.1045284615388</v>
      </c>
    </row>
    <row r="409" spans="1:17" x14ac:dyDescent="0.3">
      <c r="A409" s="61">
        <f t="shared" si="74"/>
        <v>394</v>
      </c>
      <c r="B409" s="61"/>
      <c r="C409" s="74" t="s">
        <v>518</v>
      </c>
      <c r="D409" s="45">
        <f>SUM(D404:D408)</f>
        <v>101379.37343999998</v>
      </c>
      <c r="E409" s="45">
        <f t="shared" ref="E409:Q409" si="76">SUM(E404:E408)</f>
        <v>101379.37343999998</v>
      </c>
      <c r="F409" s="45">
        <f t="shared" si="76"/>
        <v>101379.37343999998</v>
      </c>
      <c r="G409" s="45">
        <f t="shared" si="76"/>
        <v>101379.37343999998</v>
      </c>
      <c r="H409" s="45">
        <f t="shared" si="76"/>
        <v>101379.37343999998</v>
      </c>
      <c r="I409" s="45">
        <f t="shared" si="76"/>
        <v>101379.37343999998</v>
      </c>
      <c r="J409" s="45">
        <f t="shared" si="76"/>
        <v>101379.37343999998</v>
      </c>
      <c r="K409" s="45">
        <f t="shared" si="76"/>
        <v>101379.79011999998</v>
      </c>
      <c r="L409" s="45">
        <f t="shared" si="76"/>
        <v>101379.79011999998</v>
      </c>
      <c r="M409" s="45">
        <f t="shared" si="76"/>
        <v>101427.71239999997</v>
      </c>
      <c r="N409" s="45">
        <f t="shared" si="76"/>
        <v>101427.71239999997</v>
      </c>
      <c r="O409" s="45">
        <f t="shared" si="76"/>
        <v>101332.55933</v>
      </c>
      <c r="P409" s="45">
        <f t="shared" si="76"/>
        <v>101324.09925999997</v>
      </c>
      <c r="Q409" s="45">
        <f t="shared" si="76"/>
        <v>101379.02136230771</v>
      </c>
    </row>
    <row r="410" spans="1:17" x14ac:dyDescent="0.3">
      <c r="A410" s="61">
        <f t="shared" si="74"/>
        <v>395</v>
      </c>
      <c r="B410" s="61"/>
      <c r="C410" s="74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</row>
    <row r="411" spans="1:17" x14ac:dyDescent="0.3">
      <c r="A411" s="61">
        <f t="shared" si="74"/>
        <v>396</v>
      </c>
      <c r="B411" s="61"/>
      <c r="C411" s="74" t="s">
        <v>519</v>
      </c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</row>
    <row r="412" spans="1:17" x14ac:dyDescent="0.3">
      <c r="A412" s="61">
        <f t="shared" si="74"/>
        <v>397</v>
      </c>
      <c r="B412" s="61" t="s">
        <v>597</v>
      </c>
      <c r="C412" s="60" t="s">
        <v>598</v>
      </c>
      <c r="D412" s="45">
        <v>7305.8741399999999</v>
      </c>
      <c r="E412" s="45">
        <v>7305.8741399999999</v>
      </c>
      <c r="F412" s="45">
        <v>7305.8741399999999</v>
      </c>
      <c r="G412" s="45">
        <v>7305.8741399999999</v>
      </c>
      <c r="H412" s="45">
        <v>7305.8741399999999</v>
      </c>
      <c r="I412" s="45">
        <v>7305.8741399999999</v>
      </c>
      <c r="J412" s="45">
        <v>7305.8741399999999</v>
      </c>
      <c r="K412" s="45">
        <v>7305.8741399999999</v>
      </c>
      <c r="L412" s="45">
        <v>7305.8741399999999</v>
      </c>
      <c r="M412" s="45">
        <v>7305.8741399999999</v>
      </c>
      <c r="N412" s="45">
        <v>7305.8741399999999</v>
      </c>
      <c r="O412" s="45">
        <v>7305.8741399999999</v>
      </c>
      <c r="P412" s="45">
        <v>7305.8741399999999</v>
      </c>
      <c r="Q412" s="72">
        <f>(SUM(D412:P412))/13</f>
        <v>7305.8741399999999</v>
      </c>
    </row>
    <row r="413" spans="1:17" x14ac:dyDescent="0.3">
      <c r="A413" s="61">
        <f t="shared" si="74"/>
        <v>398</v>
      </c>
      <c r="B413" s="61" t="s">
        <v>599</v>
      </c>
      <c r="C413" s="60" t="s">
        <v>600</v>
      </c>
      <c r="D413" s="45">
        <v>67787.978359999994</v>
      </c>
      <c r="E413" s="45">
        <v>67787.978359999994</v>
      </c>
      <c r="F413" s="45">
        <v>67787.978359999994</v>
      </c>
      <c r="G413" s="45">
        <v>67787.978359999994</v>
      </c>
      <c r="H413" s="45">
        <v>67787.978359999994</v>
      </c>
      <c r="I413" s="45">
        <v>67787.978359999994</v>
      </c>
      <c r="J413" s="45">
        <v>67787.978359999994</v>
      </c>
      <c r="K413" s="45">
        <v>67787.978359999994</v>
      </c>
      <c r="L413" s="45">
        <v>67787.978359999994</v>
      </c>
      <c r="M413" s="45">
        <v>67787.978359999994</v>
      </c>
      <c r="N413" s="45">
        <v>67787.978359999994</v>
      </c>
      <c r="O413" s="45">
        <v>67787.978359999994</v>
      </c>
      <c r="P413" s="45">
        <v>67787.978359999994</v>
      </c>
      <c r="Q413" s="72">
        <f>(SUM(D413:P413))/13</f>
        <v>67787.978359999979</v>
      </c>
    </row>
    <row r="414" spans="1:17" x14ac:dyDescent="0.3">
      <c r="A414" s="61">
        <f t="shared" si="74"/>
        <v>399</v>
      </c>
      <c r="B414" s="61" t="s">
        <v>601</v>
      </c>
      <c r="C414" s="60" t="s">
        <v>602</v>
      </c>
      <c r="D414" s="45">
        <v>19089.172670000004</v>
      </c>
      <c r="E414" s="45">
        <v>19089.172670000004</v>
      </c>
      <c r="F414" s="45">
        <v>19089.172670000004</v>
      </c>
      <c r="G414" s="45">
        <v>19089.172670000004</v>
      </c>
      <c r="H414" s="45">
        <v>19089.172670000004</v>
      </c>
      <c r="I414" s="45">
        <v>19089.172670000004</v>
      </c>
      <c r="J414" s="45">
        <v>19089.172670000004</v>
      </c>
      <c r="K414" s="45">
        <v>19089.172670000004</v>
      </c>
      <c r="L414" s="45">
        <v>19089.172670000004</v>
      </c>
      <c r="M414" s="45">
        <v>19089.172670000004</v>
      </c>
      <c r="N414" s="45">
        <v>19089.172670000004</v>
      </c>
      <c r="O414" s="45">
        <v>19089.172670000004</v>
      </c>
      <c r="P414" s="45">
        <v>19089.172670000004</v>
      </c>
      <c r="Q414" s="72">
        <f>(SUM(D414:P414))/13</f>
        <v>19089.172670000004</v>
      </c>
    </row>
    <row r="415" spans="1:17" x14ac:dyDescent="0.3">
      <c r="A415" s="61">
        <f t="shared" si="74"/>
        <v>400</v>
      </c>
      <c r="B415" s="61" t="s">
        <v>469</v>
      </c>
      <c r="C415" s="60" t="s">
        <v>470</v>
      </c>
      <c r="D415" s="45">
        <v>6043.8313200000002</v>
      </c>
      <c r="E415" s="45">
        <v>6043.8313200000002</v>
      </c>
      <c r="F415" s="45">
        <v>6043.8313200000002</v>
      </c>
      <c r="G415" s="45">
        <v>6043.8313200000002</v>
      </c>
      <c r="H415" s="45">
        <v>6043.8313200000002</v>
      </c>
      <c r="I415" s="45">
        <v>6043.8313200000002</v>
      </c>
      <c r="J415" s="45">
        <v>6043.8313200000002</v>
      </c>
      <c r="K415" s="45">
        <v>6043.8313200000002</v>
      </c>
      <c r="L415" s="45">
        <v>6043.8313200000002</v>
      </c>
      <c r="M415" s="45">
        <v>6043.8313200000002</v>
      </c>
      <c r="N415" s="45">
        <v>6043.8313200000002</v>
      </c>
      <c r="O415" s="45">
        <v>6043.8313200000002</v>
      </c>
      <c r="P415" s="45">
        <v>6043.8313200000002</v>
      </c>
      <c r="Q415" s="72">
        <f>(SUM(D415:P415))/13</f>
        <v>6043.8313199999984</v>
      </c>
    </row>
    <row r="416" spans="1:17" x14ac:dyDescent="0.3">
      <c r="A416" s="61">
        <f t="shared" si="74"/>
        <v>401</v>
      </c>
      <c r="B416" s="61"/>
      <c r="C416" s="74" t="s">
        <v>520</v>
      </c>
      <c r="D416" s="45">
        <f>SUM(D412:D415)</f>
        <v>100226.85648999999</v>
      </c>
      <c r="E416" s="45">
        <f t="shared" ref="E416:Q416" si="77">SUM(E412:E415)</f>
        <v>100226.85648999999</v>
      </c>
      <c r="F416" s="45">
        <f t="shared" si="77"/>
        <v>100226.85648999999</v>
      </c>
      <c r="G416" s="45">
        <f t="shared" si="77"/>
        <v>100226.85648999999</v>
      </c>
      <c r="H416" s="45">
        <f t="shared" si="77"/>
        <v>100226.85648999999</v>
      </c>
      <c r="I416" s="45">
        <f t="shared" si="77"/>
        <v>100226.85648999999</v>
      </c>
      <c r="J416" s="45">
        <f t="shared" si="77"/>
        <v>100226.85648999999</v>
      </c>
      <c r="K416" s="45">
        <f t="shared" si="77"/>
        <v>100226.85648999999</v>
      </c>
      <c r="L416" s="45">
        <f t="shared" si="77"/>
        <v>100226.85648999999</v>
      </c>
      <c r="M416" s="45">
        <f t="shared" si="77"/>
        <v>100226.85648999999</v>
      </c>
      <c r="N416" s="45">
        <f t="shared" si="77"/>
        <v>100226.85648999999</v>
      </c>
      <c r="O416" s="45">
        <f t="shared" si="77"/>
        <v>100226.85648999999</v>
      </c>
      <c r="P416" s="45">
        <f t="shared" si="77"/>
        <v>100226.85648999999</v>
      </c>
      <c r="Q416" s="45">
        <f t="shared" si="77"/>
        <v>100226.85648999998</v>
      </c>
    </row>
    <row r="417" spans="1:19" x14ac:dyDescent="0.3">
      <c r="A417" s="61">
        <f t="shared" si="74"/>
        <v>402</v>
      </c>
      <c r="B417" s="61"/>
      <c r="C417" s="74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</row>
    <row r="418" spans="1:19" x14ac:dyDescent="0.3">
      <c r="A418" s="61">
        <f t="shared" si="74"/>
        <v>403</v>
      </c>
      <c r="B418" s="61" t="s">
        <v>605</v>
      </c>
      <c r="C418" s="74" t="s">
        <v>606</v>
      </c>
      <c r="D418" s="48">
        <v>1017.35235</v>
      </c>
      <c r="E418" s="48">
        <v>1012.42835</v>
      </c>
      <c r="F418" s="48">
        <v>1012.42835</v>
      </c>
      <c r="G418" s="48">
        <v>1012.42835</v>
      </c>
      <c r="H418" s="48">
        <v>1012.42835</v>
      </c>
      <c r="I418" s="48">
        <v>1012.42835</v>
      </c>
      <c r="J418" s="48">
        <v>1012.42835</v>
      </c>
      <c r="K418" s="48">
        <v>1012.42835</v>
      </c>
      <c r="L418" s="48">
        <v>1012.42835</v>
      </c>
      <c r="M418" s="48">
        <v>1012.42835</v>
      </c>
      <c r="N418" s="48">
        <v>1012.42835</v>
      </c>
      <c r="O418" s="48">
        <v>1012.42835</v>
      </c>
      <c r="P418" s="48">
        <v>1012.42835</v>
      </c>
      <c r="Q418" s="72">
        <f t="shared" ref="Q418" si="78">(SUM(D418:P418))/13</f>
        <v>1012.8071192307693</v>
      </c>
    </row>
    <row r="419" spans="1:19" x14ac:dyDescent="0.3">
      <c r="A419" s="61">
        <f t="shared" si="74"/>
        <v>404</v>
      </c>
      <c r="B419" s="61"/>
      <c r="C419" s="60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</row>
    <row r="420" spans="1:19" x14ac:dyDescent="0.3">
      <c r="A420" s="61">
        <f t="shared" si="74"/>
        <v>405</v>
      </c>
      <c r="B420" s="61" t="s">
        <v>607</v>
      </c>
      <c r="C420" s="74" t="s">
        <v>608</v>
      </c>
      <c r="D420" s="48">
        <v>24055.701489999999</v>
      </c>
      <c r="E420" s="48">
        <v>23982.581129999999</v>
      </c>
      <c r="F420" s="48">
        <v>24081.901479999997</v>
      </c>
      <c r="G420" s="48">
        <v>24246.157979999996</v>
      </c>
      <c r="H420" s="48">
        <v>24301.183000000001</v>
      </c>
      <c r="I420" s="48">
        <v>24301.183000000001</v>
      </c>
      <c r="J420" s="48">
        <v>24301.183000000001</v>
      </c>
      <c r="K420" s="48">
        <v>24301.183000000001</v>
      </c>
      <c r="L420" s="48">
        <v>24301.183000000001</v>
      </c>
      <c r="M420" s="48">
        <v>24302.655049999998</v>
      </c>
      <c r="N420" s="48">
        <v>24312.617799999996</v>
      </c>
      <c r="O420" s="48">
        <v>31032.621309999999</v>
      </c>
      <c r="P420" s="48">
        <v>31093.077679999999</v>
      </c>
      <c r="Q420" s="48">
        <f>(SUM(D420:P420))/13</f>
        <v>25277.940686153845</v>
      </c>
    </row>
    <row r="421" spans="1:19" x14ac:dyDescent="0.3">
      <c r="A421" s="61">
        <f t="shared" si="74"/>
        <v>406</v>
      </c>
      <c r="B421" s="61"/>
      <c r="C421" s="74" t="s">
        <v>521</v>
      </c>
      <c r="D421" s="48">
        <f>SUM(D420)</f>
        <v>24055.701489999999</v>
      </c>
      <c r="E421" s="48">
        <f t="shared" ref="E421:P421" si="79">SUM(E420)</f>
        <v>23982.581129999999</v>
      </c>
      <c r="F421" s="48">
        <f t="shared" si="79"/>
        <v>24081.901479999997</v>
      </c>
      <c r="G421" s="48">
        <f t="shared" si="79"/>
        <v>24246.157979999996</v>
      </c>
      <c r="H421" s="48">
        <f t="shared" si="79"/>
        <v>24301.183000000001</v>
      </c>
      <c r="I421" s="48">
        <f t="shared" si="79"/>
        <v>24301.183000000001</v>
      </c>
      <c r="J421" s="48">
        <f t="shared" si="79"/>
        <v>24301.183000000001</v>
      </c>
      <c r="K421" s="48">
        <f t="shared" si="79"/>
        <v>24301.183000000001</v>
      </c>
      <c r="L421" s="48">
        <f t="shared" si="79"/>
        <v>24301.183000000001</v>
      </c>
      <c r="M421" s="48">
        <f t="shared" si="79"/>
        <v>24302.655049999998</v>
      </c>
      <c r="N421" s="48">
        <f t="shared" si="79"/>
        <v>24312.617799999996</v>
      </c>
      <c r="O421" s="48">
        <f t="shared" si="79"/>
        <v>31032.621309999999</v>
      </c>
      <c r="P421" s="48">
        <f t="shared" si="79"/>
        <v>31093.077679999999</v>
      </c>
      <c r="Q421" s="48">
        <f>SUM(Q420)</f>
        <v>25277.940686153845</v>
      </c>
    </row>
    <row r="422" spans="1:19" x14ac:dyDescent="0.3">
      <c r="A422" s="61">
        <f t="shared" si="74"/>
        <v>407</v>
      </c>
      <c r="B422" s="61"/>
      <c r="C422" s="74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</row>
    <row r="423" spans="1:19" x14ac:dyDescent="0.3">
      <c r="A423" s="61">
        <f t="shared" si="74"/>
        <v>408</v>
      </c>
      <c r="B423" s="61"/>
      <c r="C423" s="76" t="s">
        <v>522</v>
      </c>
      <c r="D423" s="49">
        <f t="shared" ref="D423:Q423" si="80">SUM(D56,D76,D65,D421,D252,D259,D87,D97,D278,D108,D119,D284,D290,D297,D304,D312,D319,D326,D333,D131,D141,D151,D161,D339,D171,D182,D191,D200,D350,D358,D368,D210,D375,D383,D390,D270,D395,D219,D401,D224,D234,D409,D416,D245,D418,D362,D263,D343)</f>
        <v>5875836.8287000004</v>
      </c>
      <c r="E423" s="49">
        <f t="shared" si="80"/>
        <v>5898924.8620900018</v>
      </c>
      <c r="F423" s="49">
        <f t="shared" si="80"/>
        <v>5901257.2444500001</v>
      </c>
      <c r="G423" s="49">
        <f t="shared" si="80"/>
        <v>5902989.0894499999</v>
      </c>
      <c r="H423" s="49">
        <f t="shared" si="80"/>
        <v>6307451.5422699992</v>
      </c>
      <c r="I423" s="49">
        <f t="shared" si="80"/>
        <v>6314856.6962000001</v>
      </c>
      <c r="J423" s="49">
        <f t="shared" si="80"/>
        <v>6316953.3634699993</v>
      </c>
      <c r="K423" s="49">
        <f t="shared" si="80"/>
        <v>6337375.9200600013</v>
      </c>
      <c r="L423" s="49">
        <f t="shared" si="80"/>
        <v>6359768.9443400009</v>
      </c>
      <c r="M423" s="49">
        <f t="shared" si="80"/>
        <v>6362264.1080899984</v>
      </c>
      <c r="N423" s="49">
        <f t="shared" si="80"/>
        <v>6366762.1583599998</v>
      </c>
      <c r="O423" s="49">
        <f t="shared" si="80"/>
        <v>6389451.6444499996</v>
      </c>
      <c r="P423" s="49">
        <f t="shared" si="80"/>
        <v>6403944.2887000004</v>
      </c>
      <c r="Q423" s="49">
        <f t="shared" si="80"/>
        <v>6210602.8223561533</v>
      </c>
      <c r="R423" s="49"/>
      <c r="S423" s="49"/>
    </row>
    <row r="424" spans="1:19" x14ac:dyDescent="0.3">
      <c r="A424" s="61">
        <f t="shared" si="74"/>
        <v>409</v>
      </c>
      <c r="B424" s="61"/>
      <c r="C424" s="74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6"/>
    </row>
    <row r="425" spans="1:19" x14ac:dyDescent="0.3">
      <c r="A425" s="61">
        <f t="shared" si="74"/>
        <v>410</v>
      </c>
      <c r="B425" s="61"/>
      <c r="C425" s="71" t="s">
        <v>393</v>
      </c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</row>
    <row r="426" spans="1:19" x14ac:dyDescent="0.3">
      <c r="A426" s="61">
        <f t="shared" si="74"/>
        <v>411</v>
      </c>
      <c r="B426" s="61" t="s">
        <v>609</v>
      </c>
      <c r="C426" s="60" t="s">
        <v>610</v>
      </c>
      <c r="D426" s="48">
        <v>91291.59242999999</v>
      </c>
      <c r="E426" s="48">
        <v>93578.920939999996</v>
      </c>
      <c r="F426" s="48">
        <v>95543.51053</v>
      </c>
      <c r="G426" s="48">
        <v>97235.944180000006</v>
      </c>
      <c r="H426" s="48">
        <v>100581.24444999998</v>
      </c>
      <c r="I426" s="48">
        <v>100585.91836</v>
      </c>
      <c r="J426" s="48">
        <v>100589.60937999998</v>
      </c>
      <c r="K426" s="48">
        <v>100727.07816</v>
      </c>
      <c r="L426" s="48">
        <v>100731.66647999997</v>
      </c>
      <c r="M426" s="48">
        <v>101235.96584999998</v>
      </c>
      <c r="N426" s="48">
        <v>101241.16963999999</v>
      </c>
      <c r="O426" s="48">
        <v>101245.70278999998</v>
      </c>
      <c r="P426" s="48">
        <v>101314.05022000002</v>
      </c>
      <c r="Q426" s="72">
        <f t="shared" ref="Q426:Q464" si="81">(SUM(D426:P426))/13</f>
        <v>98915.567185384614</v>
      </c>
    </row>
    <row r="427" spans="1:19" x14ac:dyDescent="0.3">
      <c r="A427" s="61">
        <f t="shared" si="74"/>
        <v>412</v>
      </c>
      <c r="B427" s="61" t="s">
        <v>611</v>
      </c>
      <c r="C427" s="60" t="s">
        <v>563</v>
      </c>
      <c r="D427" s="48">
        <v>103433.22864999999</v>
      </c>
      <c r="E427" s="48">
        <v>103434.77919</v>
      </c>
      <c r="F427" s="48">
        <v>103418.92671</v>
      </c>
      <c r="G427" s="48">
        <v>103821.18897999999</v>
      </c>
      <c r="H427" s="48">
        <v>104682.64281</v>
      </c>
      <c r="I427" s="48">
        <v>104102.33697999999</v>
      </c>
      <c r="J427" s="48">
        <v>104176.49833</v>
      </c>
      <c r="K427" s="48">
        <v>104203.93265999999</v>
      </c>
      <c r="L427" s="48">
        <v>102562.07488</v>
      </c>
      <c r="M427" s="48">
        <v>102556.01215</v>
      </c>
      <c r="N427" s="48">
        <v>102719.11713</v>
      </c>
      <c r="O427" s="48">
        <v>102707.69093</v>
      </c>
      <c r="P427" s="48">
        <v>93587.730230000001</v>
      </c>
      <c r="Q427" s="72">
        <f t="shared" si="81"/>
        <v>102723.55074076923</v>
      </c>
    </row>
    <row r="428" spans="1:19" x14ac:dyDescent="0.3">
      <c r="A428" s="61">
        <f t="shared" si="74"/>
        <v>413</v>
      </c>
      <c r="B428" s="61" t="s">
        <v>612</v>
      </c>
      <c r="C428" s="60" t="s">
        <v>613</v>
      </c>
      <c r="D428" s="45">
        <v>1871282.8461499994</v>
      </c>
      <c r="E428" s="48">
        <v>1884860.7201399992</v>
      </c>
      <c r="F428" s="48">
        <v>1887847.1632299989</v>
      </c>
      <c r="G428" s="48">
        <v>1941745.9011599994</v>
      </c>
      <c r="H428" s="48">
        <v>1959160.4567099987</v>
      </c>
      <c r="I428" s="48">
        <v>1947847.8552399988</v>
      </c>
      <c r="J428" s="48">
        <v>1990357.3182799993</v>
      </c>
      <c r="K428" s="48">
        <v>1994193.6728999992</v>
      </c>
      <c r="L428" s="48">
        <v>1996567.5151299997</v>
      </c>
      <c r="M428" s="48">
        <v>1997848.1682799994</v>
      </c>
      <c r="N428" s="48">
        <v>2000882.5806599993</v>
      </c>
      <c r="O428" s="48">
        <v>2053504.0768299992</v>
      </c>
      <c r="P428" s="48">
        <v>2047357.0048199997</v>
      </c>
      <c r="Q428" s="72">
        <f t="shared" si="81"/>
        <v>1967188.8676561529</v>
      </c>
    </row>
    <row r="429" spans="1:19" x14ac:dyDescent="0.3">
      <c r="A429" s="61">
        <f t="shared" si="74"/>
        <v>414</v>
      </c>
      <c r="B429" s="61" t="s">
        <v>614</v>
      </c>
      <c r="C429" s="60" t="s">
        <v>615</v>
      </c>
      <c r="D429" s="48">
        <v>55947.434090000002</v>
      </c>
      <c r="E429" s="48">
        <v>55950.800350000012</v>
      </c>
      <c r="F429" s="48">
        <v>55954.201680000006</v>
      </c>
      <c r="G429" s="48">
        <v>56063.421989999995</v>
      </c>
      <c r="H429" s="48">
        <v>56150.098159999994</v>
      </c>
      <c r="I429" s="48">
        <v>56223.502949999995</v>
      </c>
      <c r="J429" s="48">
        <v>56517.082529999992</v>
      </c>
      <c r="K429" s="48">
        <v>56517.648629999996</v>
      </c>
      <c r="L429" s="48">
        <v>56518.749280000004</v>
      </c>
      <c r="M429" s="48">
        <v>56518.878570000001</v>
      </c>
      <c r="N429" s="48">
        <v>56518.976560000003</v>
      </c>
      <c r="O429" s="48">
        <v>56518.992170000005</v>
      </c>
      <c r="P429" s="48">
        <v>56463.2209</v>
      </c>
      <c r="Q429" s="72">
        <f t="shared" si="81"/>
        <v>56297.154450769231</v>
      </c>
    </row>
    <row r="430" spans="1:19" x14ac:dyDescent="0.3">
      <c r="A430" s="61">
        <f t="shared" si="74"/>
        <v>415</v>
      </c>
      <c r="B430" s="61" t="s">
        <v>616</v>
      </c>
      <c r="C430" s="60" t="s">
        <v>617</v>
      </c>
      <c r="D430" s="48">
        <v>81443.652600000001</v>
      </c>
      <c r="E430" s="48">
        <v>82246.333399999989</v>
      </c>
      <c r="F430" s="48">
        <v>82246.333399999989</v>
      </c>
      <c r="G430" s="48">
        <v>82169.337459999995</v>
      </c>
      <c r="H430" s="48">
        <v>81500.691729999991</v>
      </c>
      <c r="I430" s="48">
        <v>81500.692059999987</v>
      </c>
      <c r="J430" s="48">
        <v>81439.849999999991</v>
      </c>
      <c r="K430" s="48">
        <v>81439.849999999991</v>
      </c>
      <c r="L430" s="48">
        <v>81444.98900999999</v>
      </c>
      <c r="M430" s="48">
        <v>81980.041670000006</v>
      </c>
      <c r="N430" s="48">
        <v>82241.242309999987</v>
      </c>
      <c r="O430" s="48">
        <v>82273.567969999989</v>
      </c>
      <c r="P430" s="48">
        <v>82198.782340000005</v>
      </c>
      <c r="Q430" s="72">
        <f t="shared" si="81"/>
        <v>81855.797226923067</v>
      </c>
    </row>
    <row r="431" spans="1:19" x14ac:dyDescent="0.3">
      <c r="A431" s="61">
        <f t="shared" si="74"/>
        <v>416</v>
      </c>
      <c r="B431" s="61" t="s">
        <v>618</v>
      </c>
      <c r="C431" s="60" t="s">
        <v>619</v>
      </c>
      <c r="D431" s="48">
        <v>1860692.99749</v>
      </c>
      <c r="E431" s="48">
        <v>1859502.1419999998</v>
      </c>
      <c r="F431" s="48">
        <v>1874120.2186000005</v>
      </c>
      <c r="G431" s="48">
        <v>1889219.8826300001</v>
      </c>
      <c r="H431" s="48">
        <v>1885567.5754300002</v>
      </c>
      <c r="I431" s="48">
        <v>1908292.2204300002</v>
      </c>
      <c r="J431" s="48">
        <v>1922651.3815300001</v>
      </c>
      <c r="K431" s="48">
        <v>1928970.1192299998</v>
      </c>
      <c r="L431" s="48">
        <v>1941919.0314800001</v>
      </c>
      <c r="M431" s="48">
        <v>1997275.6985900004</v>
      </c>
      <c r="N431" s="48">
        <v>2018070.2649400004</v>
      </c>
      <c r="O431" s="48">
        <v>2030805.50945</v>
      </c>
      <c r="P431" s="48">
        <v>2043796.4678900002</v>
      </c>
      <c r="Q431" s="72">
        <f t="shared" si="81"/>
        <v>1935452.5776684617</v>
      </c>
    </row>
    <row r="432" spans="1:19" x14ac:dyDescent="0.3">
      <c r="A432" s="61">
        <f t="shared" si="74"/>
        <v>417</v>
      </c>
      <c r="B432" s="61" t="s">
        <v>620</v>
      </c>
      <c r="C432" s="60" t="s">
        <v>621</v>
      </c>
      <c r="D432" s="48">
        <v>947624.22524999978</v>
      </c>
      <c r="E432" s="48">
        <v>958700.45365999988</v>
      </c>
      <c r="F432" s="48">
        <v>971923.78049999988</v>
      </c>
      <c r="G432" s="48">
        <v>984417.09179999982</v>
      </c>
      <c r="H432" s="48">
        <v>991692.61089999985</v>
      </c>
      <c r="I432" s="48">
        <v>1001483.9453199999</v>
      </c>
      <c r="J432" s="48">
        <v>1010139.7487099998</v>
      </c>
      <c r="K432" s="48">
        <v>1011566.5008699999</v>
      </c>
      <c r="L432" s="48">
        <v>1010039.2508299996</v>
      </c>
      <c r="M432" s="48">
        <v>1017871.6195999996</v>
      </c>
      <c r="N432" s="48">
        <v>1031602.5122399997</v>
      </c>
      <c r="O432" s="48">
        <v>1042085.5116099996</v>
      </c>
      <c r="P432" s="48">
        <v>1047908.8875800001</v>
      </c>
      <c r="Q432" s="72">
        <f t="shared" si="81"/>
        <v>1002081.2414515383</v>
      </c>
    </row>
    <row r="433" spans="1:17" x14ac:dyDescent="0.3">
      <c r="A433" s="61">
        <f t="shared" si="74"/>
        <v>418</v>
      </c>
      <c r="B433" s="61" t="s">
        <v>622</v>
      </c>
      <c r="C433" s="60" t="s">
        <v>623</v>
      </c>
      <c r="D433" s="48">
        <v>41488.724920000001</v>
      </c>
      <c r="E433" s="48">
        <v>41642.327800000006</v>
      </c>
      <c r="F433" s="48">
        <v>41642.808680000009</v>
      </c>
      <c r="G433" s="48">
        <v>41642.805540000008</v>
      </c>
      <c r="H433" s="48">
        <v>41642.816620000005</v>
      </c>
      <c r="I433" s="48">
        <v>41653.907940000005</v>
      </c>
      <c r="J433" s="48">
        <v>41654.130710000005</v>
      </c>
      <c r="K433" s="48">
        <v>41653.907940000005</v>
      </c>
      <c r="L433" s="48">
        <v>41654.430150000007</v>
      </c>
      <c r="M433" s="48">
        <v>41654.642250000004</v>
      </c>
      <c r="N433" s="48">
        <v>41654.642250000004</v>
      </c>
      <c r="O433" s="48">
        <v>41657.498249999997</v>
      </c>
      <c r="P433" s="48">
        <v>41558.913909999996</v>
      </c>
      <c r="Q433" s="72">
        <f t="shared" si="81"/>
        <v>41630.88899692308</v>
      </c>
    </row>
    <row r="434" spans="1:17" x14ac:dyDescent="0.3">
      <c r="A434" s="61">
        <f t="shared" si="74"/>
        <v>419</v>
      </c>
      <c r="B434" s="61" t="s">
        <v>624</v>
      </c>
      <c r="C434" s="60" t="s">
        <v>625</v>
      </c>
      <c r="D434" s="48">
        <v>87773.14148999998</v>
      </c>
      <c r="E434" s="48">
        <v>87773.14148999998</v>
      </c>
      <c r="F434" s="48">
        <v>88490.04991999999</v>
      </c>
      <c r="G434" s="48">
        <v>88491.97159999999</v>
      </c>
      <c r="H434" s="48">
        <v>88495.695479999995</v>
      </c>
      <c r="I434" s="48">
        <v>88495.867099999989</v>
      </c>
      <c r="J434" s="48">
        <v>88505.526959999974</v>
      </c>
      <c r="K434" s="48">
        <v>88505.758419999984</v>
      </c>
      <c r="L434" s="48">
        <v>88505.758419999984</v>
      </c>
      <c r="M434" s="48">
        <v>88505.758419999984</v>
      </c>
      <c r="N434" s="48">
        <v>88505.758419999984</v>
      </c>
      <c r="O434" s="48">
        <v>88505.758419999984</v>
      </c>
      <c r="P434" s="48">
        <v>88505.758419999984</v>
      </c>
      <c r="Q434" s="72">
        <f t="shared" si="81"/>
        <v>88389.226504615363</v>
      </c>
    </row>
    <row r="435" spans="1:17" x14ac:dyDescent="0.3">
      <c r="A435" s="61">
        <f t="shared" si="74"/>
        <v>420</v>
      </c>
      <c r="B435" s="61" t="s">
        <v>626</v>
      </c>
      <c r="C435" s="60" t="s">
        <v>627</v>
      </c>
      <c r="D435" s="48">
        <v>49871.005850000001</v>
      </c>
      <c r="E435" s="48">
        <v>49871.005850000001</v>
      </c>
      <c r="F435" s="48">
        <v>49871.005850000001</v>
      </c>
      <c r="G435" s="48">
        <v>49871.005850000001</v>
      </c>
      <c r="H435" s="48">
        <v>49873.580259999995</v>
      </c>
      <c r="I435" s="48">
        <v>49873.580259999995</v>
      </c>
      <c r="J435" s="48">
        <v>49873.580259999995</v>
      </c>
      <c r="K435" s="48">
        <v>49873.580259999995</v>
      </c>
      <c r="L435" s="48">
        <v>49873.580259999995</v>
      </c>
      <c r="M435" s="48">
        <v>49873.580259999995</v>
      </c>
      <c r="N435" s="48">
        <v>49873.580259999995</v>
      </c>
      <c r="O435" s="48">
        <v>49873.580259999995</v>
      </c>
      <c r="P435" s="48">
        <v>49873.580259999995</v>
      </c>
      <c r="Q435" s="72">
        <f t="shared" si="81"/>
        <v>49872.788133846145</v>
      </c>
    </row>
    <row r="436" spans="1:17" s="44" customFormat="1" x14ac:dyDescent="0.3">
      <c r="A436" s="61">
        <f t="shared" si="74"/>
        <v>421</v>
      </c>
      <c r="B436" s="77"/>
      <c r="C436" s="50" t="s">
        <v>523</v>
      </c>
      <c r="D436" s="52">
        <f t="shared" ref="D436:Q436" si="82">SUM(D426:D435)</f>
        <v>5190848.8489199998</v>
      </c>
      <c r="E436" s="52">
        <f t="shared" si="82"/>
        <v>5217560.6248199996</v>
      </c>
      <c r="F436" s="52">
        <f t="shared" si="82"/>
        <v>5251057.9990999997</v>
      </c>
      <c r="G436" s="52">
        <f t="shared" si="82"/>
        <v>5334678.55119</v>
      </c>
      <c r="H436" s="52">
        <f t="shared" si="82"/>
        <v>5359347.4125499995</v>
      </c>
      <c r="I436" s="52">
        <f t="shared" si="82"/>
        <v>5380059.8266399996</v>
      </c>
      <c r="J436" s="52">
        <f t="shared" si="82"/>
        <v>5445904.7266899999</v>
      </c>
      <c r="K436" s="52">
        <f t="shared" si="82"/>
        <v>5457652.0490699988</v>
      </c>
      <c r="L436" s="52">
        <f t="shared" si="82"/>
        <v>5469817.0459199995</v>
      </c>
      <c r="M436" s="52">
        <f t="shared" si="82"/>
        <v>5535320.3656399995</v>
      </c>
      <c r="N436" s="52">
        <f t="shared" si="82"/>
        <v>5573309.8444099994</v>
      </c>
      <c r="O436" s="52">
        <f t="shared" si="82"/>
        <v>5649177.8886799989</v>
      </c>
      <c r="P436" s="52">
        <f t="shared" si="82"/>
        <v>5652564.3965699999</v>
      </c>
      <c r="Q436" s="52">
        <f t="shared" si="82"/>
        <v>5424407.6600153847</v>
      </c>
    </row>
    <row r="437" spans="1:17" x14ac:dyDescent="0.3">
      <c r="A437" s="61">
        <f t="shared" si="74"/>
        <v>422</v>
      </c>
      <c r="B437" s="61"/>
      <c r="C437" s="7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72"/>
    </row>
    <row r="438" spans="1:17" x14ac:dyDescent="0.3">
      <c r="A438" s="61">
        <f t="shared" si="74"/>
        <v>423</v>
      </c>
      <c r="B438" s="61"/>
      <c r="C438" s="71" t="s">
        <v>394</v>
      </c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72"/>
    </row>
    <row r="439" spans="1:17" x14ac:dyDescent="0.3">
      <c r="A439" s="61">
        <f t="shared" si="74"/>
        <v>424</v>
      </c>
      <c r="B439" s="61" t="s">
        <v>628</v>
      </c>
      <c r="C439" s="60" t="s">
        <v>610</v>
      </c>
      <c r="D439" s="48">
        <v>69962.755359999996</v>
      </c>
      <c r="E439" s="48">
        <v>70045.029460000005</v>
      </c>
      <c r="F439" s="48">
        <v>70080.152050000004</v>
      </c>
      <c r="G439" s="48">
        <v>70091.546470000001</v>
      </c>
      <c r="H439" s="48">
        <v>70254.951090000002</v>
      </c>
      <c r="I439" s="48">
        <v>70266.160889999999</v>
      </c>
      <c r="J439" s="48">
        <v>70499.158869999999</v>
      </c>
      <c r="K439" s="48">
        <v>70571.286250000005</v>
      </c>
      <c r="L439" s="48">
        <v>73524.887889999998</v>
      </c>
      <c r="M439" s="48">
        <v>73619.873879999999</v>
      </c>
      <c r="N439" s="48">
        <v>73641.263640000005</v>
      </c>
      <c r="O439" s="48">
        <v>73652.706019999998</v>
      </c>
      <c r="P439" s="48">
        <v>73925.108389999994</v>
      </c>
      <c r="Q439" s="72">
        <f t="shared" si="81"/>
        <v>71548.836943076923</v>
      </c>
    </row>
    <row r="440" spans="1:17" x14ac:dyDescent="0.3">
      <c r="A440" s="61">
        <f t="shared" si="74"/>
        <v>425</v>
      </c>
      <c r="B440" s="61" t="s">
        <v>629</v>
      </c>
      <c r="C440" s="60" t="s">
        <v>563</v>
      </c>
      <c r="D440" s="48">
        <v>28597.508579999998</v>
      </c>
      <c r="E440" s="48">
        <v>28595.913260000001</v>
      </c>
      <c r="F440" s="48">
        <v>28561.524389999999</v>
      </c>
      <c r="G440" s="48">
        <v>34837.59906</v>
      </c>
      <c r="H440" s="48">
        <v>34822.983160000003</v>
      </c>
      <c r="I440" s="48">
        <v>34843.738370000006</v>
      </c>
      <c r="J440" s="48">
        <v>34870.133160000005</v>
      </c>
      <c r="K440" s="48">
        <v>34844.232309999999</v>
      </c>
      <c r="L440" s="48">
        <v>34964.925560000011</v>
      </c>
      <c r="M440" s="48">
        <v>35005.323820000005</v>
      </c>
      <c r="N440" s="48">
        <v>35010.520710000004</v>
      </c>
      <c r="O440" s="48">
        <v>34993.02092000001</v>
      </c>
      <c r="P440" s="48">
        <v>43496.275569999998</v>
      </c>
      <c r="Q440" s="72">
        <f t="shared" si="81"/>
        <v>34111.053759230774</v>
      </c>
    </row>
    <row r="441" spans="1:17" x14ac:dyDescent="0.3">
      <c r="A441" s="61">
        <f t="shared" si="74"/>
        <v>426</v>
      </c>
      <c r="B441" s="61" t="s">
        <v>630</v>
      </c>
      <c r="C441" s="60" t="s">
        <v>613</v>
      </c>
      <c r="D441" s="48">
        <v>1455265.4554799998</v>
      </c>
      <c r="E441" s="48">
        <v>1457831.8437600001</v>
      </c>
      <c r="F441" s="48">
        <v>1458501.6921000001</v>
      </c>
      <c r="G441" s="48">
        <v>1435145.6832600001</v>
      </c>
      <c r="H441" s="48">
        <v>1447146.8901899999</v>
      </c>
      <c r="I441" s="48">
        <v>1468820.4126799998</v>
      </c>
      <c r="J441" s="48">
        <v>1483495.4490499999</v>
      </c>
      <c r="K441" s="48">
        <v>1486147.03186</v>
      </c>
      <c r="L441" s="48">
        <v>1487285.4437200001</v>
      </c>
      <c r="M441" s="48">
        <v>1482701.3688800002</v>
      </c>
      <c r="N441" s="48">
        <v>1482779.2013600001</v>
      </c>
      <c r="O441" s="48">
        <v>1493681.33042</v>
      </c>
      <c r="P441" s="48">
        <v>1526862.1471000002</v>
      </c>
      <c r="Q441" s="72">
        <f t="shared" si="81"/>
        <v>1474281.842296923</v>
      </c>
    </row>
    <row r="442" spans="1:17" x14ac:dyDescent="0.3">
      <c r="A442" s="61">
        <f t="shared" si="74"/>
        <v>427</v>
      </c>
      <c r="B442" s="61" t="s">
        <v>631</v>
      </c>
      <c r="C442" s="60" t="s">
        <v>632</v>
      </c>
      <c r="D442" s="48">
        <v>0</v>
      </c>
      <c r="E442" s="48">
        <v>0</v>
      </c>
      <c r="F442" s="48">
        <v>0</v>
      </c>
      <c r="G442" s="48">
        <v>0</v>
      </c>
      <c r="H442" s="48">
        <v>0</v>
      </c>
      <c r="I442" s="48">
        <v>0</v>
      </c>
      <c r="J442" s="48">
        <v>0</v>
      </c>
      <c r="K442" s="48">
        <v>0</v>
      </c>
      <c r="L442" s="48">
        <v>0</v>
      </c>
      <c r="M442" s="48">
        <v>0</v>
      </c>
      <c r="N442" s="48">
        <v>0</v>
      </c>
      <c r="O442" s="48">
        <v>6717.4113499999994</v>
      </c>
      <c r="P442" s="48">
        <v>6764.4277400000001</v>
      </c>
      <c r="Q442" s="72">
        <f t="shared" si="81"/>
        <v>1037.0645453846153</v>
      </c>
    </row>
    <row r="443" spans="1:17" x14ac:dyDescent="0.3">
      <c r="A443" s="61">
        <f t="shared" si="74"/>
        <v>428</v>
      </c>
      <c r="B443" s="61" t="s">
        <v>633</v>
      </c>
      <c r="C443" s="60" t="s">
        <v>634</v>
      </c>
      <c r="D443" s="48">
        <v>865682.22077000001</v>
      </c>
      <c r="E443" s="48">
        <v>865337.26849999989</v>
      </c>
      <c r="F443" s="48">
        <v>873294.88238999981</v>
      </c>
      <c r="G443" s="48">
        <v>884362.86608999991</v>
      </c>
      <c r="H443" s="48">
        <v>892714.91757999989</v>
      </c>
      <c r="I443" s="48">
        <v>897827.84741999989</v>
      </c>
      <c r="J443" s="48">
        <v>895547.92226999986</v>
      </c>
      <c r="K443" s="48">
        <v>900666.96993999986</v>
      </c>
      <c r="L443" s="48">
        <v>909044.26764999982</v>
      </c>
      <c r="M443" s="48">
        <v>915966.18444999983</v>
      </c>
      <c r="N443" s="48">
        <v>928173.26396999974</v>
      </c>
      <c r="O443" s="48">
        <v>934176.4487999999</v>
      </c>
      <c r="P443" s="48">
        <v>953154.53194999998</v>
      </c>
      <c r="Q443" s="72">
        <f t="shared" si="81"/>
        <v>901226.89167538448</v>
      </c>
    </row>
    <row r="444" spans="1:17" x14ac:dyDescent="0.3">
      <c r="A444" s="61">
        <f t="shared" si="74"/>
        <v>429</v>
      </c>
      <c r="B444" s="61" t="s">
        <v>635</v>
      </c>
      <c r="C444" s="60" t="s">
        <v>636</v>
      </c>
      <c r="D444" s="48">
        <v>1269064.0234200002</v>
      </c>
      <c r="E444" s="48">
        <v>1275746.5774999997</v>
      </c>
      <c r="F444" s="48">
        <v>1286869.7908199998</v>
      </c>
      <c r="G444" s="48">
        <v>1312502.8089599998</v>
      </c>
      <c r="H444" s="48">
        <v>1338949.76455</v>
      </c>
      <c r="I444" s="48">
        <v>1342344.2106699997</v>
      </c>
      <c r="J444" s="48">
        <v>1348343.7624000004</v>
      </c>
      <c r="K444" s="48">
        <v>1356722.7463399998</v>
      </c>
      <c r="L444" s="48">
        <v>1359782.74814</v>
      </c>
      <c r="M444" s="48">
        <v>1367872.8120899999</v>
      </c>
      <c r="N444" s="48">
        <v>1388586.4971700003</v>
      </c>
      <c r="O444" s="48">
        <v>1397825.4319900002</v>
      </c>
      <c r="P444" s="48">
        <v>1429377.5741600001</v>
      </c>
      <c r="Q444" s="72">
        <f t="shared" si="81"/>
        <v>1344152.9806315382</v>
      </c>
    </row>
    <row r="445" spans="1:17" x14ac:dyDescent="0.3">
      <c r="A445" s="61">
        <f t="shared" si="74"/>
        <v>430</v>
      </c>
      <c r="B445" s="61" t="s">
        <v>637</v>
      </c>
      <c r="C445" s="60" t="s">
        <v>623</v>
      </c>
      <c r="D445" s="48">
        <v>504664.49323999992</v>
      </c>
      <c r="E445" s="48">
        <v>509796.74364</v>
      </c>
      <c r="F445" s="48">
        <v>515164.99542999995</v>
      </c>
      <c r="G445" s="48">
        <v>520762.42478000006</v>
      </c>
      <c r="H445" s="48">
        <v>524327.14740000002</v>
      </c>
      <c r="I445" s="48">
        <v>524959.67327999999</v>
      </c>
      <c r="J445" s="48">
        <v>539590.38011999999</v>
      </c>
      <c r="K445" s="48">
        <v>542980.30111999996</v>
      </c>
      <c r="L445" s="48">
        <v>550550.63269000011</v>
      </c>
      <c r="M445" s="48">
        <v>553009.14975999994</v>
      </c>
      <c r="N445" s="48">
        <v>557250.10425000009</v>
      </c>
      <c r="O445" s="48">
        <v>561818.97696</v>
      </c>
      <c r="P445" s="48">
        <v>566309.18166999996</v>
      </c>
      <c r="Q445" s="72">
        <f t="shared" si="81"/>
        <v>536244.9387953846</v>
      </c>
    </row>
    <row r="446" spans="1:17" x14ac:dyDescent="0.3">
      <c r="A446" s="61">
        <f t="shared" si="74"/>
        <v>431</v>
      </c>
      <c r="B446" s="61" t="s">
        <v>638</v>
      </c>
      <c r="C446" s="60" t="s">
        <v>625</v>
      </c>
      <c r="D446" s="48">
        <v>1347539.7991700002</v>
      </c>
      <c r="E446" s="48">
        <v>1356808.8594200003</v>
      </c>
      <c r="F446" s="48">
        <v>1372069.1127700002</v>
      </c>
      <c r="G446" s="48">
        <v>1388601.1208900001</v>
      </c>
      <c r="H446" s="48">
        <v>1402750.4413200002</v>
      </c>
      <c r="I446" s="48">
        <v>1409148.8980700003</v>
      </c>
      <c r="J446" s="48">
        <v>1407130.2514599999</v>
      </c>
      <c r="K446" s="48">
        <v>1416458.6902800002</v>
      </c>
      <c r="L446" s="48">
        <v>1427386.5344100003</v>
      </c>
      <c r="M446" s="48">
        <v>1436275.7605800002</v>
      </c>
      <c r="N446" s="48">
        <v>1452647.1645900004</v>
      </c>
      <c r="O446" s="48">
        <v>1459387.0540400003</v>
      </c>
      <c r="P446" s="48">
        <v>1481074.1248499998</v>
      </c>
      <c r="Q446" s="72">
        <f t="shared" si="81"/>
        <v>1412098.2932192311</v>
      </c>
    </row>
    <row r="447" spans="1:17" x14ac:dyDescent="0.3">
      <c r="A447" s="61">
        <f t="shared" si="74"/>
        <v>432</v>
      </c>
      <c r="B447" s="61" t="s">
        <v>639</v>
      </c>
      <c r="C447" s="60" t="s">
        <v>640</v>
      </c>
      <c r="D447" s="48">
        <v>1036423.74954</v>
      </c>
      <c r="E447" s="48">
        <v>1045543.2014299999</v>
      </c>
      <c r="F447" s="48">
        <v>1054648.4284399999</v>
      </c>
      <c r="G447" s="48">
        <v>1063577.8974499998</v>
      </c>
      <c r="H447" s="48">
        <v>1075887.8747099999</v>
      </c>
      <c r="I447" s="48">
        <v>1075495.6594799997</v>
      </c>
      <c r="J447" s="48">
        <v>1086012.6881699997</v>
      </c>
      <c r="K447" s="48">
        <v>1094361.7516999999</v>
      </c>
      <c r="L447" s="48">
        <v>1098808.06583</v>
      </c>
      <c r="M447" s="48">
        <v>1105982.0780099998</v>
      </c>
      <c r="N447" s="48">
        <v>1117098.3977399997</v>
      </c>
      <c r="O447" s="48">
        <v>1124218.9039899998</v>
      </c>
      <c r="P447" s="48">
        <v>1133974.2396499999</v>
      </c>
      <c r="Q447" s="72">
        <f t="shared" si="81"/>
        <v>1085540.9950876923</v>
      </c>
    </row>
    <row r="448" spans="1:17" x14ac:dyDescent="0.3">
      <c r="A448" s="61">
        <f t="shared" si="74"/>
        <v>433</v>
      </c>
      <c r="B448" s="61" t="s">
        <v>641</v>
      </c>
      <c r="C448" s="60" t="s">
        <v>642</v>
      </c>
      <c r="D448" s="48">
        <v>488214.19963999995</v>
      </c>
      <c r="E448" s="48">
        <v>491254.06393999996</v>
      </c>
      <c r="F448" s="48">
        <v>494598.96470999991</v>
      </c>
      <c r="G448" s="48">
        <v>501318.54824999993</v>
      </c>
      <c r="H448" s="48">
        <v>504641.62310999993</v>
      </c>
      <c r="I448" s="48">
        <v>507317.63339999993</v>
      </c>
      <c r="J448" s="48">
        <v>510361.24696999992</v>
      </c>
      <c r="K448" s="48">
        <v>513693.89526999992</v>
      </c>
      <c r="L448" s="48">
        <v>517047.78462999995</v>
      </c>
      <c r="M448" s="48">
        <v>519546.78510999994</v>
      </c>
      <c r="N448" s="48">
        <v>523318.22949999996</v>
      </c>
      <c r="O448" s="48">
        <v>528071.26966999995</v>
      </c>
      <c r="P448" s="48">
        <v>532154.80059</v>
      </c>
      <c r="Q448" s="72">
        <f t="shared" si="81"/>
        <v>510118.38806076918</v>
      </c>
    </row>
    <row r="449" spans="1:17" x14ac:dyDescent="0.3">
      <c r="A449" s="61">
        <f t="shared" si="74"/>
        <v>434</v>
      </c>
      <c r="B449" s="61" t="s">
        <v>643</v>
      </c>
      <c r="C449" s="60" t="s">
        <v>644</v>
      </c>
      <c r="D449" s="48">
        <v>154045.5067</v>
      </c>
      <c r="E449" s="48">
        <v>152022.85637999998</v>
      </c>
      <c r="F449" s="48">
        <v>150449.92982999998</v>
      </c>
      <c r="G449" s="48">
        <v>152192.08389000001</v>
      </c>
      <c r="H449" s="48">
        <v>160024.38950999998</v>
      </c>
      <c r="I449" s="48">
        <v>154590.61661</v>
      </c>
      <c r="J449" s="48">
        <v>156837.76817999998</v>
      </c>
      <c r="K449" s="48">
        <v>157747.12226999999</v>
      </c>
      <c r="L449" s="48">
        <v>157332.47606000002</v>
      </c>
      <c r="M449" s="48">
        <v>157343.6384</v>
      </c>
      <c r="N449" s="48">
        <v>165599.6606</v>
      </c>
      <c r="O449" s="48">
        <v>165852.20254</v>
      </c>
      <c r="P449" s="48">
        <v>164598.77365000002</v>
      </c>
      <c r="Q449" s="72">
        <f t="shared" si="81"/>
        <v>157587.4634323077</v>
      </c>
    </row>
    <row r="450" spans="1:17" x14ac:dyDescent="0.3">
      <c r="A450" s="61">
        <f t="shared" si="74"/>
        <v>435</v>
      </c>
      <c r="B450" s="61" t="s">
        <v>645</v>
      </c>
      <c r="C450" s="60" t="s">
        <v>646</v>
      </c>
      <c r="D450" s="48">
        <v>28128.292869999997</v>
      </c>
      <c r="E450" s="48">
        <v>28152.73027</v>
      </c>
      <c r="F450" s="48">
        <v>28195.335699999996</v>
      </c>
      <c r="G450" s="48">
        <v>28211.881079999999</v>
      </c>
      <c r="H450" s="48">
        <v>28296.093049999996</v>
      </c>
      <c r="I450" s="48">
        <v>28369.672979999996</v>
      </c>
      <c r="J450" s="48">
        <v>28379.1404</v>
      </c>
      <c r="K450" s="48">
        <v>28432.598349999997</v>
      </c>
      <c r="L450" s="48">
        <v>28359.0779</v>
      </c>
      <c r="M450" s="48">
        <v>28392.077989999998</v>
      </c>
      <c r="N450" s="48">
        <v>28391.372480000002</v>
      </c>
      <c r="O450" s="48">
        <v>28504.70868</v>
      </c>
      <c r="P450" s="48">
        <v>28817.85728</v>
      </c>
      <c r="Q450" s="72">
        <f t="shared" si="81"/>
        <v>28356.218386923076</v>
      </c>
    </row>
    <row r="451" spans="1:17" x14ac:dyDescent="0.3">
      <c r="A451" s="61">
        <f t="shared" si="74"/>
        <v>436</v>
      </c>
      <c r="B451" s="61" t="s">
        <v>647</v>
      </c>
      <c r="C451" s="60" t="s">
        <v>648</v>
      </c>
      <c r="D451" s="48">
        <v>330689.80503999995</v>
      </c>
      <c r="E451" s="48">
        <v>331276.61540999997</v>
      </c>
      <c r="F451" s="48">
        <v>332052.64500000002</v>
      </c>
      <c r="G451" s="48">
        <v>332641.52106</v>
      </c>
      <c r="H451" s="48">
        <v>333426.73693000001</v>
      </c>
      <c r="I451" s="48">
        <v>334075.52668999997</v>
      </c>
      <c r="J451" s="48">
        <v>334706.50442000001</v>
      </c>
      <c r="K451" s="48">
        <v>335339.90121999994</v>
      </c>
      <c r="L451" s="48">
        <v>342997.90717999998</v>
      </c>
      <c r="M451" s="48">
        <v>315192.63977000001</v>
      </c>
      <c r="N451" s="48">
        <v>315927.88522</v>
      </c>
      <c r="O451" s="48">
        <v>316589.07005000004</v>
      </c>
      <c r="P451" s="48">
        <v>319986.30521000002</v>
      </c>
      <c r="Q451" s="72">
        <f t="shared" si="81"/>
        <v>328838.69716923084</v>
      </c>
    </row>
    <row r="452" spans="1:17" x14ac:dyDescent="0.3">
      <c r="A452" s="61">
        <f t="shared" si="74"/>
        <v>437</v>
      </c>
      <c r="B452" s="61" t="s">
        <v>649</v>
      </c>
      <c r="C452" s="60" t="s">
        <v>650</v>
      </c>
      <c r="D452" s="48">
        <v>4654.8314299999993</v>
      </c>
      <c r="E452" s="48">
        <v>4689.6944599999997</v>
      </c>
      <c r="F452" s="48">
        <v>4049.9980299999997</v>
      </c>
      <c r="G452" s="48">
        <v>4191.0560699999996</v>
      </c>
      <c r="H452" s="48">
        <v>4255.4623700000002</v>
      </c>
      <c r="I452" s="48">
        <v>7632.2378399999998</v>
      </c>
      <c r="J452" s="48">
        <v>7657.4065099999998</v>
      </c>
      <c r="K452" s="48">
        <v>10468.64784</v>
      </c>
      <c r="L452" s="48">
        <v>10468.64784</v>
      </c>
      <c r="M452" s="48">
        <v>10468.64784</v>
      </c>
      <c r="N452" s="48">
        <v>10468.64784</v>
      </c>
      <c r="O452" s="48">
        <v>10468.64784</v>
      </c>
      <c r="P452" s="48">
        <v>10468.64784</v>
      </c>
      <c r="Q452" s="72">
        <f t="shared" si="81"/>
        <v>7687.8902884615391</v>
      </c>
    </row>
    <row r="453" spans="1:17" x14ac:dyDescent="0.3">
      <c r="A453" s="61">
        <f t="shared" si="74"/>
        <v>438</v>
      </c>
      <c r="B453" s="61" t="s">
        <v>651</v>
      </c>
      <c r="C453" s="60" t="s">
        <v>652</v>
      </c>
      <c r="D453" s="48">
        <v>15831.231019999999</v>
      </c>
      <c r="E453" s="48">
        <v>18575.606169999999</v>
      </c>
      <c r="F453" s="48">
        <v>18576.378489999999</v>
      </c>
      <c r="G453" s="48">
        <v>18576.906999999999</v>
      </c>
      <c r="H453" s="48">
        <v>18577.504000000001</v>
      </c>
      <c r="I453" s="48">
        <v>18578.239579999998</v>
      </c>
      <c r="J453" s="48">
        <v>18578.843119999998</v>
      </c>
      <c r="K453" s="48">
        <v>18579.428520000001</v>
      </c>
      <c r="L453" s="48">
        <v>18580.068629999998</v>
      </c>
      <c r="M453" s="48">
        <v>18580.717199999999</v>
      </c>
      <c r="N453" s="48">
        <v>18496.150699999998</v>
      </c>
      <c r="O453" s="48">
        <v>18496.56338</v>
      </c>
      <c r="P453" s="48">
        <v>20092.016440000003</v>
      </c>
      <c r="Q453" s="72">
        <f t="shared" si="81"/>
        <v>18470.742634615384</v>
      </c>
    </row>
    <row r="454" spans="1:17" x14ac:dyDescent="0.3">
      <c r="A454" s="61">
        <f t="shared" si="74"/>
        <v>439</v>
      </c>
      <c r="B454" s="61" t="s">
        <v>653</v>
      </c>
      <c r="C454" s="60" t="s">
        <v>654</v>
      </c>
      <c r="D454" s="48">
        <v>624940.26419999998</v>
      </c>
      <c r="E454" s="48">
        <v>631682.55671999999</v>
      </c>
      <c r="F454" s="48">
        <v>639677.01370000001</v>
      </c>
      <c r="G454" s="48">
        <v>647324.72739000013</v>
      </c>
      <c r="H454" s="48">
        <v>657719.20869</v>
      </c>
      <c r="I454" s="48">
        <v>663494.76954999997</v>
      </c>
      <c r="J454" s="48">
        <v>670553.9179</v>
      </c>
      <c r="K454" s="48">
        <v>678752.11404000013</v>
      </c>
      <c r="L454" s="48">
        <v>680903.26673000003</v>
      </c>
      <c r="M454" s="48">
        <v>686336.71106000012</v>
      </c>
      <c r="N454" s="48">
        <v>699637.9519300001</v>
      </c>
      <c r="O454" s="48">
        <v>704951.73432000005</v>
      </c>
      <c r="P454" s="48">
        <v>706828.16068000009</v>
      </c>
      <c r="Q454" s="72">
        <f t="shared" si="81"/>
        <v>668677.10745461553</v>
      </c>
    </row>
    <row r="455" spans="1:17" x14ac:dyDescent="0.3">
      <c r="A455" s="61">
        <f t="shared" si="74"/>
        <v>440</v>
      </c>
      <c r="B455" s="61"/>
      <c r="C455" s="51" t="s">
        <v>524</v>
      </c>
      <c r="D455" s="52">
        <f t="shared" ref="D455:Q455" si="83">SUM(D439:D454)</f>
        <v>8223704.1364600006</v>
      </c>
      <c r="E455" s="52">
        <f t="shared" si="83"/>
        <v>8267359.5603199983</v>
      </c>
      <c r="F455" s="52">
        <f t="shared" si="83"/>
        <v>8326790.8438500008</v>
      </c>
      <c r="G455" s="52">
        <f t="shared" si="83"/>
        <v>8394338.6717000008</v>
      </c>
      <c r="H455" s="52">
        <f t="shared" si="83"/>
        <v>8493795.9876600001</v>
      </c>
      <c r="I455" s="52">
        <f t="shared" si="83"/>
        <v>8537765.2975099981</v>
      </c>
      <c r="J455" s="52">
        <f t="shared" si="83"/>
        <v>8592564.5730000008</v>
      </c>
      <c r="K455" s="52">
        <f t="shared" si="83"/>
        <v>8645766.7173099983</v>
      </c>
      <c r="L455" s="52">
        <f t="shared" si="83"/>
        <v>8697036.7348599993</v>
      </c>
      <c r="M455" s="52">
        <f t="shared" si="83"/>
        <v>8706293.76884</v>
      </c>
      <c r="N455" s="52">
        <f t="shared" si="83"/>
        <v>8797026.3117000014</v>
      </c>
      <c r="O455" s="52">
        <f t="shared" si="83"/>
        <v>8859405.4809700008</v>
      </c>
      <c r="P455" s="52">
        <f t="shared" si="83"/>
        <v>8997884.172770001</v>
      </c>
      <c r="Q455" s="52">
        <f t="shared" si="83"/>
        <v>8579979.4043807685</v>
      </c>
    </row>
    <row r="456" spans="1:17" x14ac:dyDescent="0.3">
      <c r="A456" s="61">
        <f t="shared" si="74"/>
        <v>441</v>
      </c>
      <c r="B456" s="61"/>
      <c r="C456" s="51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</row>
    <row r="457" spans="1:17" x14ac:dyDescent="0.3">
      <c r="A457" s="61">
        <f t="shared" si="74"/>
        <v>442</v>
      </c>
      <c r="B457" s="61"/>
      <c r="C457" s="71" t="s">
        <v>525</v>
      </c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</row>
    <row r="458" spans="1:17" x14ac:dyDescent="0.3">
      <c r="A458" s="61">
        <f t="shared" si="74"/>
        <v>443</v>
      </c>
      <c r="B458" s="61"/>
      <c r="C458" s="74" t="s">
        <v>526</v>
      </c>
      <c r="D458" s="48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48"/>
    </row>
    <row r="459" spans="1:17" ht="13.5" customHeight="1" x14ac:dyDescent="0.3">
      <c r="A459" s="61">
        <f t="shared" si="74"/>
        <v>444</v>
      </c>
      <c r="B459" s="61" t="s">
        <v>655</v>
      </c>
      <c r="C459" s="74" t="s">
        <v>656</v>
      </c>
      <c r="D459" s="48">
        <v>1450.8005699999999</v>
      </c>
      <c r="E459" s="48">
        <v>1450.80396</v>
      </c>
      <c r="F459" s="48">
        <v>1450.8065399999998</v>
      </c>
      <c r="G459" s="48">
        <v>1450.8086199999998</v>
      </c>
      <c r="H459" s="48">
        <v>1450.81068</v>
      </c>
      <c r="I459" s="48">
        <v>1450.8152899999998</v>
      </c>
      <c r="J459" s="48">
        <v>1450.8177799999999</v>
      </c>
      <c r="K459" s="48">
        <v>1450.81817</v>
      </c>
      <c r="L459" s="48">
        <v>1450.8194099999998</v>
      </c>
      <c r="M459" s="48">
        <v>1450.8195799999999</v>
      </c>
      <c r="N459" s="48">
        <v>1450.81962</v>
      </c>
      <c r="O459" s="48">
        <v>1450.81917</v>
      </c>
      <c r="P459" s="48">
        <v>1450.8210699999997</v>
      </c>
      <c r="Q459" s="48">
        <f t="shared" ref="Q459" si="84">(SUM(D459:P459))/13</f>
        <v>1450.8138815384614</v>
      </c>
    </row>
    <row r="460" spans="1:17" x14ac:dyDescent="0.3">
      <c r="A460" s="61">
        <f t="shared" si="74"/>
        <v>445</v>
      </c>
      <c r="B460" s="61"/>
      <c r="C460" s="74" t="s">
        <v>527</v>
      </c>
      <c r="D460" s="48">
        <f>SUM(D459:D459)</f>
        <v>1450.8005699999999</v>
      </c>
      <c r="E460" s="48">
        <f t="shared" ref="E460:P460" si="85">SUM(E459:E459)</f>
        <v>1450.80396</v>
      </c>
      <c r="F460" s="48">
        <f t="shared" si="85"/>
        <v>1450.8065399999998</v>
      </c>
      <c r="G460" s="48">
        <f t="shared" si="85"/>
        <v>1450.8086199999998</v>
      </c>
      <c r="H460" s="48">
        <f t="shared" si="85"/>
        <v>1450.81068</v>
      </c>
      <c r="I460" s="48">
        <f t="shared" si="85"/>
        <v>1450.8152899999998</v>
      </c>
      <c r="J460" s="48">
        <f t="shared" si="85"/>
        <v>1450.8177799999999</v>
      </c>
      <c r="K460" s="48">
        <f t="shared" si="85"/>
        <v>1450.81817</v>
      </c>
      <c r="L460" s="48">
        <f t="shared" si="85"/>
        <v>1450.8194099999998</v>
      </c>
      <c r="M460" s="48">
        <f t="shared" si="85"/>
        <v>1450.8195799999999</v>
      </c>
      <c r="N460" s="48">
        <f t="shared" si="85"/>
        <v>1450.81962</v>
      </c>
      <c r="O460" s="48">
        <f t="shared" si="85"/>
        <v>1450.81917</v>
      </c>
      <c r="P460" s="48">
        <f t="shared" si="85"/>
        <v>1450.8210699999997</v>
      </c>
      <c r="Q460" s="48">
        <f>SUM(Q459:Q459)</f>
        <v>1450.8138815384614</v>
      </c>
    </row>
    <row r="461" spans="1:17" x14ac:dyDescent="0.3">
      <c r="A461" s="61">
        <f t="shared" si="74"/>
        <v>446</v>
      </c>
      <c r="B461" s="61"/>
      <c r="C461" s="50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</row>
    <row r="462" spans="1:17" x14ac:dyDescent="0.3">
      <c r="A462" s="61">
        <f t="shared" si="74"/>
        <v>447</v>
      </c>
      <c r="B462" s="61"/>
      <c r="C462" s="53" t="s">
        <v>528</v>
      </c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</row>
    <row r="463" spans="1:17" x14ac:dyDescent="0.3">
      <c r="A463" s="61">
        <f t="shared" si="74"/>
        <v>448</v>
      </c>
      <c r="B463" s="61" t="s">
        <v>657</v>
      </c>
      <c r="C463" s="60" t="s">
        <v>563</v>
      </c>
      <c r="D463" s="48">
        <v>296919.35220000008</v>
      </c>
      <c r="E463" s="48">
        <v>299318.33687000012</v>
      </c>
      <c r="F463" s="48">
        <v>301138.35381000006</v>
      </c>
      <c r="G463" s="48">
        <v>306247.81309000007</v>
      </c>
      <c r="H463" s="48">
        <v>307044.42496000009</v>
      </c>
      <c r="I463" s="48">
        <v>299972.76655000012</v>
      </c>
      <c r="J463" s="48">
        <v>302427.96386000008</v>
      </c>
      <c r="K463" s="48">
        <v>303246.80507000012</v>
      </c>
      <c r="L463" s="48">
        <v>303971.8586700001</v>
      </c>
      <c r="M463" s="48">
        <v>297016.53514000011</v>
      </c>
      <c r="N463" s="48">
        <v>298650.61916</v>
      </c>
      <c r="O463" s="48">
        <v>300967.48385000002</v>
      </c>
      <c r="P463" s="48">
        <v>301727.40378000005</v>
      </c>
      <c r="Q463" s="72">
        <f t="shared" si="81"/>
        <v>301434.59361615393</v>
      </c>
    </row>
    <row r="464" spans="1:17" x14ac:dyDescent="0.3">
      <c r="A464" s="61">
        <f t="shared" si="74"/>
        <v>449</v>
      </c>
      <c r="B464" s="61" t="s">
        <v>658</v>
      </c>
      <c r="C464" s="60" t="s">
        <v>659</v>
      </c>
      <c r="D464" s="48">
        <v>91845.243900000016</v>
      </c>
      <c r="E464" s="48">
        <v>91884.549360000005</v>
      </c>
      <c r="F464" s="48">
        <v>95968.602509999997</v>
      </c>
      <c r="G464" s="48">
        <v>98470.856339999984</v>
      </c>
      <c r="H464" s="48">
        <v>98572.319270000007</v>
      </c>
      <c r="I464" s="48">
        <v>98810.186589999998</v>
      </c>
      <c r="J464" s="48">
        <v>101035.54928000001</v>
      </c>
      <c r="K464" s="48">
        <v>100714.39152</v>
      </c>
      <c r="L464" s="48">
        <v>99213.149219999992</v>
      </c>
      <c r="M464" s="48">
        <v>99212.216270000004</v>
      </c>
      <c r="N464" s="48">
        <v>99249.666090000013</v>
      </c>
      <c r="O464" s="48">
        <v>99692.782990000007</v>
      </c>
      <c r="P464" s="48">
        <v>102827.90375999997</v>
      </c>
      <c r="Q464" s="72">
        <f t="shared" si="81"/>
        <v>98269.032084615363</v>
      </c>
    </row>
    <row r="465" spans="1:17" x14ac:dyDescent="0.3">
      <c r="A465" s="61">
        <f t="shared" ref="A465:A509" si="86">A464+1</f>
        <v>450</v>
      </c>
      <c r="B465" s="61" t="s">
        <v>660</v>
      </c>
      <c r="C465" s="60" t="s">
        <v>661</v>
      </c>
      <c r="D465" s="48">
        <v>3842.4777899999999</v>
      </c>
      <c r="E465" s="48">
        <v>3842.4777899999999</v>
      </c>
      <c r="F465" s="48">
        <v>3842.4777899999999</v>
      </c>
      <c r="G465" s="48">
        <v>3842.4777899999999</v>
      </c>
      <c r="H465" s="48">
        <v>3842.4777899999999</v>
      </c>
      <c r="I465" s="48">
        <v>3842.4777899999999</v>
      </c>
      <c r="J465" s="48">
        <v>3842.4777899999999</v>
      </c>
      <c r="K465" s="48">
        <v>3842.4777899999999</v>
      </c>
      <c r="L465" s="48">
        <v>3790.61985</v>
      </c>
      <c r="M465" s="48">
        <v>3790.61985</v>
      </c>
      <c r="N465" s="48">
        <v>3790.61985</v>
      </c>
      <c r="O465" s="48">
        <v>3790.61985</v>
      </c>
      <c r="P465" s="48">
        <v>3790.61985</v>
      </c>
      <c r="Q465" s="72">
        <f t="shared" ref="Q465:Q470" si="87">(SUM(D465:P465))/13</f>
        <v>3822.5324284615394</v>
      </c>
    </row>
    <row r="466" spans="1:17" x14ac:dyDescent="0.3">
      <c r="A466" s="61">
        <f t="shared" si="86"/>
        <v>451</v>
      </c>
      <c r="B466" s="61" t="s">
        <v>662</v>
      </c>
      <c r="C466" s="60" t="s">
        <v>663</v>
      </c>
      <c r="D466" s="48">
        <v>99187.217480000007</v>
      </c>
      <c r="E466" s="48">
        <v>101259.53447000001</v>
      </c>
      <c r="F466" s="48">
        <v>102410.0601</v>
      </c>
      <c r="G466" s="48">
        <v>102767.77147000001</v>
      </c>
      <c r="H466" s="48">
        <v>102995.00714000002</v>
      </c>
      <c r="I466" s="48">
        <v>103101.16817</v>
      </c>
      <c r="J466" s="48">
        <v>103401.3358</v>
      </c>
      <c r="K466" s="48">
        <v>103833.92134</v>
      </c>
      <c r="L466" s="48">
        <v>100954.59518999998</v>
      </c>
      <c r="M466" s="48">
        <v>101312.53334000001</v>
      </c>
      <c r="N466" s="48">
        <v>102694.56753999999</v>
      </c>
      <c r="O466" s="48">
        <v>103216.00819999998</v>
      </c>
      <c r="P466" s="48">
        <v>105877.34692</v>
      </c>
      <c r="Q466" s="72">
        <f t="shared" si="87"/>
        <v>102539.31285846153</v>
      </c>
    </row>
    <row r="467" spans="1:17" x14ac:dyDescent="0.3">
      <c r="A467" s="61">
        <f t="shared" si="86"/>
        <v>452</v>
      </c>
      <c r="B467" s="61" t="s">
        <v>664</v>
      </c>
      <c r="C467" s="60" t="s">
        <v>665</v>
      </c>
      <c r="D467" s="48">
        <v>505.77585999999997</v>
      </c>
      <c r="E467" s="48">
        <v>505.77585999999997</v>
      </c>
      <c r="F467" s="48">
        <v>505.77585999999997</v>
      </c>
      <c r="G467" s="48">
        <v>505.77585999999997</v>
      </c>
      <c r="H467" s="48">
        <v>505.77585999999997</v>
      </c>
      <c r="I467" s="48">
        <v>505.77585999999997</v>
      </c>
      <c r="J467" s="48">
        <v>505.77585999999997</v>
      </c>
      <c r="K467" s="48">
        <v>505.77585999999997</v>
      </c>
      <c r="L467" s="48">
        <v>505.77585999999997</v>
      </c>
      <c r="M467" s="48">
        <v>505.77585999999997</v>
      </c>
      <c r="N467" s="48">
        <v>505.77585999999997</v>
      </c>
      <c r="O467" s="48">
        <v>505.77585999999997</v>
      </c>
      <c r="P467" s="48">
        <v>505.77585999999997</v>
      </c>
      <c r="Q467" s="72">
        <f t="shared" si="87"/>
        <v>505.7758599999998</v>
      </c>
    </row>
    <row r="468" spans="1:17" x14ac:dyDescent="0.3">
      <c r="A468" s="61">
        <f t="shared" si="86"/>
        <v>453</v>
      </c>
      <c r="B468" s="61" t="s">
        <v>666</v>
      </c>
      <c r="C468" s="60" t="s">
        <v>667</v>
      </c>
      <c r="D468" s="48">
        <v>17797.348439999998</v>
      </c>
      <c r="E468" s="48">
        <v>17797.348439999998</v>
      </c>
      <c r="F468" s="48">
        <v>17797.348439999998</v>
      </c>
      <c r="G468" s="48">
        <v>17797.348439999998</v>
      </c>
      <c r="H468" s="48">
        <v>17797.348439999998</v>
      </c>
      <c r="I468" s="48">
        <v>17797.348439999998</v>
      </c>
      <c r="J468" s="48">
        <v>17797.348439999998</v>
      </c>
      <c r="K468" s="48">
        <v>17797.348439999998</v>
      </c>
      <c r="L468" s="48">
        <v>17797.348439999998</v>
      </c>
      <c r="M468" s="48">
        <v>17797.348439999998</v>
      </c>
      <c r="N468" s="48">
        <v>17797.348439999998</v>
      </c>
      <c r="O468" s="48">
        <v>17797.348439999998</v>
      </c>
      <c r="P468" s="48">
        <v>17345.070009999999</v>
      </c>
      <c r="Q468" s="72">
        <f t="shared" si="87"/>
        <v>17762.55779153846</v>
      </c>
    </row>
    <row r="469" spans="1:17" x14ac:dyDescent="0.3">
      <c r="A469" s="61">
        <f t="shared" si="86"/>
        <v>454</v>
      </c>
      <c r="B469" s="61" t="s">
        <v>668</v>
      </c>
      <c r="C469" s="60" t="s">
        <v>669</v>
      </c>
      <c r="D469" s="48">
        <v>134727.43284999998</v>
      </c>
      <c r="E469" s="48">
        <v>139048.47043000002</v>
      </c>
      <c r="F469" s="48">
        <v>140537.14776999995</v>
      </c>
      <c r="G469" s="48">
        <v>183495.15032999995</v>
      </c>
      <c r="H469" s="48">
        <v>184291.90616999991</v>
      </c>
      <c r="I469" s="48">
        <v>189233.11508999998</v>
      </c>
      <c r="J469" s="48">
        <v>190124.52355999997</v>
      </c>
      <c r="K469" s="48">
        <v>187526.37385999996</v>
      </c>
      <c r="L469" s="48">
        <v>190432.92266999997</v>
      </c>
      <c r="M469" s="48">
        <v>190891.37262999997</v>
      </c>
      <c r="N469" s="48">
        <v>193344.86203999992</v>
      </c>
      <c r="O469" s="48">
        <v>194466.70062999995</v>
      </c>
      <c r="P469" s="48">
        <v>198496.90771999996</v>
      </c>
      <c r="Q469" s="72">
        <f t="shared" si="87"/>
        <v>178201.29890384612</v>
      </c>
    </row>
    <row r="470" spans="1:17" x14ac:dyDescent="0.3">
      <c r="A470" s="61">
        <f t="shared" si="86"/>
        <v>455</v>
      </c>
      <c r="B470" s="61" t="s">
        <v>670</v>
      </c>
      <c r="C470" s="60" t="s">
        <v>671</v>
      </c>
      <c r="D470" s="48">
        <v>9078.7850000000017</v>
      </c>
      <c r="E470" s="48">
        <v>9078.8106900000039</v>
      </c>
      <c r="F470" s="48">
        <v>9081.9872700000014</v>
      </c>
      <c r="G470" s="48">
        <v>9120.2832800000015</v>
      </c>
      <c r="H470" s="48">
        <v>9135.1878000000015</v>
      </c>
      <c r="I470" s="48">
        <v>9145.5170500000004</v>
      </c>
      <c r="J470" s="48">
        <v>9156.1042099999995</v>
      </c>
      <c r="K470" s="48">
        <v>9190.7475099999992</v>
      </c>
      <c r="L470" s="48">
        <v>9200.2270199999984</v>
      </c>
      <c r="M470" s="48">
        <v>9183.4588000000003</v>
      </c>
      <c r="N470" s="48">
        <v>9319.3268499999995</v>
      </c>
      <c r="O470" s="48">
        <v>9484.7943600000017</v>
      </c>
      <c r="P470" s="48">
        <v>9538.7675299999992</v>
      </c>
      <c r="Q470" s="72">
        <f t="shared" si="87"/>
        <v>9208.7690284615383</v>
      </c>
    </row>
    <row r="471" spans="1:17" x14ac:dyDescent="0.3">
      <c r="A471" s="61">
        <f t="shared" si="86"/>
        <v>456</v>
      </c>
      <c r="B471" s="61">
        <v>399.1</v>
      </c>
      <c r="C471" s="60" t="s">
        <v>529</v>
      </c>
      <c r="D471" s="45">
        <v>1974.23802</v>
      </c>
      <c r="E471" s="45">
        <v>1974.23802</v>
      </c>
      <c r="F471" s="45">
        <v>1974.23802</v>
      </c>
      <c r="G471" s="45">
        <v>1974.23802</v>
      </c>
      <c r="H471" s="45">
        <v>1974.23802</v>
      </c>
      <c r="I471" s="45">
        <v>1974.23802</v>
      </c>
      <c r="J471" s="45">
        <v>1974.23802</v>
      </c>
      <c r="K471" s="45">
        <v>1974.23802</v>
      </c>
      <c r="L471" s="45">
        <v>1974.23802</v>
      </c>
      <c r="M471" s="45">
        <v>1974.23802</v>
      </c>
      <c r="N471" s="45">
        <v>1974.23802</v>
      </c>
      <c r="O471" s="45">
        <v>-7127.6028100000003</v>
      </c>
      <c r="P471" s="45">
        <v>-7127.6028100000012</v>
      </c>
      <c r="Q471" s="72">
        <v>1043.7666261538466</v>
      </c>
    </row>
    <row r="472" spans="1:17" x14ac:dyDescent="0.3">
      <c r="A472" s="61">
        <f t="shared" si="86"/>
        <v>457</v>
      </c>
      <c r="B472" s="61"/>
      <c r="C472" s="50" t="s">
        <v>530</v>
      </c>
      <c r="D472" s="52">
        <f t="shared" ref="D472:Q472" si="88">SUM(D463:D471)</f>
        <v>655877.87154000008</v>
      </c>
      <c r="E472" s="52">
        <f t="shared" si="88"/>
        <v>664709.54193000006</v>
      </c>
      <c r="F472" s="52">
        <f t="shared" si="88"/>
        <v>673255.99157000007</v>
      </c>
      <c r="G472" s="52">
        <f t="shared" si="88"/>
        <v>724221.7146200001</v>
      </c>
      <c r="H472" s="52">
        <f t="shared" si="88"/>
        <v>726158.68544999999</v>
      </c>
      <c r="I472" s="52">
        <f t="shared" si="88"/>
        <v>724382.59356000007</v>
      </c>
      <c r="J472" s="52">
        <f t="shared" si="88"/>
        <v>730265.31682000007</v>
      </c>
      <c r="K472" s="52">
        <f t="shared" si="88"/>
        <v>728632.07941000012</v>
      </c>
      <c r="L472" s="52">
        <f t="shared" si="88"/>
        <v>727840.73494000011</v>
      </c>
      <c r="M472" s="52">
        <f t="shared" si="88"/>
        <v>721684.09835000022</v>
      </c>
      <c r="N472" s="52">
        <f t="shared" si="88"/>
        <v>727327.02384999988</v>
      </c>
      <c r="O472" s="52">
        <f t="shared" si="88"/>
        <v>722793.9113700001</v>
      </c>
      <c r="P472" s="52">
        <f t="shared" si="88"/>
        <v>732982.19261999987</v>
      </c>
      <c r="Q472" s="52">
        <f t="shared" si="88"/>
        <v>712787.63919769228</v>
      </c>
    </row>
    <row r="473" spans="1:17" x14ac:dyDescent="0.3">
      <c r="A473" s="61">
        <f t="shared" si="86"/>
        <v>458</v>
      </c>
      <c r="B473" s="61"/>
      <c r="C473" s="50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</row>
    <row r="474" spans="1:17" x14ac:dyDescent="0.3">
      <c r="A474" s="61">
        <f t="shared" si="86"/>
        <v>459</v>
      </c>
      <c r="B474" s="61"/>
      <c r="C474" s="54" t="s">
        <v>531</v>
      </c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52"/>
    </row>
    <row r="475" spans="1:17" x14ac:dyDescent="0.3">
      <c r="A475" s="61">
        <f t="shared" si="86"/>
        <v>460</v>
      </c>
      <c r="B475" s="61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72"/>
    </row>
    <row r="476" spans="1:17" x14ac:dyDescent="0.3">
      <c r="A476" s="61">
        <f t="shared" si="86"/>
        <v>461</v>
      </c>
      <c r="B476" s="61" t="s">
        <v>672</v>
      </c>
      <c r="C476" s="60" t="s">
        <v>533</v>
      </c>
      <c r="D476" s="45">
        <v>2644.3457199999998</v>
      </c>
      <c r="E476" s="48">
        <v>2644.3457199999998</v>
      </c>
      <c r="F476" s="48">
        <v>2644.3457199999998</v>
      </c>
      <c r="G476" s="48">
        <v>2644.3457199999998</v>
      </c>
      <c r="H476" s="48">
        <v>2644.3457199999998</v>
      </c>
      <c r="I476" s="48">
        <v>2644.3457199999998</v>
      </c>
      <c r="J476" s="48">
        <v>2644.3457199999998</v>
      </c>
      <c r="K476" s="48">
        <v>2644.3457199999998</v>
      </c>
      <c r="L476" s="48">
        <v>2644.3457199999998</v>
      </c>
      <c r="M476" s="48">
        <v>2644.3457199999998</v>
      </c>
      <c r="N476" s="48">
        <v>2644.3457199999998</v>
      </c>
      <c r="O476" s="48">
        <v>2644.3457199999998</v>
      </c>
      <c r="P476" s="48">
        <v>2644.3457199999998</v>
      </c>
      <c r="Q476" s="72">
        <f>(SUM(D476:P476))/13</f>
        <v>2644.3457200000003</v>
      </c>
    </row>
    <row r="477" spans="1:17" x14ac:dyDescent="0.3">
      <c r="A477" s="61">
        <f t="shared" si="86"/>
        <v>462</v>
      </c>
      <c r="B477" s="61">
        <v>392.2</v>
      </c>
      <c r="C477" s="60" t="s">
        <v>532</v>
      </c>
      <c r="D477" s="45">
        <v>16858.433109999998</v>
      </c>
      <c r="E477" s="48">
        <v>16858.433109999998</v>
      </c>
      <c r="F477" s="48">
        <v>16858.433109999998</v>
      </c>
      <c r="G477" s="48">
        <v>16858.433109999998</v>
      </c>
      <c r="H477" s="48">
        <v>16858.433109999998</v>
      </c>
      <c r="I477" s="48">
        <v>16858.433109999998</v>
      </c>
      <c r="J477" s="48">
        <v>16858.433109999998</v>
      </c>
      <c r="K477" s="48">
        <v>16858.433109999998</v>
      </c>
      <c r="L477" s="48">
        <v>16858.433109999998</v>
      </c>
      <c r="M477" s="48">
        <v>16858.433109999998</v>
      </c>
      <c r="N477" s="48">
        <v>16858.433109999998</v>
      </c>
      <c r="O477" s="48">
        <v>16858.433109999998</v>
      </c>
      <c r="P477" s="48">
        <v>16858.433109999998</v>
      </c>
      <c r="Q477" s="72">
        <f>(SUM(D477:P477))/13</f>
        <v>16858.433109999991</v>
      </c>
    </row>
    <row r="478" spans="1:17" x14ac:dyDescent="0.3">
      <c r="A478" s="61">
        <f t="shared" si="86"/>
        <v>463</v>
      </c>
      <c r="B478" s="61" t="s">
        <v>673</v>
      </c>
      <c r="C478" s="60" t="s">
        <v>674</v>
      </c>
      <c r="D478" s="45">
        <v>10517.245359999999</v>
      </c>
      <c r="E478" s="48">
        <v>10517.245359999999</v>
      </c>
      <c r="F478" s="48">
        <v>10517.245359999999</v>
      </c>
      <c r="G478" s="48">
        <v>10517.245359999999</v>
      </c>
      <c r="H478" s="48">
        <v>10517.245359999999</v>
      </c>
      <c r="I478" s="48">
        <v>10517.245359999999</v>
      </c>
      <c r="J478" s="48">
        <v>10517.245359999999</v>
      </c>
      <c r="K478" s="48">
        <v>10517.245359999999</v>
      </c>
      <c r="L478" s="48">
        <v>10517.245359999999</v>
      </c>
      <c r="M478" s="48">
        <v>10517.245359999999</v>
      </c>
      <c r="N478" s="48">
        <v>10517.245359999999</v>
      </c>
      <c r="O478" s="48">
        <v>10517.245359999999</v>
      </c>
      <c r="P478" s="48">
        <v>10517.245359999999</v>
      </c>
      <c r="Q478" s="72">
        <f>(SUM(D478:P478))/13</f>
        <v>10517.245359999999</v>
      </c>
    </row>
    <row r="479" spans="1:17" x14ac:dyDescent="0.3">
      <c r="A479" s="61">
        <f t="shared" si="86"/>
        <v>464</v>
      </c>
      <c r="B479" s="61" t="s">
        <v>675</v>
      </c>
      <c r="C479" s="60" t="s">
        <v>533</v>
      </c>
      <c r="D479" s="45">
        <v>18140.887989999999</v>
      </c>
      <c r="E479" s="48">
        <v>18140.887989999999</v>
      </c>
      <c r="F479" s="48">
        <v>18140.887989999999</v>
      </c>
      <c r="G479" s="48">
        <v>18140.887989999999</v>
      </c>
      <c r="H479" s="48">
        <v>18140.887989999999</v>
      </c>
      <c r="I479" s="48">
        <v>18140.887989999999</v>
      </c>
      <c r="J479" s="48">
        <v>18140.887989999999</v>
      </c>
      <c r="K479" s="48">
        <v>18140.887989999999</v>
      </c>
      <c r="L479" s="48">
        <v>18140.887989999999</v>
      </c>
      <c r="M479" s="48">
        <v>18140.887989999999</v>
      </c>
      <c r="N479" s="48">
        <v>18140.887989999999</v>
      </c>
      <c r="O479" s="48">
        <v>18140.887989999999</v>
      </c>
      <c r="P479" s="48">
        <v>17856.038180000003</v>
      </c>
      <c r="Q479" s="72">
        <f>(SUM(D479:P479))/13</f>
        <v>18118.976466153843</v>
      </c>
    </row>
    <row r="480" spans="1:17" x14ac:dyDescent="0.3">
      <c r="A480" s="61">
        <f t="shared" si="86"/>
        <v>465</v>
      </c>
      <c r="B480" s="61" t="s">
        <v>676</v>
      </c>
      <c r="C480" s="60" t="s">
        <v>677</v>
      </c>
      <c r="D480" s="45">
        <v>19990.817069999997</v>
      </c>
      <c r="E480" s="48">
        <v>22699.554939999998</v>
      </c>
      <c r="F480" s="48">
        <v>22699.554939999998</v>
      </c>
      <c r="G480" s="48">
        <v>22699.554939999998</v>
      </c>
      <c r="H480" s="48">
        <v>22699.565959999996</v>
      </c>
      <c r="I480" s="48">
        <v>22699.565959999996</v>
      </c>
      <c r="J480" s="48">
        <v>22699.565959999996</v>
      </c>
      <c r="K480" s="48">
        <v>22699.565959999996</v>
      </c>
      <c r="L480" s="48">
        <v>22699.565959999996</v>
      </c>
      <c r="M480" s="48">
        <v>22699.565959999996</v>
      </c>
      <c r="N480" s="48">
        <v>22699.565959999996</v>
      </c>
      <c r="O480" s="48">
        <v>22699.565959999996</v>
      </c>
      <c r="P480" s="48">
        <v>22397.061149999994</v>
      </c>
      <c r="Q480" s="72">
        <f t="shared" ref="Q480" si="89">(SUM(D480:P480))/13</f>
        <v>22467.928516923075</v>
      </c>
    </row>
    <row r="481" spans="1:17" x14ac:dyDescent="0.3">
      <c r="A481" s="61">
        <f t="shared" si="86"/>
        <v>466</v>
      </c>
      <c r="B481" s="61"/>
      <c r="C481" s="50" t="s">
        <v>534</v>
      </c>
      <c r="D481" s="52">
        <f t="shared" ref="D481:P481" si="90">SUM(D474:D480)</f>
        <v>68151.729250000004</v>
      </c>
      <c r="E481" s="52">
        <f t="shared" si="90"/>
        <v>70860.467120000001</v>
      </c>
      <c r="F481" s="52">
        <f t="shared" si="90"/>
        <v>70860.467120000001</v>
      </c>
      <c r="G481" s="52">
        <f t="shared" si="90"/>
        <v>70860.467120000001</v>
      </c>
      <c r="H481" s="52">
        <f t="shared" si="90"/>
        <v>70860.478139999992</v>
      </c>
      <c r="I481" s="52">
        <f t="shared" si="90"/>
        <v>70860.478139999992</v>
      </c>
      <c r="J481" s="52">
        <f t="shared" si="90"/>
        <v>70860.478139999992</v>
      </c>
      <c r="K481" s="52">
        <f t="shared" si="90"/>
        <v>70860.478139999992</v>
      </c>
      <c r="L481" s="52">
        <f t="shared" si="90"/>
        <v>70860.478139999992</v>
      </c>
      <c r="M481" s="52">
        <f t="shared" si="90"/>
        <v>70860.478139999992</v>
      </c>
      <c r="N481" s="52">
        <f t="shared" si="90"/>
        <v>70860.478139999992</v>
      </c>
      <c r="O481" s="52">
        <f t="shared" si="90"/>
        <v>70860.478139999992</v>
      </c>
      <c r="P481" s="52">
        <f t="shared" si="90"/>
        <v>70273.123519999994</v>
      </c>
      <c r="Q481" s="52">
        <f>SUM(Q475:Q480)</f>
        <v>70606.929173076904</v>
      </c>
    </row>
    <row r="482" spans="1:17" x14ac:dyDescent="0.3">
      <c r="A482" s="61">
        <f t="shared" si="86"/>
        <v>467</v>
      </c>
      <c r="B482" s="61"/>
      <c r="C482" s="50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</row>
    <row r="483" spans="1:17" x14ac:dyDescent="0.3">
      <c r="A483" s="61">
        <f t="shared" si="86"/>
        <v>468</v>
      </c>
      <c r="B483" s="61"/>
      <c r="C483" s="71" t="s">
        <v>535</v>
      </c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72"/>
    </row>
    <row r="484" spans="1:17" x14ac:dyDescent="0.3">
      <c r="A484" s="61">
        <f t="shared" si="86"/>
        <v>469</v>
      </c>
      <c r="B484" s="61" t="s">
        <v>678</v>
      </c>
      <c r="C484" s="64" t="s">
        <v>679</v>
      </c>
      <c r="D484" s="48">
        <v>8450.028119999999</v>
      </c>
      <c r="E484" s="48">
        <v>8450.028119999999</v>
      </c>
      <c r="F484" s="48">
        <v>8450.028119999999</v>
      </c>
      <c r="G484" s="48">
        <v>8450.028119999999</v>
      </c>
      <c r="H484" s="48">
        <v>8450.028119999999</v>
      </c>
      <c r="I484" s="48">
        <v>8450.028119999999</v>
      </c>
      <c r="J484" s="48">
        <v>8450.028119999999</v>
      </c>
      <c r="K484" s="48">
        <v>8450.028119999999</v>
      </c>
      <c r="L484" s="48">
        <v>8450.028119999999</v>
      </c>
      <c r="M484" s="48">
        <v>8450.028119999999</v>
      </c>
      <c r="N484" s="48">
        <v>8450.028119999999</v>
      </c>
      <c r="O484" s="48">
        <v>8450.028119999999</v>
      </c>
      <c r="P484" s="48">
        <v>8450.028119999999</v>
      </c>
      <c r="Q484" s="72">
        <f t="shared" ref="Q484:Q488" si="91">(SUM(D484:P484))/13</f>
        <v>8450.0281200000009</v>
      </c>
    </row>
    <row r="485" spans="1:17" x14ac:dyDescent="0.3">
      <c r="A485" s="61">
        <f t="shared" si="86"/>
        <v>470</v>
      </c>
      <c r="B485" s="61" t="s">
        <v>680</v>
      </c>
      <c r="C485" s="64" t="s">
        <v>681</v>
      </c>
      <c r="D485" s="48">
        <v>226418.45083000002</v>
      </c>
      <c r="E485" s="48">
        <v>229320.57510999998</v>
      </c>
      <c r="F485" s="48">
        <v>230375.20760999995</v>
      </c>
      <c r="G485" s="48">
        <v>235917.39384</v>
      </c>
      <c r="H485" s="48">
        <v>238988.29909000001</v>
      </c>
      <c r="I485" s="48">
        <v>238534.05499</v>
      </c>
      <c r="J485" s="48">
        <v>242253.49857000003</v>
      </c>
      <c r="K485" s="48">
        <v>242585.94699</v>
      </c>
      <c r="L485" s="48">
        <v>244218.86744000006</v>
      </c>
      <c r="M485" s="48">
        <v>256165.36282000004</v>
      </c>
      <c r="N485" s="48">
        <v>239830.87245000005</v>
      </c>
      <c r="O485" s="48">
        <v>241171.67676</v>
      </c>
      <c r="P485" s="48">
        <v>257014.68171999996</v>
      </c>
      <c r="Q485" s="72">
        <f t="shared" si="91"/>
        <v>240214.99140153846</v>
      </c>
    </row>
    <row r="486" spans="1:17" x14ac:dyDescent="0.3">
      <c r="A486" s="61">
        <f t="shared" si="86"/>
        <v>471</v>
      </c>
      <c r="B486" s="61" t="s">
        <v>682</v>
      </c>
      <c r="C486" s="64" t="s">
        <v>683</v>
      </c>
      <c r="D486" s="48">
        <v>5235.26242</v>
      </c>
      <c r="E486" s="48">
        <v>5376.5207700000001</v>
      </c>
      <c r="F486" s="48">
        <v>5376.5731699999997</v>
      </c>
      <c r="G486" s="48">
        <v>7832.6478400000005</v>
      </c>
      <c r="H486" s="48">
        <v>7832.6855500000011</v>
      </c>
      <c r="I486" s="48">
        <v>7901.2764300000008</v>
      </c>
      <c r="J486" s="48">
        <v>7901.5284200000006</v>
      </c>
      <c r="K486" s="48">
        <v>11743.342590000002</v>
      </c>
      <c r="L486" s="48">
        <v>11923.077869999999</v>
      </c>
      <c r="M486" s="48">
        <v>12490.450729999999</v>
      </c>
      <c r="N486" s="48">
        <v>12763.683279999997</v>
      </c>
      <c r="O486" s="48">
        <v>13003.72885</v>
      </c>
      <c r="P486" s="48">
        <v>15692.847390000001</v>
      </c>
      <c r="Q486" s="72">
        <f t="shared" si="91"/>
        <v>9621.0481007692306</v>
      </c>
    </row>
    <row r="487" spans="1:17" x14ac:dyDescent="0.3">
      <c r="A487" s="61">
        <f t="shared" si="86"/>
        <v>472</v>
      </c>
      <c r="B487" s="61" t="s">
        <v>684</v>
      </c>
      <c r="C487" s="64" t="s">
        <v>685</v>
      </c>
      <c r="D487" s="48">
        <v>52532.665549999998</v>
      </c>
      <c r="E487" s="48">
        <v>52532.665549999998</v>
      </c>
      <c r="F487" s="48">
        <v>52532.665549999998</v>
      </c>
      <c r="G487" s="48">
        <v>52532.665549999998</v>
      </c>
      <c r="H487" s="48">
        <v>52532.665549999998</v>
      </c>
      <c r="I487" s="48">
        <v>52532.665549999998</v>
      </c>
      <c r="J487" s="48">
        <v>52532.665549999998</v>
      </c>
      <c r="K487" s="48">
        <v>52532.665549999998</v>
      </c>
      <c r="L487" s="48">
        <v>80014.458859999999</v>
      </c>
      <c r="M487" s="48">
        <v>79794.610750000007</v>
      </c>
      <c r="N487" s="48">
        <v>80998.590620000003</v>
      </c>
      <c r="O487" s="48">
        <v>81044.67727</v>
      </c>
      <c r="P487" s="48">
        <v>81079.133349999989</v>
      </c>
      <c r="Q487" s="72">
        <f t="shared" si="91"/>
        <v>63322.522711538462</v>
      </c>
    </row>
    <row r="488" spans="1:17" x14ac:dyDescent="0.3">
      <c r="A488" s="61">
        <f t="shared" si="86"/>
        <v>473</v>
      </c>
      <c r="B488" s="61" t="s">
        <v>686</v>
      </c>
      <c r="C488" s="64" t="s">
        <v>687</v>
      </c>
      <c r="D488" s="48">
        <v>90224.108489999999</v>
      </c>
      <c r="E488" s="48">
        <v>90224.195939999991</v>
      </c>
      <c r="F488" s="48">
        <v>90224.267529999997</v>
      </c>
      <c r="G488" s="48">
        <v>90224.306540000005</v>
      </c>
      <c r="H488" s="48">
        <v>90224.344580000004</v>
      </c>
      <c r="I488" s="48">
        <v>90224.384189999997</v>
      </c>
      <c r="J488" s="48">
        <v>90224.422810000004</v>
      </c>
      <c r="K488" s="48">
        <v>90224.52926000001</v>
      </c>
      <c r="L488" s="48">
        <v>90224.52926000001</v>
      </c>
      <c r="M488" s="48">
        <v>90224.52926000001</v>
      </c>
      <c r="N488" s="48">
        <v>90224.52926000001</v>
      </c>
      <c r="O488" s="48">
        <v>90224.52926000001</v>
      </c>
      <c r="P488" s="48">
        <v>90224.52926000001</v>
      </c>
      <c r="Q488" s="72">
        <f t="shared" si="91"/>
        <v>90224.400433846153</v>
      </c>
    </row>
    <row r="489" spans="1:17" x14ac:dyDescent="0.3">
      <c r="A489" s="61">
        <f t="shared" si="86"/>
        <v>474</v>
      </c>
      <c r="B489" s="61"/>
      <c r="C489" s="77" t="s">
        <v>536</v>
      </c>
      <c r="D489" s="52">
        <f>SUM(D484:D488)</f>
        <v>382860.51541000005</v>
      </c>
      <c r="E489" s="52">
        <f t="shared" ref="E489:P489" si="92">SUM(E484:E488)</f>
        <v>385903.98548999999</v>
      </c>
      <c r="F489" s="52">
        <f t="shared" si="92"/>
        <v>386958.74197999993</v>
      </c>
      <c r="G489" s="52">
        <f t="shared" si="92"/>
        <v>394957.04188999999</v>
      </c>
      <c r="H489" s="52">
        <f t="shared" si="92"/>
        <v>398028.02289000002</v>
      </c>
      <c r="I489" s="52">
        <f t="shared" si="92"/>
        <v>397642.40928000002</v>
      </c>
      <c r="J489" s="52">
        <f t="shared" si="92"/>
        <v>401362.14347000001</v>
      </c>
      <c r="K489" s="52">
        <f t="shared" si="92"/>
        <v>405536.51251000003</v>
      </c>
      <c r="L489" s="52">
        <f t="shared" si="92"/>
        <v>434830.96155000012</v>
      </c>
      <c r="M489" s="52">
        <f t="shared" si="92"/>
        <v>447124.98167999997</v>
      </c>
      <c r="N489" s="52">
        <f t="shared" si="92"/>
        <v>432267.70373000007</v>
      </c>
      <c r="O489" s="52">
        <f t="shared" si="92"/>
        <v>433894.64026000001</v>
      </c>
      <c r="P489" s="52">
        <f t="shared" si="92"/>
        <v>452461.21983999992</v>
      </c>
      <c r="Q489" s="52">
        <f>SUM(Q484:Q488)</f>
        <v>411832.99076769233</v>
      </c>
    </row>
    <row r="490" spans="1:17" x14ac:dyDescent="0.3">
      <c r="A490" s="61">
        <f t="shared" si="86"/>
        <v>475</v>
      </c>
      <c r="B490" s="61"/>
      <c r="C490" s="77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</row>
    <row r="491" spans="1:17" s="55" customFormat="1" ht="17.25" customHeight="1" x14ac:dyDescent="0.3">
      <c r="A491" s="61">
        <f t="shared" si="86"/>
        <v>476</v>
      </c>
      <c r="B491" s="79"/>
      <c r="C491" s="80" t="s">
        <v>537</v>
      </c>
      <c r="D491" s="85">
        <f t="shared" ref="D491:Q491" si="93">SUM(D52+D423+D436+D455+D472+D481+D489+D460)</f>
        <v>23724897.372299999</v>
      </c>
      <c r="E491" s="85">
        <f t="shared" si="93"/>
        <v>23834686.597590003</v>
      </c>
      <c r="F491" s="85">
        <f t="shared" si="93"/>
        <v>23939343.762360003</v>
      </c>
      <c r="G491" s="85">
        <f t="shared" si="93"/>
        <v>24151335.74315</v>
      </c>
      <c r="H491" s="85">
        <f t="shared" si="93"/>
        <v>24684964.749499995</v>
      </c>
      <c r="I491" s="85">
        <f t="shared" si="93"/>
        <v>24755179.802639995</v>
      </c>
      <c r="J491" s="85">
        <f t="shared" si="93"/>
        <v>24887412.62458</v>
      </c>
      <c r="K491" s="85">
        <f t="shared" si="93"/>
        <v>24975633.721180003</v>
      </c>
      <c r="L491" s="85">
        <f t="shared" si="93"/>
        <v>25089837.950550001</v>
      </c>
      <c r="M491" s="85">
        <f t="shared" si="93"/>
        <v>25165324.060359996</v>
      </c>
      <c r="N491" s="85">
        <f t="shared" si="93"/>
        <v>25290049.872559998</v>
      </c>
      <c r="O491" s="85">
        <f t="shared" si="93"/>
        <v>25447946.843479998</v>
      </c>
      <c r="P491" s="85">
        <f t="shared" si="93"/>
        <v>25634968.948500004</v>
      </c>
      <c r="Q491" s="85">
        <f t="shared" si="93"/>
        <v>24737514.584791537</v>
      </c>
    </row>
    <row r="492" spans="1:17" x14ac:dyDescent="0.3">
      <c r="A492" s="61">
        <f t="shared" si="86"/>
        <v>477</v>
      </c>
      <c r="B492" s="61"/>
      <c r="C492" s="74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</row>
    <row r="493" spans="1:17" x14ac:dyDescent="0.3">
      <c r="A493" s="61">
        <f t="shared" si="86"/>
        <v>478</v>
      </c>
      <c r="B493" s="61"/>
      <c r="C493" s="71" t="s">
        <v>538</v>
      </c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72"/>
    </row>
    <row r="494" spans="1:17" x14ac:dyDescent="0.3">
      <c r="A494" s="61">
        <f t="shared" si="86"/>
        <v>479</v>
      </c>
      <c r="B494" s="61"/>
      <c r="C494" s="60" t="s">
        <v>539</v>
      </c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72"/>
    </row>
    <row r="495" spans="1:17" x14ac:dyDescent="0.3">
      <c r="A495" s="61">
        <f t="shared" si="86"/>
        <v>480</v>
      </c>
      <c r="B495" s="61" t="s">
        <v>688</v>
      </c>
      <c r="C495" s="60" t="s">
        <v>689</v>
      </c>
      <c r="D495" s="48">
        <v>4299.6767399999999</v>
      </c>
      <c r="E495" s="48">
        <v>4304.7740100000001</v>
      </c>
      <c r="F495" s="48">
        <v>4304.7740100000001</v>
      </c>
      <c r="G495" s="48">
        <v>4292.7740100000001</v>
      </c>
      <c r="H495" s="48">
        <v>3551.80546</v>
      </c>
      <c r="I495" s="48">
        <v>3551.80546</v>
      </c>
      <c r="J495" s="48">
        <v>3551.80546</v>
      </c>
      <c r="K495" s="48">
        <v>3551.80546</v>
      </c>
      <c r="L495" s="48">
        <v>3551.80546</v>
      </c>
      <c r="M495" s="48">
        <v>3551.80546</v>
      </c>
      <c r="N495" s="48">
        <v>3551.80546</v>
      </c>
      <c r="O495" s="48">
        <v>3551.80546</v>
      </c>
      <c r="P495" s="48">
        <v>3551.80546</v>
      </c>
      <c r="Q495" s="72">
        <f t="shared" ref="Q495:Q500" si="94">(SUM(D495:P495))/13</f>
        <v>3782.1729161538469</v>
      </c>
    </row>
    <row r="496" spans="1:17" x14ac:dyDescent="0.3">
      <c r="A496" s="61">
        <f t="shared" si="86"/>
        <v>481</v>
      </c>
      <c r="B496" s="61" t="s">
        <v>690</v>
      </c>
      <c r="C496" s="60" t="s">
        <v>689</v>
      </c>
      <c r="D496" s="48">
        <v>38879.936629999997</v>
      </c>
      <c r="E496" s="48">
        <v>38879.936629999997</v>
      </c>
      <c r="F496" s="48">
        <v>38879.936629999997</v>
      </c>
      <c r="G496" s="48">
        <v>38879.936629999997</v>
      </c>
      <c r="H496" s="48">
        <v>38879.936629999997</v>
      </c>
      <c r="I496" s="48">
        <v>38879.936629999997</v>
      </c>
      <c r="J496" s="48">
        <v>38879.936629999997</v>
      </c>
      <c r="K496" s="48">
        <v>38879.936629999997</v>
      </c>
      <c r="L496" s="48">
        <v>38879.936629999997</v>
      </c>
      <c r="M496" s="48">
        <v>38879.936629999997</v>
      </c>
      <c r="N496" s="48">
        <v>38879.936629999997</v>
      </c>
      <c r="O496" s="48">
        <v>38879.936629999997</v>
      </c>
      <c r="P496" s="48">
        <v>38879.936629999997</v>
      </c>
      <c r="Q496" s="72">
        <f t="shared" si="94"/>
        <v>38879.936630000004</v>
      </c>
    </row>
    <row r="497" spans="1:18" x14ac:dyDescent="0.3">
      <c r="A497" s="61">
        <f t="shared" si="86"/>
        <v>482</v>
      </c>
      <c r="B497" s="61" t="s">
        <v>691</v>
      </c>
      <c r="C497" s="60" t="s">
        <v>689</v>
      </c>
      <c r="D497" s="48">
        <v>19.731639999999999</v>
      </c>
      <c r="E497" s="48">
        <v>19.731639999999999</v>
      </c>
      <c r="F497" s="48">
        <v>19.731639999999999</v>
      </c>
      <c r="G497" s="48">
        <v>19.731639999999999</v>
      </c>
      <c r="H497" s="48">
        <v>19.731639999999999</v>
      </c>
      <c r="I497" s="48">
        <v>19.731639999999999</v>
      </c>
      <c r="J497" s="48">
        <v>19.731639999999999</v>
      </c>
      <c r="K497" s="48">
        <v>19.731639999999999</v>
      </c>
      <c r="L497" s="48">
        <v>19.731639999999999</v>
      </c>
      <c r="M497" s="48">
        <v>19.731639999999999</v>
      </c>
      <c r="N497" s="48">
        <v>19.731639999999999</v>
      </c>
      <c r="O497" s="48">
        <v>19.731639999999999</v>
      </c>
      <c r="P497" s="48">
        <v>19.731639999999999</v>
      </c>
      <c r="Q497" s="72">
        <f t="shared" si="94"/>
        <v>19.731639999999995</v>
      </c>
    </row>
    <row r="498" spans="1:18" x14ac:dyDescent="0.3">
      <c r="A498" s="61">
        <f t="shared" si="86"/>
        <v>483</v>
      </c>
      <c r="B498" s="61" t="s">
        <v>692</v>
      </c>
      <c r="C498" s="60" t="s">
        <v>689</v>
      </c>
      <c r="D498" s="48">
        <v>87217.823870000022</v>
      </c>
      <c r="E498" s="48">
        <v>87021.662200000006</v>
      </c>
      <c r="F498" s="48">
        <v>87031.032250000004</v>
      </c>
      <c r="G498" s="48">
        <v>86356.639020000002</v>
      </c>
      <c r="H498" s="48">
        <v>86327.645770000003</v>
      </c>
      <c r="I498" s="48">
        <v>86325.828020000001</v>
      </c>
      <c r="J498" s="48">
        <v>86325.828020000001</v>
      </c>
      <c r="K498" s="48">
        <v>80566.555710000001</v>
      </c>
      <c r="L498" s="48">
        <v>80566.555710000001</v>
      </c>
      <c r="M498" s="48">
        <v>80566.555710000001</v>
      </c>
      <c r="N498" s="48">
        <v>80571.668709999998</v>
      </c>
      <c r="O498" s="48">
        <v>80566.555710000001</v>
      </c>
      <c r="P498" s="48">
        <v>78356.722110000002</v>
      </c>
      <c r="Q498" s="72">
        <f t="shared" si="94"/>
        <v>83677.005600769233</v>
      </c>
    </row>
    <row r="499" spans="1:18" x14ac:dyDescent="0.3">
      <c r="A499" s="61">
        <f t="shared" si="86"/>
        <v>484</v>
      </c>
      <c r="B499" s="61" t="s">
        <v>693</v>
      </c>
      <c r="C499" s="60" t="s">
        <v>689</v>
      </c>
      <c r="D499" s="48">
        <v>57543.158879999995</v>
      </c>
      <c r="E499" s="48">
        <v>57667.539119999994</v>
      </c>
      <c r="F499" s="48">
        <v>57908.663679999998</v>
      </c>
      <c r="G499" s="48">
        <v>58937.732779999991</v>
      </c>
      <c r="H499" s="48">
        <v>58840.286599999992</v>
      </c>
      <c r="I499" s="48">
        <v>59130.399369999999</v>
      </c>
      <c r="J499" s="48">
        <v>59815.148209999992</v>
      </c>
      <c r="K499" s="48">
        <v>65833.496149999992</v>
      </c>
      <c r="L499" s="48">
        <v>64824.47849999999</v>
      </c>
      <c r="M499" s="48">
        <v>64895.475879999991</v>
      </c>
      <c r="N499" s="48">
        <v>64888.868479999997</v>
      </c>
      <c r="O499" s="48">
        <v>64956.102179999994</v>
      </c>
      <c r="P499" s="48">
        <v>67866.24212000001</v>
      </c>
      <c r="Q499" s="72">
        <f t="shared" si="94"/>
        <v>61777.507073076922</v>
      </c>
    </row>
    <row r="500" spans="1:18" x14ac:dyDescent="0.3">
      <c r="A500" s="61">
        <f t="shared" si="86"/>
        <v>485</v>
      </c>
      <c r="B500" s="61" t="s">
        <v>694</v>
      </c>
      <c r="C500" s="60" t="s">
        <v>689</v>
      </c>
      <c r="D500" s="48">
        <v>17450.983260000001</v>
      </c>
      <c r="E500" s="48">
        <v>17450.983260000001</v>
      </c>
      <c r="F500" s="48">
        <v>17450.983260000001</v>
      </c>
      <c r="G500" s="48">
        <v>17450.983260000001</v>
      </c>
      <c r="H500" s="48">
        <v>16883.301910000002</v>
      </c>
      <c r="I500" s="48">
        <v>16883.301910000002</v>
      </c>
      <c r="J500" s="48">
        <v>16883.301910000002</v>
      </c>
      <c r="K500" s="48">
        <v>16883.301910000002</v>
      </c>
      <c r="L500" s="48">
        <v>15837.86191</v>
      </c>
      <c r="M500" s="48">
        <v>15837.86191</v>
      </c>
      <c r="N500" s="48">
        <v>15837.86191</v>
      </c>
      <c r="O500" s="48">
        <v>15837.86191</v>
      </c>
      <c r="P500" s="48">
        <v>15837.86191</v>
      </c>
      <c r="Q500" s="72">
        <f t="shared" si="94"/>
        <v>16655.880786923084</v>
      </c>
    </row>
    <row r="501" spans="1:18" x14ac:dyDescent="0.3">
      <c r="A501" s="61">
        <f t="shared" si="86"/>
        <v>486</v>
      </c>
      <c r="B501" s="61"/>
      <c r="C501" s="77" t="s">
        <v>540</v>
      </c>
      <c r="D501" s="48">
        <f>SUM(D495:D500)</f>
        <v>205411.31102000002</v>
      </c>
      <c r="E501" s="48">
        <f t="shared" ref="E501:P501" si="95">SUM(E495:E500)</f>
        <v>205344.62686000002</v>
      </c>
      <c r="F501" s="48">
        <f t="shared" si="95"/>
        <v>205595.12147000001</v>
      </c>
      <c r="G501" s="48">
        <f t="shared" si="95"/>
        <v>205937.79733999999</v>
      </c>
      <c r="H501" s="48">
        <f t="shared" si="95"/>
        <v>204502.70801</v>
      </c>
      <c r="I501" s="48">
        <f t="shared" si="95"/>
        <v>204791.00302999999</v>
      </c>
      <c r="J501" s="48">
        <f t="shared" si="95"/>
        <v>205475.75187000001</v>
      </c>
      <c r="K501" s="48">
        <f t="shared" si="95"/>
        <v>205734.82749999998</v>
      </c>
      <c r="L501" s="48">
        <f t="shared" si="95"/>
        <v>203680.36984999999</v>
      </c>
      <c r="M501" s="48">
        <f t="shared" si="95"/>
        <v>203751.36723</v>
      </c>
      <c r="N501" s="48">
        <f t="shared" si="95"/>
        <v>203749.87283000001</v>
      </c>
      <c r="O501" s="48">
        <f t="shared" si="95"/>
        <v>203811.99353000001</v>
      </c>
      <c r="P501" s="48">
        <f t="shared" si="95"/>
        <v>204512.29987000002</v>
      </c>
      <c r="Q501" s="48">
        <f>SUM(Q495:Q500)</f>
        <v>204792.23464692308</v>
      </c>
    </row>
    <row r="502" spans="1:18" x14ac:dyDescent="0.3">
      <c r="A502" s="61">
        <f t="shared" si="86"/>
        <v>487</v>
      </c>
      <c r="B502" s="61"/>
      <c r="C502" s="60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72"/>
    </row>
    <row r="503" spans="1:18" x14ac:dyDescent="0.3">
      <c r="A503" s="61">
        <f t="shared" si="86"/>
        <v>488</v>
      </c>
      <c r="B503" s="61"/>
      <c r="C503" s="60" t="s">
        <v>541</v>
      </c>
      <c r="D503" s="45">
        <v>341970.93904000003</v>
      </c>
      <c r="E503" s="45">
        <v>336645.40928000008</v>
      </c>
      <c r="F503" s="45">
        <v>331298.76949000009</v>
      </c>
      <c r="G503" s="45">
        <v>325930.86001000006</v>
      </c>
      <c r="H503" s="45">
        <v>320548.47760000004</v>
      </c>
      <c r="I503" s="45">
        <v>315154.21152999997</v>
      </c>
      <c r="J503" s="45">
        <v>311240.62796000001</v>
      </c>
      <c r="K503" s="45">
        <v>305777.54381000006</v>
      </c>
      <c r="L503" s="45">
        <v>300269.81436999998</v>
      </c>
      <c r="M503" s="45">
        <v>370064.99360000005</v>
      </c>
      <c r="N503" s="45">
        <v>364326.12440999999</v>
      </c>
      <c r="O503" s="45">
        <v>365000.87637000001</v>
      </c>
      <c r="P503" s="45">
        <v>362250.21143999998</v>
      </c>
      <c r="Q503" s="72">
        <v>334652.21991615393</v>
      </c>
    </row>
    <row r="504" spans="1:18" x14ac:dyDescent="0.3">
      <c r="A504" s="61">
        <f t="shared" si="86"/>
        <v>489</v>
      </c>
      <c r="B504" s="61"/>
      <c r="C504" s="60" t="s">
        <v>542</v>
      </c>
      <c r="D504" s="45">
        <v>2531.2399999999998</v>
      </c>
      <c r="E504" s="45">
        <v>2531.2399999999998</v>
      </c>
      <c r="F504" s="45">
        <v>2531.2399999999998</v>
      </c>
      <c r="G504" s="45">
        <v>2531.2399999999998</v>
      </c>
      <c r="H504" s="45">
        <v>2531.2399999999998</v>
      </c>
      <c r="I504" s="45">
        <v>2531.2399999999998</v>
      </c>
      <c r="J504" s="45">
        <v>2531.2399999999998</v>
      </c>
      <c r="K504" s="45">
        <v>2531.2399999999998</v>
      </c>
      <c r="L504" s="45">
        <v>2531.2399999999998</v>
      </c>
      <c r="M504" s="45">
        <v>2531.2399999999998</v>
      </c>
      <c r="N504" s="45">
        <v>2531.2399999999998</v>
      </c>
      <c r="O504" s="45">
        <v>2531.2399999999998</v>
      </c>
      <c r="P504" s="45">
        <v>2531.2399999999998</v>
      </c>
      <c r="Q504" s="72">
        <v>2531.2399999999989</v>
      </c>
      <c r="R504" s="46"/>
    </row>
    <row r="505" spans="1:18" x14ac:dyDescent="0.3">
      <c r="A505" s="61">
        <f t="shared" si="86"/>
        <v>490</v>
      </c>
      <c r="B505" s="61"/>
      <c r="C505" s="81" t="s">
        <v>543</v>
      </c>
      <c r="D505" s="48">
        <f t="shared" ref="D505:P505" si="96">SUM(D503:D504)</f>
        <v>344502.17904000002</v>
      </c>
      <c r="E505" s="48">
        <f t="shared" si="96"/>
        <v>339176.64928000007</v>
      </c>
      <c r="F505" s="48">
        <f t="shared" si="96"/>
        <v>333830.00949000008</v>
      </c>
      <c r="G505" s="48">
        <f t="shared" si="96"/>
        <v>328462.10001000005</v>
      </c>
      <c r="H505" s="48">
        <f t="shared" si="96"/>
        <v>323079.71760000003</v>
      </c>
      <c r="I505" s="48">
        <f t="shared" si="96"/>
        <v>317685.45152999996</v>
      </c>
      <c r="J505" s="48">
        <f t="shared" si="96"/>
        <v>313771.86796</v>
      </c>
      <c r="K505" s="48">
        <f t="shared" si="96"/>
        <v>308308.78381000005</v>
      </c>
      <c r="L505" s="48">
        <f t="shared" si="96"/>
        <v>302801.05436999997</v>
      </c>
      <c r="M505" s="48">
        <f t="shared" si="96"/>
        <v>372596.23360000004</v>
      </c>
      <c r="N505" s="48">
        <f t="shared" si="96"/>
        <v>366857.36440999998</v>
      </c>
      <c r="O505" s="48">
        <f t="shared" si="96"/>
        <v>367532.11637</v>
      </c>
      <c r="P505" s="48">
        <f t="shared" si="96"/>
        <v>364781.45143999998</v>
      </c>
      <c r="Q505" s="48">
        <f>SUM(Q503:Q503)</f>
        <v>334652.21991615393</v>
      </c>
    </row>
    <row r="506" spans="1:18" x14ac:dyDescent="0.3">
      <c r="A506" s="61">
        <f t="shared" si="86"/>
        <v>491</v>
      </c>
      <c r="B506" s="61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</row>
    <row r="507" spans="1:18" x14ac:dyDescent="0.3">
      <c r="A507" s="61">
        <f t="shared" si="86"/>
        <v>492</v>
      </c>
      <c r="B507" s="61"/>
      <c r="C507" s="81" t="s">
        <v>544</v>
      </c>
      <c r="D507" s="52">
        <f t="shared" ref="D507:Q507" si="97">D501+D505</f>
        <v>549913.49005999998</v>
      </c>
      <c r="E507" s="52">
        <f t="shared" si="97"/>
        <v>544521.27614000009</v>
      </c>
      <c r="F507" s="52">
        <f t="shared" si="97"/>
        <v>539425.1309600001</v>
      </c>
      <c r="G507" s="52">
        <f t="shared" si="97"/>
        <v>534399.89734999998</v>
      </c>
      <c r="H507" s="52">
        <f t="shared" si="97"/>
        <v>527582.42561000003</v>
      </c>
      <c r="I507" s="52">
        <f t="shared" si="97"/>
        <v>522476.45455999998</v>
      </c>
      <c r="J507" s="52">
        <f t="shared" si="97"/>
        <v>519247.61982999998</v>
      </c>
      <c r="K507" s="52">
        <f t="shared" si="97"/>
        <v>514043.61131000007</v>
      </c>
      <c r="L507" s="52">
        <f t="shared" si="97"/>
        <v>506481.42421999993</v>
      </c>
      <c r="M507" s="52">
        <f t="shared" si="97"/>
        <v>576347.60083000001</v>
      </c>
      <c r="N507" s="52">
        <f t="shared" si="97"/>
        <v>570607.23723999993</v>
      </c>
      <c r="O507" s="52">
        <f t="shared" si="97"/>
        <v>571344.10990000004</v>
      </c>
      <c r="P507" s="52">
        <f t="shared" si="97"/>
        <v>569293.75130999996</v>
      </c>
      <c r="Q507" s="52">
        <f t="shared" si="97"/>
        <v>539444.45456307707</v>
      </c>
    </row>
    <row r="508" spans="1:18" x14ac:dyDescent="0.3">
      <c r="A508" s="61">
        <f t="shared" si="86"/>
        <v>493</v>
      </c>
      <c r="B508" s="61"/>
      <c r="C508" s="81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</row>
    <row r="509" spans="1:18" ht="15" thickBot="1" x14ac:dyDescent="0.35">
      <c r="A509" s="61">
        <f t="shared" si="86"/>
        <v>494</v>
      </c>
      <c r="B509" s="90" t="s">
        <v>699</v>
      </c>
      <c r="C509" s="88"/>
      <c r="D509" s="89">
        <f t="shared" ref="D509:Q509" si="98">D491+D507</f>
        <v>24274810.862360001</v>
      </c>
      <c r="E509" s="89">
        <f t="shared" si="98"/>
        <v>24379207.873730004</v>
      </c>
      <c r="F509" s="89">
        <f t="shared" si="98"/>
        <v>24478768.893320002</v>
      </c>
      <c r="G509" s="89">
        <f t="shared" si="98"/>
        <v>24685735.640499998</v>
      </c>
      <c r="H509" s="89">
        <f t="shared" si="98"/>
        <v>25212547.175109994</v>
      </c>
      <c r="I509" s="89">
        <f t="shared" si="98"/>
        <v>25277656.257199995</v>
      </c>
      <c r="J509" s="89">
        <f t="shared" si="98"/>
        <v>25406660.244410001</v>
      </c>
      <c r="K509" s="89">
        <f t="shared" si="98"/>
        <v>25489677.332490005</v>
      </c>
      <c r="L509" s="89">
        <f t="shared" si="98"/>
        <v>25596319.374770001</v>
      </c>
      <c r="M509" s="89">
        <f t="shared" si="98"/>
        <v>25741671.661189996</v>
      </c>
      <c r="N509" s="89">
        <f t="shared" si="98"/>
        <v>25860657.1098</v>
      </c>
      <c r="O509" s="89">
        <f t="shared" si="98"/>
        <v>26019290.95338</v>
      </c>
      <c r="P509" s="89">
        <f t="shared" si="98"/>
        <v>26204262.699810002</v>
      </c>
      <c r="Q509" s="89">
        <f t="shared" si="98"/>
        <v>25276959.039354615</v>
      </c>
    </row>
    <row r="510" spans="1:18" ht="15" thickTop="1" x14ac:dyDescent="0.3">
      <c r="A510" s="42"/>
      <c r="B510" s="91"/>
      <c r="D510" s="46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</row>
    <row r="511" spans="1:18" x14ac:dyDescent="0.3">
      <c r="B511" s="91" t="s">
        <v>701</v>
      </c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</row>
    <row r="512" spans="1:18" x14ac:dyDescent="0.3">
      <c r="B512" s="91" t="s">
        <v>700</v>
      </c>
      <c r="C512" s="92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</row>
    <row r="513" spans="3:17" x14ac:dyDescent="0.3">
      <c r="C513" s="92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</row>
    <row r="514" spans="3:17" x14ac:dyDescent="0.3">
      <c r="C514" s="92"/>
      <c r="D514" s="92"/>
      <c r="E514" s="94"/>
      <c r="F514" s="94"/>
      <c r="G514" s="94"/>
      <c r="H514" s="94"/>
      <c r="I514" s="94"/>
      <c r="J514" s="94"/>
      <c r="K514" s="94"/>
      <c r="L514" s="94"/>
      <c r="M514" s="94"/>
      <c r="N514" s="94"/>
      <c r="O514" s="94"/>
      <c r="P514" s="92"/>
      <c r="Q514" s="92"/>
    </row>
    <row r="515" spans="3:17" x14ac:dyDescent="0.3">
      <c r="C515" s="95"/>
      <c r="D515" s="95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</row>
    <row r="516" spans="3:17" x14ac:dyDescent="0.3">
      <c r="C516" s="95"/>
      <c r="D516" s="95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</row>
    <row r="517" spans="3:17" x14ac:dyDescent="0.3">
      <c r="C517" s="58"/>
      <c r="D517" s="47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</row>
    <row r="518" spans="3:17" x14ac:dyDescent="0.3"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</row>
    <row r="519" spans="3:17" x14ac:dyDescent="0.3"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</row>
    <row r="520" spans="3:17" x14ac:dyDescent="0.3"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</row>
    <row r="521" spans="3:17" x14ac:dyDescent="0.3"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</row>
    <row r="522" spans="3:17" x14ac:dyDescent="0.3"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</row>
    <row r="523" spans="3:17" x14ac:dyDescent="0.3"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</row>
    <row r="524" spans="3:17" x14ac:dyDescent="0.3"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</row>
    <row r="525" spans="3:17" x14ac:dyDescent="0.3"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</row>
    <row r="526" spans="3:17" x14ac:dyDescent="0.3"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</row>
    <row r="527" spans="3:17" x14ac:dyDescent="0.3"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</row>
    <row r="528" spans="3:17" x14ac:dyDescent="0.3"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</row>
    <row r="529" spans="3:17" x14ac:dyDescent="0.3"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</row>
    <row r="530" spans="3:17" x14ac:dyDescent="0.3"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</row>
    <row r="531" spans="3:17" x14ac:dyDescent="0.3"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</row>
    <row r="532" spans="3:17" x14ac:dyDescent="0.3"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</row>
    <row r="533" spans="3:17" x14ac:dyDescent="0.3"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</row>
    <row r="534" spans="3:17" x14ac:dyDescent="0.3"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</row>
    <row r="535" spans="3:17" x14ac:dyDescent="0.3"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</row>
    <row r="536" spans="3:17" x14ac:dyDescent="0.3"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</row>
    <row r="537" spans="3:17" x14ac:dyDescent="0.3"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</row>
    <row r="538" spans="3:17" x14ac:dyDescent="0.3"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</row>
    <row r="539" spans="3:17" x14ac:dyDescent="0.3"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</row>
    <row r="540" spans="3:17" x14ac:dyDescent="0.3"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</row>
    <row r="541" spans="3:17" x14ac:dyDescent="0.3"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</row>
  </sheetData>
  <mergeCells count="3">
    <mergeCell ref="D1:M1"/>
    <mergeCell ref="G2:J2"/>
    <mergeCell ref="G3:J3"/>
  </mergeCells>
  <printOptions horizontalCentered="1"/>
  <pageMargins left="0.5" right="0.5" top="0.75" bottom="0.5" header="0.3" footer="0.3"/>
  <pageSetup scale="44" fitToHeight="0" orientation="landscape" r:id="rId1"/>
  <headerFooter>
    <oddHeader xml:space="preserve">&amp;RDEF’s Response to OPC POD 1 (1-26)
Q7
Page &amp;P  of &amp;N  </oddHeader>
    <oddFooter>&amp;LSupporting Schedules:&amp;RRecap Schedules:  B-7
20240025-OPCPOD1-00004218</oddFooter>
  </headerFooter>
  <rowBreaks count="1" manualBreakCount="1">
    <brk id="437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E73C2D8B-53EC-4835-B96C-A31965802E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D5B75-E043-473A-BE11-D0E8A93F9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8606AF-4154-4858-9A28-E72755DED3AA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B-8 2027</vt:lpstr>
      <vt:lpstr>B-8 2026</vt:lpstr>
      <vt:lpstr>B-8 2025</vt:lpstr>
      <vt:lpstr>B-8 2024</vt:lpstr>
      <vt:lpstr>B-8 2023</vt:lpstr>
      <vt:lpstr>'B-8 2023'!Print_Area</vt:lpstr>
      <vt:lpstr>'B-8 2024'!Print_Area</vt:lpstr>
      <vt:lpstr>'B-8 2025'!Print_Area</vt:lpstr>
      <vt:lpstr>'B-8 2026'!Print_Area</vt:lpstr>
      <vt:lpstr>'B-8 2027'!Print_Area</vt:lpstr>
      <vt:lpstr>'B-8 2023'!Print_Titles</vt:lpstr>
      <vt:lpstr>'B-8 2024'!Print_Titles</vt:lpstr>
      <vt:lpstr>'B-8 2025'!Print_Titles</vt:lpstr>
      <vt:lpstr>'B-8 2026'!Print_Titles</vt:lpstr>
      <vt:lpstr>'B-8 2027'!Print_Titles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Yager, Kourtni M.</dc:creator>
  <cp:keywords/>
  <dc:description/>
  <cp:lastModifiedBy>Hampton, Monique</cp:lastModifiedBy>
  <cp:revision/>
  <cp:lastPrinted>2024-04-14T17:16:23Z</cp:lastPrinted>
  <dcterms:created xsi:type="dcterms:W3CDTF">2024-02-06T17:48:07Z</dcterms:created>
  <dcterms:modified xsi:type="dcterms:W3CDTF">2024-04-14T17:16:37Z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