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572E720D-98A4-4BF3-A884-F852CFFC4624}" xr6:coauthVersionLast="47" xr6:coauthVersionMax="47" xr10:uidLastSave="{00000000-0000-0000-0000-000000000000}"/>
  <bookViews>
    <workbookView xWindow="-108" yWindow="-108" windowWidth="23256" windowHeight="12576" xr2:uid="{EC0659B5-6C6D-4188-AD58-CD0108B5D6AC}"/>
  </bookViews>
  <sheets>
    <sheet name="C-2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2MEACT">'[1]Page 1'!#REF!</definedName>
    <definedName name="_12MEBUD">'[1]Page 1'!#REF!</definedName>
    <definedName name="_1B_15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>#REF!</definedName>
    <definedName name="CF_Plan2">#REF!</definedName>
    <definedName name="CMACT">'[1]Page 1'!#REF!</definedName>
    <definedName name="CMBUD">'[1]Page 1'!#REF!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>#REF!</definedName>
    <definedName name="DEC_Proj">#REF!</definedName>
    <definedName name="DETAIL146234">#REF!</definedName>
    <definedName name="DocketNum">'[6]from Others ---&gt;&gt;'!$B$5</definedName>
    <definedName name="DocKetNumber">[7]SetupData!$B$6</definedName>
    <definedName name="DOWNLOAD">[8]Download!$A$1:$D$2443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[7]SetupData!$B$7</definedName>
    <definedName name="GLDOWNLOAD">#REF!</definedName>
    <definedName name="HistYear">'[6]from Others ---&gt;&gt;'!$B$17</definedName>
    <definedName name="intangibles">[9]MFR_SUMMARY!$D$22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'[10]Page 1 last month YTD'!#REF!</definedName>
    <definedName name="PAGE1C">'[10]Page 1 last month YTD'!#REF!</definedName>
    <definedName name="PAGE1D">'[10]Page 1 last month YTD'!#REF!</definedName>
    <definedName name="PAGE1D2">'[10]Page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>'[6]from Others ---&gt;&gt;'!$B$8</definedName>
    <definedName name="PLine2">'[6]from Others ---&gt;&gt;'!$B$9</definedName>
    <definedName name="PLine3">'[6]from Others ---&gt;&gt;'!$B$10</definedName>
    <definedName name="PLine4">'[6]from Others ---&gt;&gt;'!$B$11</definedName>
    <definedName name="_xlnm.Print_Area" localSheetId="0">'C-28'!$A$3:$S$53</definedName>
    <definedName name="printa1a_d12">#N/A</definedName>
    <definedName name="PriorYear">'[6]from Others ---&gt;&gt;'!$B$16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[11]Sheet1!$B$10</definedName>
    <definedName name="ScheduleData">[7]Schedules!$C$3:$G$102</definedName>
    <definedName name="SURV">'[12]SURV ACCOUNTS'!$A$1:$C$453</definedName>
    <definedName name="TestYear">'[6]from Others ---&gt;&gt;'!$B$15</definedName>
    <definedName name="TYL1_">[7]SetupData!$B$24</definedName>
    <definedName name="TYL2_">[7]SetupData!$B$25</definedName>
    <definedName name="TYL3_">[7]SetupData!$B$26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PrintArea" localSheetId="0" hidden="1">'C-28'!$A$3:$S$54</definedName>
    <definedName name="Z_2A078061_226A_4F0A_B4D4_D18DDDD4F2B8_.wvu.Rows" localSheetId="0" hidden="1">'C-28'!$1:$2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P47" i="1"/>
  <c r="N47" i="1"/>
  <c r="L47" i="1"/>
  <c r="J47" i="1"/>
  <c r="H47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15" i="1"/>
  <c r="S3" i="1"/>
</calcChain>
</file>

<file path=xl/sharedStrings.xml><?xml version="1.0" encoding="utf-8"?>
<sst xmlns="http://schemas.openxmlformats.org/spreadsheetml/2006/main" count="52" uniqueCount="47">
  <si>
    <t>SCHEDULE C-28</t>
  </si>
  <si>
    <t>MISCELLANEOUS TAX INFORMATION</t>
  </si>
  <si>
    <t>FLORIDA PUBLIC SERVICE COMMISSION</t>
  </si>
  <si>
    <t xml:space="preserve">                  EXPLANATION:</t>
  </si>
  <si>
    <t>Provide the requested miscellaneous tax information.</t>
  </si>
  <si>
    <t xml:space="preserve">       Type of data shown: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</si>
  <si>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</si>
  <si>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</si>
  <si>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</si>
  <si>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</si>
  <si>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</si>
  <si>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Line</t>
  </si>
  <si>
    <t>No.</t>
  </si>
  <si>
    <t xml:space="preserve">  1.</t>
  </si>
  <si>
    <t>For profit and loss purposes, which IRC section 1552 method is used for tax allocation?</t>
  </si>
  <si>
    <t>A.  Section 1552 (a)(1)</t>
  </si>
  <si>
    <t xml:space="preserve">  2.</t>
  </si>
  <si>
    <t>What tax years are open with the IRS?</t>
  </si>
  <si>
    <t>A:  2017 and onwards</t>
  </si>
  <si>
    <t xml:space="preserve">  3.</t>
  </si>
  <si>
    <t>For the last three tax years, what dollars were paid to or (received) from the parent for federal income taxes?</t>
  </si>
  <si>
    <t>A:</t>
  </si>
  <si>
    <t xml:space="preserve">  4.</t>
  </si>
  <si>
    <t>How were the amounts in (3) treated?</t>
  </si>
  <si>
    <t>A:  The amounts paid in Question 3 were paid by entries recorded in the intercompany accounts receivable or payable.</t>
  </si>
  <si>
    <t xml:space="preserve">  5.</t>
  </si>
  <si>
    <t>For each of the last three years, what was the dollar amount of interest deducted on the parent ONLY tax return?</t>
  </si>
  <si>
    <t xml:space="preserve">  6.</t>
  </si>
  <si>
    <t>Complete the following chart for the last three years:</t>
  </si>
  <si>
    <t>Income (loss)</t>
  </si>
  <si>
    <t>Book Basis</t>
  </si>
  <si>
    <t>Tax Basis (See Note)</t>
  </si>
  <si>
    <t>2022</t>
  </si>
  <si>
    <t>2021</t>
  </si>
  <si>
    <t>2020</t>
  </si>
  <si>
    <t>Parent Only</t>
  </si>
  <si>
    <t>Applicant Only</t>
  </si>
  <si>
    <t>Total Group</t>
  </si>
  <si>
    <t>Total Group Excluding</t>
  </si>
  <si>
    <t>Parent &amp; Applicant</t>
  </si>
  <si>
    <t xml:space="preserve"> Total may not foot due to rounding.</t>
  </si>
  <si>
    <t>Note:  Income/(Loss) amounts do not include audit adjustments and net income from continued operations does not include earnings from equity investments</t>
  </si>
  <si>
    <t>Note:  for purpose of this MFR, Emera US Holdings Inc. ("EUSHI") is the Parent.</t>
  </si>
  <si>
    <t>Supporting Schedules:</t>
  </si>
  <si>
    <t>Recap Schedules: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</si>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</sst>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3" applyFont="1" applyAlignment="1">
      <alignment horizontal="right"/>
    </xf>
    <xf numFmtId="41" fontId="1" fillId="0" borderId="0" xfId="3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Border="1"/>
    <xf numFmtId="164" fontId="1" fillId="0" borderId="0" xfId="2" applyNumberFormat="1" applyFont="1" applyFill="1"/>
    <xf numFmtId="164" fontId="1" fillId="0" borderId="0" xfId="2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ont="1" applyFill="1"/>
    <xf numFmtId="165" fontId="1" fillId="0" borderId="0" xfId="1" applyNumberFormat="1" applyFont="1"/>
    <xf numFmtId="165" fontId="1" fillId="0" borderId="0" xfId="1" applyNumberFormat="1" applyFont="1" applyBorder="1"/>
    <xf numFmtId="41" fontId="1" fillId="0" borderId="0" xfId="1" applyNumberFormat="1" applyFont="1" applyFill="1" applyBorder="1"/>
    <xf numFmtId="165" fontId="1" fillId="0" borderId="3" xfId="1" applyNumberFormat="1" applyFont="1" applyFill="1" applyBorder="1"/>
    <xf numFmtId="165" fontId="1" fillId="0" borderId="3" xfId="1" quotePrefix="1" applyNumberFormat="1" applyFont="1" applyFill="1" applyBorder="1" applyAlignment="1">
      <alignment horizontal="center"/>
    </xf>
    <xf numFmtId="165" fontId="1" fillId="0" borderId="0" xfId="1" quotePrefix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41" fontId="1" fillId="0" borderId="0" xfId="1" applyNumberFormat="1" applyFont="1" applyFill="1"/>
    <xf numFmtId="166" fontId="1" fillId="0" borderId="0" xfId="1" applyNumberFormat="1" applyFont="1" applyFill="1"/>
    <xf numFmtId="164" fontId="1" fillId="0" borderId="1" xfId="2" applyNumberFormat="1" applyFont="1" applyFill="1" applyBorder="1"/>
    <xf numFmtId="165" fontId="1" fillId="0" borderId="1" xfId="1" applyNumberFormat="1" applyFont="1" applyBorder="1"/>
    <xf numFmtId="1" fontId="1" fillId="0" borderId="3" xfId="1" applyNumberFormat="1" applyFont="1" applyFill="1" applyBorder="1" applyAlignment="1">
      <alignment horizontal="center"/>
    </xf>
    <xf numFmtId="41" fontId="1" fillId="0" borderId="0" xfId="0" applyNumberFormat="1" applyFont="1"/>
    <xf numFmtId="0" fontId="1" fillId="0" borderId="1" xfId="3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4" applyFont="1" applyAlignment="1">
      <alignment horizontal="left" wrapText="1"/>
    </xf>
    <xf numFmtId="0" fontId="1" fillId="0" borderId="0" xfId="0" applyFont="1" applyFill="1"/>
    <xf numFmtId="0" fontId="1" fillId="0" borderId="1" xfId="3" applyFont="1" applyFill="1" applyBorder="1"/>
    <xf numFmtId="0" fontId="1" fillId="0" borderId="1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3" xr:uid="{D8747A81-889F-4F9C-9F80-73A4EB7B0A4F}"/>
    <cellStyle name="Normal_Sheet1" xfId="4" xr:uid="{E337B544-4865-4E60-8943-B670F49B62AC}"/>
  </cellStyles>
  <dxfs count="0"/>
  <tableStyles count="1" defaultTableStyle="TableStyleMedium2" defaultPivotStyle="PivotStyleLight16">
    <tableStyle name="Invisible" pivot="0" table="0" count="0" xr9:uid="{876E2674-C1E9-42DC-A08C-94C3CF2963D3}"/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B77A-25B7-40C5-B175-C9050DD4A04E}">
  <sheetPr codeName="Sheet59">
    <tabColor rgb="FFFFFF00"/>
    <pageSetUpPr fitToPage="1"/>
  </sheetPr>
  <dimension ref="A1:T54"/>
  <sheetViews>
    <sheetView tabSelected="1" view="pageBreakPreview" topLeftCell="A3" zoomScale="60" zoomScaleNormal="90" workbookViewId="0">
      <selection activeCell="J43" sqref="J43"/>
    </sheetView>
  </sheetViews>
  <sheetFormatPr defaultColWidth="9.109375" defaultRowHeight="14.1" customHeight="1" x14ac:dyDescent="0.2"/>
  <cols>
    <col min="1" max="1" width="3.5546875" style="1" customWidth="1"/>
    <col min="2" max="2" width="6.88671875" style="1" bestFit="1" customWidth="1"/>
    <col min="3" max="5" width="9.5546875" style="1" customWidth="1"/>
    <col min="6" max="6" width="10.5546875" style="1" customWidth="1"/>
    <col min="7" max="18" width="9.5546875" style="1" customWidth="1"/>
    <col min="19" max="19" width="14.109375" style="1" customWidth="1"/>
    <col min="20" max="20" width="9.5546875" style="1" customWidth="1"/>
    <col min="21" max="16384" width="9.10937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0</v>
      </c>
      <c r="B3" s="2"/>
      <c r="C3" s="2"/>
      <c r="D3" s="2"/>
      <c r="E3" s="2"/>
      <c r="F3" s="2"/>
      <c r="G3" s="34" t="s">
        <v>1</v>
      </c>
      <c r="H3" s="34"/>
      <c r="I3" s="34"/>
      <c r="J3" s="34"/>
      <c r="K3" s="34"/>
      <c r="L3" s="34"/>
      <c r="M3" s="34"/>
      <c r="N3" s="2"/>
      <c r="O3" s="2"/>
      <c r="P3" s="2"/>
      <c r="Q3" s="2"/>
      <c r="R3" s="2"/>
      <c r="S3" s="2" t="str">
        <f>"Page 1 of " &amp; S$2</f>
        <v>Page 1 of 1</v>
      </c>
    </row>
    <row r="4" spans="1:20" ht="14.1" customHeight="1" x14ac:dyDescent="0.2">
      <c r="A4" s="1" t="s">
        <v>2</v>
      </c>
      <c r="E4" s="1" t="s">
        <v>3</v>
      </c>
      <c r="G4" s="1" t="s">
        <v>4</v>
      </c>
      <c r="K4" s="4"/>
      <c r="L4" s="4"/>
      <c r="N4" s="4"/>
      <c r="O4" s="4"/>
      <c r="P4" s="4" t="s">
        <v>5</v>
      </c>
      <c r="S4" s="5"/>
      <c r="T4" s="5"/>
    </row>
    <row r="5" spans="1:20" ht="14.1" customHeight="1" x14ac:dyDescent="0.2">
      <c r="K5" s="6"/>
      <c r="L5" s="5"/>
      <c r="O5" s="6"/>
      <c r="P5" s="7"/>
      <c r="Q5" s="8" t="s">
        <v>6</v>
      </c>
      <c r="S5" s="6"/>
      <c r="T5" s="5"/>
    </row>
    <row r="6" spans="1:20" ht="14.1" customHeight="1" x14ac:dyDescent="0.2">
      <c r="A6" s="1" t="s">
        <v>7</v>
      </c>
      <c r="K6" s="6"/>
      <c r="L6" s="5"/>
      <c r="M6" s="6"/>
      <c r="P6" s="7"/>
      <c r="Q6" s="8" t="s">
        <v>8</v>
      </c>
      <c r="S6" s="6"/>
      <c r="T6" s="5"/>
    </row>
    <row r="7" spans="1:20" ht="14.1" customHeight="1" x14ac:dyDescent="0.2">
      <c r="A7" s="37"/>
      <c r="B7" s="37"/>
      <c r="C7" s="37"/>
      <c r="D7" s="37"/>
      <c r="K7" s="6"/>
      <c r="L7" s="5"/>
      <c r="M7" s="6"/>
      <c r="P7" s="7"/>
      <c r="Q7" s="8" t="s">
        <v>9</v>
      </c>
      <c r="S7" s="6"/>
      <c r="T7" s="5"/>
    </row>
    <row r="8" spans="1:20" ht="14.1" customHeight="1" thickBot="1" x14ac:dyDescent="0.25">
      <c r="A8" s="38" t="s">
        <v>45</v>
      </c>
      <c r="B8" s="39"/>
      <c r="C8" s="39"/>
      <c r="D8" s="39"/>
      <c r="E8" s="2"/>
      <c r="F8" s="2"/>
      <c r="G8" s="2"/>
      <c r="H8" s="2"/>
      <c r="I8" s="2"/>
      <c r="J8" s="2" t="s">
        <v>10</v>
      </c>
      <c r="K8" s="2"/>
      <c r="L8" s="2"/>
      <c r="M8" s="2"/>
      <c r="N8" s="2"/>
      <c r="O8" s="2"/>
      <c r="P8" s="2"/>
      <c r="Q8" s="33" t="s">
        <v>46</v>
      </c>
      <c r="R8" s="2"/>
      <c r="S8" s="2"/>
    </row>
    <row r="9" spans="1:20" ht="14.1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0" ht="14.1" customHeight="1" x14ac:dyDescent="0.2">
      <c r="B10" s="9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  <c r="N10" s="10"/>
      <c r="O10" s="10"/>
      <c r="P10" s="10"/>
      <c r="Q10" s="10"/>
      <c r="R10" s="10"/>
      <c r="S10" s="10"/>
    </row>
    <row r="11" spans="1:20" ht="14.1" customHeight="1" x14ac:dyDescent="0.2">
      <c r="B11" s="9"/>
      <c r="C11" s="9"/>
      <c r="D11" s="9"/>
      <c r="E11" s="9"/>
      <c r="F11" s="9"/>
      <c r="G11" s="10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ht="14.1" customHeight="1" x14ac:dyDescent="0.2">
      <c r="A12" s="1" t="s">
        <v>11</v>
      </c>
      <c r="B12" s="9"/>
      <c r="C12" s="9"/>
      <c r="D12" s="9"/>
      <c r="E12" s="9"/>
      <c r="F12" s="10"/>
      <c r="G12" s="9"/>
      <c r="H12" s="9"/>
      <c r="I12" s="9"/>
      <c r="J12" s="9"/>
      <c r="K12" s="10"/>
      <c r="L12" s="10"/>
      <c r="M12" s="10"/>
      <c r="N12" s="9"/>
      <c r="O12" s="9"/>
      <c r="P12" s="10"/>
      <c r="Q12" s="10"/>
      <c r="R12" s="10"/>
      <c r="S12" s="9"/>
    </row>
    <row r="13" spans="1:20" ht="14.1" customHeight="1" thickBot="1" x14ac:dyDescent="0.25">
      <c r="A13" s="2" t="s">
        <v>12</v>
      </c>
      <c r="B13" s="3"/>
      <c r="C13" s="3"/>
      <c r="D13" s="3"/>
      <c r="E13" s="3"/>
      <c r="F13" s="3"/>
      <c r="G13" s="11"/>
      <c r="H13" s="11"/>
      <c r="I13" s="11"/>
      <c r="J13" s="12"/>
      <c r="K13" s="11"/>
      <c r="L13" s="12"/>
      <c r="M13" s="12"/>
      <c r="N13" s="13"/>
      <c r="O13" s="13"/>
      <c r="P13" s="13"/>
      <c r="Q13" s="13"/>
      <c r="R13" s="13"/>
      <c r="S13" s="13"/>
    </row>
    <row r="14" spans="1:20" ht="14.1" customHeight="1" x14ac:dyDescent="0.2">
      <c r="A14" s="1">
        <v>1</v>
      </c>
      <c r="B14" s="14"/>
      <c r="C14" s="14"/>
      <c r="D14" s="14"/>
      <c r="E14" s="14"/>
      <c r="F14" s="15"/>
      <c r="G14" s="15"/>
      <c r="H14" s="15"/>
      <c r="I14" s="15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0" ht="14.1" customHeight="1" x14ac:dyDescent="0.2">
      <c r="A15" s="1">
        <f>+A14+1</f>
        <v>2</v>
      </c>
      <c r="B15" s="16" t="s">
        <v>13</v>
      </c>
      <c r="C15" s="16" t="s">
        <v>14</v>
      </c>
      <c r="F15" s="17"/>
      <c r="G15" s="17"/>
      <c r="H15" s="17"/>
      <c r="I15" s="17"/>
      <c r="J15" s="16"/>
      <c r="K15" s="14"/>
      <c r="L15" s="14"/>
      <c r="M15" s="15"/>
      <c r="N15" s="15"/>
      <c r="O15" s="15"/>
      <c r="P15" s="15"/>
      <c r="Q15" s="15"/>
      <c r="R15" s="15"/>
      <c r="S15" s="15"/>
    </row>
    <row r="16" spans="1:20" ht="14.1" customHeight="1" x14ac:dyDescent="0.2">
      <c r="A16" s="1">
        <f t="shared" ref="A16:A52" si="0">+A15+1</f>
        <v>3</v>
      </c>
      <c r="B16" s="16"/>
      <c r="C16" s="16" t="s">
        <v>15</v>
      </c>
      <c r="F16" s="18"/>
      <c r="G16" s="18"/>
      <c r="H16" s="18"/>
      <c r="I16" s="18"/>
      <c r="J16" s="19"/>
      <c r="K16" s="20"/>
      <c r="L16" s="20"/>
      <c r="M16" s="21"/>
      <c r="N16" s="21"/>
      <c r="O16" s="21"/>
      <c r="P16" s="21"/>
      <c r="Q16" s="21"/>
      <c r="R16" s="21"/>
      <c r="S16" s="21"/>
    </row>
    <row r="17" spans="1:19" ht="14.1" customHeight="1" x14ac:dyDescent="0.2">
      <c r="A17" s="1">
        <f t="shared" si="0"/>
        <v>4</v>
      </c>
      <c r="B17" s="16"/>
      <c r="C17" s="16"/>
      <c r="F17" s="18"/>
      <c r="G17" s="18"/>
      <c r="H17" s="18"/>
      <c r="I17" s="18"/>
      <c r="J17" s="18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4.1" customHeight="1" x14ac:dyDescent="0.2">
      <c r="A18" s="1">
        <f t="shared" si="0"/>
        <v>5</v>
      </c>
      <c r="B18" s="16" t="s">
        <v>16</v>
      </c>
      <c r="C18" s="16" t="s">
        <v>17</v>
      </c>
      <c r="F18" s="18"/>
      <c r="G18" s="18"/>
      <c r="H18" s="18"/>
      <c r="I18" s="18"/>
      <c r="J18" s="18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14.1" customHeight="1" x14ac:dyDescent="0.2">
      <c r="A19" s="1">
        <f t="shared" si="0"/>
        <v>6</v>
      </c>
      <c r="B19" s="16"/>
      <c r="C19" s="16" t="s">
        <v>18</v>
      </c>
      <c r="F19" s="18"/>
      <c r="G19" s="18"/>
      <c r="H19" s="18"/>
      <c r="I19" s="18"/>
      <c r="J19" s="18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4.1" customHeight="1" x14ac:dyDescent="0.2">
      <c r="A20" s="1">
        <f t="shared" si="0"/>
        <v>7</v>
      </c>
      <c r="B20" s="16"/>
      <c r="C20" s="16"/>
      <c r="F20" s="18"/>
      <c r="G20" s="18"/>
      <c r="H20" s="18"/>
      <c r="I20" s="18"/>
      <c r="J20" s="18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4.1" customHeight="1" x14ac:dyDescent="0.2">
      <c r="A21" s="1">
        <f t="shared" si="0"/>
        <v>8</v>
      </c>
      <c r="B21" s="16" t="s">
        <v>19</v>
      </c>
      <c r="C21" s="16" t="s">
        <v>20</v>
      </c>
      <c r="F21" s="18"/>
      <c r="G21" s="18"/>
      <c r="H21" s="18"/>
      <c r="I21" s="18"/>
      <c r="J21" s="18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4.1" customHeight="1" x14ac:dyDescent="0.2">
      <c r="A22" s="1">
        <f t="shared" si="0"/>
        <v>9</v>
      </c>
      <c r="B22" s="16"/>
      <c r="C22" s="16" t="s">
        <v>21</v>
      </c>
      <c r="E22" s="10"/>
      <c r="F22" s="18"/>
      <c r="G22" s="18"/>
      <c r="H22" s="18"/>
      <c r="I22" s="18"/>
      <c r="J22" s="18"/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14.1" customHeight="1" x14ac:dyDescent="0.2">
      <c r="A23" s="1">
        <f t="shared" si="0"/>
        <v>10</v>
      </c>
      <c r="B23" s="16"/>
      <c r="C23" s="16"/>
      <c r="D23" s="31">
        <v>2022</v>
      </c>
      <c r="E23" s="31">
        <v>2021</v>
      </c>
      <c r="F23" s="31">
        <v>2020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1"/>
    </row>
    <row r="24" spans="1:19" ht="14.1" customHeight="1" x14ac:dyDescent="0.2">
      <c r="A24" s="1">
        <f t="shared" si="0"/>
        <v>11</v>
      </c>
      <c r="B24" s="16"/>
      <c r="C24" s="16"/>
      <c r="D24" s="32">
        <v>1443</v>
      </c>
      <c r="E24" s="32">
        <v>43374</v>
      </c>
      <c r="F24" s="22">
        <v>23217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ht="14.1" customHeight="1" x14ac:dyDescent="0.2">
      <c r="A25" s="1">
        <f t="shared" si="0"/>
        <v>12</v>
      </c>
      <c r="B25" s="16"/>
      <c r="C25" s="16"/>
      <c r="D25" s="32"/>
      <c r="E25" s="32"/>
      <c r="F25" s="22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1"/>
    </row>
    <row r="26" spans="1:19" ht="14.1" customHeight="1" x14ac:dyDescent="0.2">
      <c r="A26" s="1">
        <f t="shared" si="0"/>
        <v>13</v>
      </c>
      <c r="B26" s="16"/>
      <c r="C26" s="1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1"/>
    </row>
    <row r="27" spans="1:19" ht="14.1" customHeight="1" x14ac:dyDescent="0.2">
      <c r="A27" s="1">
        <f t="shared" si="0"/>
        <v>14</v>
      </c>
      <c r="B27" s="16" t="s">
        <v>22</v>
      </c>
      <c r="C27" s="16" t="s">
        <v>23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1"/>
    </row>
    <row r="28" spans="1:19" ht="14.1" customHeight="1" x14ac:dyDescent="0.2">
      <c r="A28" s="1">
        <f t="shared" si="0"/>
        <v>15</v>
      </c>
      <c r="B28" s="16"/>
      <c r="C28" s="16" t="s">
        <v>24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1"/>
    </row>
    <row r="29" spans="1:19" ht="14.1" customHeight="1" x14ac:dyDescent="0.2">
      <c r="A29" s="1">
        <f t="shared" si="0"/>
        <v>16</v>
      </c>
      <c r="B29" s="16"/>
      <c r="C29" s="16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ht="14.1" customHeight="1" x14ac:dyDescent="0.2">
      <c r="A30" s="1">
        <f t="shared" si="0"/>
        <v>17</v>
      </c>
      <c r="B30" s="16" t="s">
        <v>25</v>
      </c>
      <c r="C30" s="16" t="s">
        <v>26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1"/>
    </row>
    <row r="31" spans="1:19" ht="14.1" customHeight="1" x14ac:dyDescent="0.2">
      <c r="A31" s="1">
        <f t="shared" si="0"/>
        <v>18</v>
      </c>
      <c r="B31" s="16"/>
      <c r="C31" s="16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1"/>
    </row>
    <row r="32" spans="1:19" ht="14.1" customHeight="1" x14ac:dyDescent="0.2">
      <c r="A32" s="1">
        <f t="shared" si="0"/>
        <v>19</v>
      </c>
      <c r="B32" s="16"/>
      <c r="C32" s="16" t="s">
        <v>21</v>
      </c>
      <c r="E32" s="1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1"/>
    </row>
    <row r="33" spans="1:19" ht="14.1" customHeight="1" x14ac:dyDescent="0.2">
      <c r="A33" s="1">
        <f t="shared" si="0"/>
        <v>20</v>
      </c>
      <c r="B33" s="16"/>
      <c r="C33" s="16"/>
      <c r="D33" s="31">
        <v>2022</v>
      </c>
      <c r="E33" s="31">
        <v>2021</v>
      </c>
      <c r="F33" s="31">
        <v>2020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1"/>
    </row>
    <row r="34" spans="1:19" ht="14.1" customHeight="1" x14ac:dyDescent="0.2">
      <c r="A34" s="1">
        <f t="shared" si="0"/>
        <v>21</v>
      </c>
      <c r="B34" s="16"/>
      <c r="C34" s="16"/>
      <c r="D34" s="32">
        <v>1071</v>
      </c>
      <c r="E34" s="32">
        <v>88</v>
      </c>
      <c r="F34" s="22">
        <v>3239</v>
      </c>
      <c r="G34" s="18"/>
      <c r="H34" s="18"/>
      <c r="I34" s="18"/>
      <c r="J34" s="19"/>
      <c r="K34" s="18"/>
      <c r="L34" s="19"/>
      <c r="M34" s="18"/>
      <c r="N34" s="18"/>
      <c r="O34" s="18"/>
      <c r="P34" s="18"/>
      <c r="Q34" s="18"/>
      <c r="R34" s="18"/>
      <c r="S34" s="21"/>
    </row>
    <row r="35" spans="1:19" ht="14.1" customHeight="1" x14ac:dyDescent="0.2">
      <c r="A35" s="1">
        <f t="shared" si="0"/>
        <v>22</v>
      </c>
      <c r="B35" s="16"/>
      <c r="C35" s="16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1"/>
    </row>
    <row r="36" spans="1:19" ht="14.1" customHeight="1" x14ac:dyDescent="0.2">
      <c r="A36" s="1">
        <f t="shared" si="0"/>
        <v>23</v>
      </c>
      <c r="B36" s="16" t="s">
        <v>27</v>
      </c>
      <c r="C36" s="16" t="s">
        <v>28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1"/>
    </row>
    <row r="37" spans="1:19" ht="14.1" customHeight="1" x14ac:dyDescent="0.2">
      <c r="A37" s="1">
        <f t="shared" si="0"/>
        <v>24</v>
      </c>
      <c r="B37" s="16"/>
      <c r="C37" s="16" t="s">
        <v>21</v>
      </c>
      <c r="F37" s="18"/>
      <c r="G37" s="18"/>
      <c r="H37" s="23"/>
      <c r="I37" s="23"/>
      <c r="J37" s="24"/>
      <c r="K37" s="23"/>
      <c r="L37" s="23"/>
      <c r="M37" s="23" t="s">
        <v>29</v>
      </c>
      <c r="N37" s="23"/>
      <c r="O37" s="23"/>
      <c r="P37" s="24"/>
      <c r="Q37" s="23"/>
      <c r="R37" s="23"/>
      <c r="S37" s="21"/>
    </row>
    <row r="38" spans="1:19" ht="14.1" customHeight="1" x14ac:dyDescent="0.2">
      <c r="A38" s="1">
        <f t="shared" si="0"/>
        <v>25</v>
      </c>
      <c r="B38" s="16"/>
      <c r="C38" s="16"/>
      <c r="F38" s="18"/>
      <c r="G38" s="18"/>
      <c r="H38" s="23"/>
      <c r="I38" s="23"/>
      <c r="J38" s="23" t="s">
        <v>30</v>
      </c>
      <c r="K38" s="23"/>
      <c r="L38" s="23"/>
      <c r="M38" s="18"/>
      <c r="N38" s="23"/>
      <c r="O38" s="23"/>
      <c r="P38" s="23" t="s">
        <v>31</v>
      </c>
      <c r="Q38" s="23"/>
      <c r="R38" s="23"/>
      <c r="S38" s="21"/>
    </row>
    <row r="39" spans="1:19" ht="14.1" customHeight="1" x14ac:dyDescent="0.2">
      <c r="A39" s="1">
        <f t="shared" si="0"/>
        <v>26</v>
      </c>
      <c r="B39" s="16"/>
      <c r="C39" s="16"/>
      <c r="F39" s="18"/>
      <c r="G39" s="18"/>
      <c r="H39" s="25" t="s">
        <v>32</v>
      </c>
      <c r="I39" s="18"/>
      <c r="J39" s="25" t="s">
        <v>33</v>
      </c>
      <c r="L39" s="25" t="s">
        <v>34</v>
      </c>
      <c r="M39" s="18"/>
      <c r="N39" s="25" t="s">
        <v>32</v>
      </c>
      <c r="O39" s="18"/>
      <c r="P39" s="25" t="s">
        <v>33</v>
      </c>
      <c r="R39" s="25" t="s">
        <v>34</v>
      </c>
      <c r="S39" s="21"/>
    </row>
    <row r="40" spans="1:19" ht="14.1" customHeight="1" x14ac:dyDescent="0.2">
      <c r="A40" s="1">
        <f t="shared" si="0"/>
        <v>27</v>
      </c>
      <c r="B40" s="16"/>
      <c r="C40" s="16"/>
      <c r="F40" s="18"/>
      <c r="G40" s="18"/>
      <c r="H40" s="26"/>
      <c r="I40" s="18"/>
      <c r="J40" s="26"/>
      <c r="K40" s="18"/>
      <c r="L40" s="26"/>
      <c r="M40" s="18"/>
      <c r="N40" s="26"/>
      <c r="O40" s="18"/>
      <c r="P40" s="26"/>
      <c r="Q40" s="18"/>
      <c r="R40" s="26"/>
      <c r="S40" s="21"/>
    </row>
    <row r="41" spans="1:19" ht="14.1" customHeight="1" x14ac:dyDescent="0.2">
      <c r="A41" s="1">
        <f t="shared" si="0"/>
        <v>28</v>
      </c>
      <c r="B41" s="16"/>
      <c r="C41" s="16"/>
      <c r="E41" s="1" t="s">
        <v>35</v>
      </c>
      <c r="F41" s="18"/>
      <c r="G41" s="18"/>
      <c r="H41" s="22">
        <v>-165008</v>
      </c>
      <c r="I41" s="22"/>
      <c r="J41" s="22">
        <v>-163468</v>
      </c>
      <c r="K41" s="22"/>
      <c r="L41" s="22">
        <v>255842</v>
      </c>
      <c r="M41" s="22"/>
      <c r="N41" s="22">
        <v>-8341</v>
      </c>
      <c r="O41" s="22"/>
      <c r="P41" s="22">
        <v>-22188</v>
      </c>
      <c r="Q41" s="22"/>
      <c r="R41" s="22">
        <v>726143</v>
      </c>
      <c r="S41" s="21"/>
    </row>
    <row r="42" spans="1:19" ht="14.1" customHeight="1" x14ac:dyDescent="0.2">
      <c r="A42" s="1">
        <f t="shared" si="0"/>
        <v>29</v>
      </c>
      <c r="B42" s="16"/>
      <c r="C42" s="16"/>
      <c r="F42" s="18"/>
      <c r="G42" s="18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1"/>
    </row>
    <row r="43" spans="1:19" ht="14.1" customHeight="1" x14ac:dyDescent="0.2">
      <c r="A43" s="1">
        <f t="shared" si="0"/>
        <v>30</v>
      </c>
      <c r="B43" s="16"/>
      <c r="C43" s="16"/>
      <c r="E43" s="1" t="s">
        <v>36</v>
      </c>
      <c r="F43" s="18"/>
      <c r="G43" s="18"/>
      <c r="H43" s="22">
        <v>457871</v>
      </c>
      <c r="I43" s="22"/>
      <c r="J43" s="22">
        <v>367561</v>
      </c>
      <c r="K43" s="22"/>
      <c r="L43" s="22">
        <v>371218</v>
      </c>
      <c r="M43" s="22"/>
      <c r="N43" s="22">
        <v>-285491</v>
      </c>
      <c r="O43" s="22"/>
      <c r="P43" s="22">
        <v>163632</v>
      </c>
      <c r="Q43" s="22"/>
      <c r="R43" s="22">
        <v>190517</v>
      </c>
      <c r="S43" s="21"/>
    </row>
    <row r="44" spans="1:19" ht="14.1" customHeight="1" x14ac:dyDescent="0.2">
      <c r="A44" s="1">
        <f t="shared" si="0"/>
        <v>31</v>
      </c>
      <c r="B44" s="16"/>
      <c r="C44" s="16"/>
      <c r="F44" s="18"/>
      <c r="G44" s="18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1"/>
    </row>
    <row r="45" spans="1:19" ht="14.1" customHeight="1" x14ac:dyDescent="0.2">
      <c r="A45" s="1">
        <f t="shared" si="0"/>
        <v>32</v>
      </c>
      <c r="B45" s="16"/>
      <c r="C45" s="16"/>
      <c r="E45" s="1" t="s">
        <v>37</v>
      </c>
      <c r="F45" s="18"/>
      <c r="G45" s="18"/>
      <c r="H45" s="22">
        <v>671938</v>
      </c>
      <c r="I45" s="22"/>
      <c r="J45" s="22">
        <v>151444</v>
      </c>
      <c r="K45" s="22"/>
      <c r="L45" s="22">
        <v>746928</v>
      </c>
      <c r="M45" s="22"/>
      <c r="N45" s="22">
        <v>-318789</v>
      </c>
      <c r="O45" s="22"/>
      <c r="P45" s="22">
        <v>-143973</v>
      </c>
      <c r="Q45" s="22"/>
      <c r="R45" s="22">
        <v>809665</v>
      </c>
      <c r="S45" s="21"/>
    </row>
    <row r="46" spans="1:19" ht="14.1" customHeight="1" x14ac:dyDescent="0.2">
      <c r="A46" s="1">
        <f t="shared" si="0"/>
        <v>33</v>
      </c>
      <c r="B46" s="16"/>
      <c r="C46" s="16"/>
      <c r="F46" s="18"/>
      <c r="G46" s="18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1"/>
    </row>
    <row r="47" spans="1:19" ht="14.1" customHeight="1" x14ac:dyDescent="0.2">
      <c r="A47" s="1">
        <f t="shared" si="0"/>
        <v>34</v>
      </c>
      <c r="B47" s="16"/>
      <c r="C47" s="16"/>
      <c r="E47" s="1" t="s">
        <v>38</v>
      </c>
      <c r="F47" s="18"/>
      <c r="G47" s="18"/>
      <c r="H47" s="22">
        <f>H45-H43-H41</f>
        <v>379075</v>
      </c>
      <c r="I47" s="22"/>
      <c r="J47" s="22">
        <f>J45-J43-J41</f>
        <v>-52649</v>
      </c>
      <c r="K47" s="22"/>
      <c r="L47" s="22">
        <f>L45-L43-L41</f>
        <v>119868</v>
      </c>
      <c r="M47" s="22"/>
      <c r="N47" s="22">
        <f>N45-N43-N41</f>
        <v>-24957</v>
      </c>
      <c r="O47" s="22"/>
      <c r="P47" s="22">
        <f>P45-P43-P41</f>
        <v>-285417</v>
      </c>
      <c r="Q47" s="22"/>
      <c r="R47" s="22">
        <f>R45-R43-R41</f>
        <v>-106995</v>
      </c>
      <c r="S47" s="21"/>
    </row>
    <row r="48" spans="1:19" ht="14.1" customHeight="1" x14ac:dyDescent="0.2">
      <c r="A48" s="1">
        <f t="shared" si="0"/>
        <v>35</v>
      </c>
      <c r="B48" s="16"/>
      <c r="C48" s="16"/>
      <c r="E48" s="1" t="s">
        <v>39</v>
      </c>
      <c r="F48" s="18"/>
      <c r="G48" s="18"/>
      <c r="H48" s="22"/>
      <c r="I48" s="22"/>
      <c r="J48" s="27"/>
      <c r="K48" s="22"/>
      <c r="L48" s="27"/>
      <c r="M48" s="22"/>
      <c r="N48" s="22"/>
      <c r="O48" s="22"/>
      <c r="P48" s="22"/>
      <c r="Q48" s="22"/>
      <c r="R48" s="22"/>
      <c r="S48" s="21"/>
    </row>
    <row r="49" spans="1:19" ht="14.1" customHeight="1" x14ac:dyDescent="0.2">
      <c r="A49" s="1">
        <f t="shared" si="0"/>
        <v>36</v>
      </c>
      <c r="F49" s="18"/>
      <c r="G49" s="18"/>
      <c r="H49" s="22"/>
      <c r="I49" s="22"/>
      <c r="J49" s="27"/>
      <c r="K49" s="22"/>
      <c r="L49" s="27"/>
      <c r="M49" s="22"/>
      <c r="N49" s="22"/>
      <c r="O49" s="22"/>
      <c r="P49" s="22"/>
      <c r="Q49" s="22"/>
      <c r="R49" s="22"/>
      <c r="S49" s="21"/>
    </row>
    <row r="50" spans="1:19" ht="14.1" customHeight="1" x14ac:dyDescent="0.2">
      <c r="A50" s="1">
        <f t="shared" si="0"/>
        <v>37</v>
      </c>
      <c r="B50" s="36" t="s">
        <v>40</v>
      </c>
      <c r="C50" s="36"/>
      <c r="D50" s="36"/>
      <c r="E50" s="36"/>
      <c r="F50" s="18"/>
      <c r="G50" s="18"/>
      <c r="H50" s="22"/>
      <c r="I50" s="22"/>
      <c r="J50" s="28"/>
      <c r="K50" s="22"/>
      <c r="L50" s="27"/>
      <c r="M50" s="22"/>
      <c r="N50" s="22"/>
      <c r="O50" s="22"/>
      <c r="P50" s="22"/>
      <c r="Q50" s="22"/>
      <c r="R50" s="22"/>
      <c r="S50" s="21"/>
    </row>
    <row r="51" spans="1:19" ht="14.1" customHeight="1" x14ac:dyDescent="0.2">
      <c r="A51" s="1">
        <f t="shared" si="0"/>
        <v>38</v>
      </c>
      <c r="B51" s="16" t="s">
        <v>41</v>
      </c>
      <c r="F51" s="18"/>
      <c r="G51" s="18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1"/>
    </row>
    <row r="52" spans="1:19" ht="14.1" customHeight="1" thickBot="1" x14ac:dyDescent="0.25">
      <c r="A52" s="2">
        <f t="shared" si="0"/>
        <v>39</v>
      </c>
      <c r="B52" s="29" t="s">
        <v>42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0"/>
    </row>
    <row r="53" spans="1:19" ht="14.1" customHeight="1" x14ac:dyDescent="0.2">
      <c r="A53" s="1" t="s">
        <v>43</v>
      </c>
      <c r="Q53" s="1" t="s">
        <v>44</v>
      </c>
    </row>
    <row r="54" spans="1:19" ht="14.1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</row>
  </sheetData>
  <mergeCells count="3">
    <mergeCell ref="G3:M3"/>
    <mergeCell ref="B50:E50"/>
    <mergeCell ref="A54:S54"/>
  </mergeCells>
  <printOptions horizontalCentered="1" verticalCentered="1"/>
  <pageMargins left="0.5" right="0.5" top="1.25" bottom="0.35" header="0.5" footer="0.5"/>
  <pageSetup scale="72" orientation="landscape" cellComments="asDisplayed" horizontalDpi="4294967294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1A29BED-440D-4F45-B382-349FC8CFB1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F38E54-B220-469F-8518-8A299EAAB911}"/>
</file>

<file path=customXml/itemProps3.xml><?xml version="1.0" encoding="utf-8"?>
<ds:datastoreItem xmlns:ds="http://schemas.openxmlformats.org/officeDocument/2006/customXml" ds:itemID="{8968E714-300B-433E-8624-D8C1287DC291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C-28</vt:lpstr>
      <vt:lpstr>'C-28'!Print_Area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2023-11-09T17:14:41Z</dcterms:created>
  <dcterms:modified xsi:type="dcterms:W3CDTF">2024-04-08T22:54:51Z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2024-02-09T21:31:31Z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9d59c975-0b4e-47a9-864b-72f3603685cb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768400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