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Sheet1!$A$1:$D$24</definedName>
  </definedNames>
  <calcPr calcId="125725"/>
</workbook>
</file>

<file path=xl/calcChain.xml><?xml version="1.0" encoding="utf-8"?>
<calcChain xmlns="http://schemas.openxmlformats.org/spreadsheetml/2006/main">
  <c r="C22" i="1"/>
  <c r="D22"/>
  <c r="D7"/>
  <c r="D9"/>
  <c r="C9"/>
  <c r="D8"/>
  <c r="B9"/>
  <c r="C13"/>
  <c r="B22"/>
</calcChain>
</file>

<file path=xl/sharedStrings.xml><?xml version="1.0" encoding="utf-8"?>
<sst xmlns="http://schemas.openxmlformats.org/spreadsheetml/2006/main" count="22" uniqueCount="20">
  <si>
    <t>$/ton</t>
  </si>
  <si>
    <t>In Transit Coal Inventory</t>
  </si>
  <si>
    <t>In-transit tons</t>
  </si>
  <si>
    <t>Coal Inventory at the Plant</t>
  </si>
  <si>
    <t>Calculation of In-Transit Inventory for the Rail Served Plants</t>
  </si>
  <si>
    <t>Scholz</t>
  </si>
  <si>
    <t>Daniel</t>
  </si>
  <si>
    <t>Scherer</t>
  </si>
  <si>
    <t>Crist</t>
  </si>
  <si>
    <t>Smith</t>
  </si>
  <si>
    <t>Calculation of In-Transit Inventory at the Barge Served Plants</t>
  </si>
  <si>
    <t>Weighted Average</t>
  </si>
  <si>
    <t>in-transit dollars</t>
  </si>
  <si>
    <t>Note: the unit price of coal at ASD is reduced by $8.37 per ton to remove the cost of loading coal into barges and transportation from ASD to the Plants.</t>
  </si>
  <si>
    <t>In-transit Inventory at the Alabama State Docks</t>
  </si>
  <si>
    <t>Total In-Transit Inventory</t>
  </si>
  <si>
    <t>TONS</t>
  </si>
  <si>
    <t>$/TON</t>
  </si>
  <si>
    <t>TOTAL $</t>
  </si>
  <si>
    <t>13 mo avg (B18)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</si>
</sst>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1" fillId="0" borderId="0" xfId="2" applyFont="1"/>
    <xf numFmtId="165" fontId="1" fillId="0" borderId="0" xfId="2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2" applyFont="1"/>
    <xf numFmtId="165" fontId="3" fillId="0" borderId="0" xfId="2" applyNumberFormat="1" applyFont="1"/>
    <xf numFmtId="0" fontId="4" fillId="0" borderId="0" xfId="0" applyFont="1"/>
    <xf numFmtId="0" fontId="5" fillId="0" borderId="0" xfId="0" applyFont="1"/>
    <xf numFmtId="44" fontId="3" fillId="0" borderId="0" xfId="2" applyFont="1" applyAlignment="1">
      <alignment horizontal="center"/>
    </xf>
    <xf numFmtId="165" fontId="3" fillId="0" borderId="0" xfId="2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44" fontId="3" fillId="0" borderId="1" xfId="2" applyFont="1" applyBorder="1"/>
    <xf numFmtId="165" fontId="3" fillId="0" borderId="1" xfId="2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44" fontId="3" fillId="0" borderId="2" xfId="2" applyFont="1" applyBorder="1"/>
    <xf numFmtId="165" fontId="3" fillId="0" borderId="2" xfId="2" applyNumberFormat="1" applyFont="1" applyBorder="1"/>
    <xf numFmtId="0" fontId="6" fillId="0" borderId="0" xfId="0" applyFont="1"/>
    <xf numFmtId="167" fontId="6" fillId="0" borderId="0" xfId="0" applyNumberFormat="1" applyFont="1" applyAlignment="1">
      <alignment horizontal="center"/>
    </xf>
    <xf numFmtId="44" fontId="6" fillId="0" borderId="0" xfId="2" applyFont="1"/>
    <xf numFmtId="165" fontId="6" fillId="0" borderId="0" xfId="2" applyNumberFormat="1" applyFont="1"/>
    <xf numFmtId="0" fontId="3" fillId="0" borderId="1" xfId="0" applyFont="1" applyBorder="1" applyAlignment="1">
      <alignment horizontal="center"/>
    </xf>
    <xf numFmtId="44" fontId="3" fillId="0" borderId="1" xfId="2" applyFont="1" applyBorder="1" applyAlignment="1">
      <alignment horizontal="center"/>
    </xf>
    <xf numFmtId="165" fontId="3" fillId="0" borderId="1" xfId="2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sqref="A1:D1"/>
    </sheetView>
  </sheetViews>
  <sheetFormatPr defaultRowHeight="15"/>
  <cols>
    <col min="1" max="1" width="28.5703125" customWidth="1"/>
    <col min="2" max="2" width="18.7109375" style="3" customWidth="1"/>
    <col min="3" max="3" width="18.7109375" style="1" customWidth="1"/>
    <col min="4" max="4" width="18.7109375" style="2" customWidth="1"/>
  </cols>
  <sheetData>
    <row r="1" spans="1:4" ht="18" customHeight="1">
      <c r="A1" s="30" t="s">
        <v>1</v>
      </c>
      <c r="B1" s="30"/>
      <c r="C1" s="30"/>
      <c r="D1" s="30"/>
    </row>
    <row r="2" spans="1:4">
      <c r="A2" s="5"/>
      <c r="B2" s="6"/>
      <c r="C2" s="7"/>
      <c r="D2" s="8"/>
    </row>
    <row r="3" spans="1:4" ht="15.75">
      <c r="A3" s="9" t="s">
        <v>10</v>
      </c>
      <c r="B3" s="6"/>
      <c r="C3" s="7"/>
      <c r="D3" s="8"/>
    </row>
    <row r="4" spans="1:4" ht="15.75">
      <c r="A4" s="10" t="s">
        <v>3</v>
      </c>
      <c r="B4" s="6"/>
      <c r="C4" s="7"/>
      <c r="D4" s="8"/>
    </row>
    <row r="5" spans="1:4" s="3" customFormat="1" ht="15.75">
      <c r="A5" s="29"/>
      <c r="B5" s="6" t="s">
        <v>16</v>
      </c>
      <c r="C5" s="11" t="s">
        <v>17</v>
      </c>
      <c r="D5" s="12" t="s">
        <v>18</v>
      </c>
    </row>
    <row r="6" spans="1:4">
      <c r="A6" s="5"/>
      <c r="B6" s="26" t="s">
        <v>19</v>
      </c>
      <c r="C6" s="26" t="s">
        <v>19</v>
      </c>
      <c r="D6" s="26" t="s">
        <v>19</v>
      </c>
    </row>
    <row r="7" spans="1:4">
      <c r="A7" s="5" t="s">
        <v>8</v>
      </c>
      <c r="B7" s="13">
        <v>264264</v>
      </c>
      <c r="C7" s="7">
        <v>96.68</v>
      </c>
      <c r="D7" s="8">
        <f>B7*C7</f>
        <v>25549043.520000003</v>
      </c>
    </row>
    <row r="8" spans="1:4">
      <c r="A8" s="5" t="s">
        <v>9</v>
      </c>
      <c r="B8" s="14">
        <v>115000</v>
      </c>
      <c r="C8" s="15">
        <v>108.69</v>
      </c>
      <c r="D8" s="16">
        <f>B8*C8</f>
        <v>12499350</v>
      </c>
    </row>
    <row r="9" spans="1:4">
      <c r="A9" s="5" t="s">
        <v>11</v>
      </c>
      <c r="B9" s="13">
        <f>SUM(B7:B8)</f>
        <v>379264</v>
      </c>
      <c r="C9" s="7">
        <f>D9/B9</f>
        <v>100.32165858083025</v>
      </c>
      <c r="D9" s="8">
        <f>SUM(D7:D8)</f>
        <v>38048393.520000003</v>
      </c>
    </row>
    <row r="10" spans="1:4">
      <c r="A10" s="5"/>
      <c r="B10" s="13"/>
      <c r="C10" s="7"/>
      <c r="D10" s="8"/>
    </row>
    <row r="11" spans="1:4">
      <c r="A11" s="5" t="s">
        <v>14</v>
      </c>
      <c r="B11" s="13"/>
      <c r="C11" s="7"/>
      <c r="D11" s="8"/>
    </row>
    <row r="12" spans="1:4">
      <c r="A12" s="5"/>
      <c r="B12" s="26" t="s">
        <v>2</v>
      </c>
      <c r="C12" s="27" t="s">
        <v>0</v>
      </c>
      <c r="D12" s="28" t="s">
        <v>12</v>
      </c>
    </row>
    <row r="13" spans="1:4">
      <c r="A13" s="5"/>
      <c r="B13" s="13">
        <v>91004</v>
      </c>
      <c r="C13" s="7">
        <f>C9-8.37</f>
        <v>91.951658580830241</v>
      </c>
      <c r="D13" s="8">
        <v>8368000</v>
      </c>
    </row>
    <row r="14" spans="1:4" ht="15" customHeight="1">
      <c r="A14" s="31" t="s">
        <v>13</v>
      </c>
      <c r="B14" s="31"/>
      <c r="C14" s="31"/>
      <c r="D14" s="31"/>
    </row>
    <row r="15" spans="1:4">
      <c r="A15" s="31"/>
      <c r="B15" s="31"/>
      <c r="C15" s="31"/>
      <c r="D15" s="31"/>
    </row>
    <row r="16" spans="1:4">
      <c r="A16" s="17"/>
      <c r="B16" s="17"/>
      <c r="C16" s="17"/>
      <c r="D16" s="17"/>
    </row>
    <row r="17" spans="1:4" ht="15.75">
      <c r="A17" s="9" t="s">
        <v>4</v>
      </c>
      <c r="B17" s="6"/>
      <c r="C17" s="7"/>
      <c r="D17" s="8"/>
    </row>
    <row r="18" spans="1:4" ht="15.75">
      <c r="A18" s="10" t="s">
        <v>5</v>
      </c>
      <c r="B18" s="18">
        <v>0</v>
      </c>
      <c r="C18" s="7">
        <v>0</v>
      </c>
      <c r="D18" s="8">
        <v>0</v>
      </c>
    </row>
    <row r="19" spans="1:4">
      <c r="A19" s="5" t="s">
        <v>6</v>
      </c>
      <c r="B19" s="13">
        <v>21153</v>
      </c>
      <c r="C19" s="7">
        <v>94.55</v>
      </c>
      <c r="D19" s="8">
        <v>2000000</v>
      </c>
    </row>
    <row r="20" spans="1:4">
      <c r="A20" s="5" t="s">
        <v>7</v>
      </c>
      <c r="B20" s="13">
        <v>8243</v>
      </c>
      <c r="C20" s="7">
        <v>42.46</v>
      </c>
      <c r="D20" s="8">
        <v>350000</v>
      </c>
    </row>
    <row r="21" spans="1:4" ht="15.75" thickBot="1">
      <c r="A21" s="5"/>
      <c r="B21" s="19"/>
      <c r="C21" s="20"/>
      <c r="D21" s="21"/>
    </row>
    <row r="22" spans="1:4" s="4" customFormat="1" ht="16.5" thickTop="1">
      <c r="A22" s="22" t="s">
        <v>15</v>
      </c>
      <c r="B22" s="23">
        <f>SUM(B13:B21)</f>
        <v>120400</v>
      </c>
      <c r="C22" s="24">
        <f>C19-8.37</f>
        <v>86.179999999999993</v>
      </c>
      <c r="D22" s="25">
        <f>D13+D18+D19+D20</f>
        <v>10718000</v>
      </c>
    </row>
  </sheetData>
  <mergeCells count="2">
    <mergeCell ref="A1:D1"/>
    <mergeCell ref="A14:D1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hrball</dc:creator>
  <cp:lastModifiedBy>rwgrove</cp:lastModifiedBy>
  <cp:lastPrinted>2011-08-30T17:48:59Z</cp:lastPrinted>
  <dcterms:created xsi:type="dcterms:W3CDTF">2011-08-26T19:20:22Z</dcterms:created>
  <dcterms:modified xsi:type="dcterms:W3CDTF">2011-09-01T15:26:01Z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428400872</vt:i4>
  </property>
  <property fmtid="{D5CDD505-2E9C-101B-9397-08002B2CF9AE}" pid="3" name="_NewReviewCycle">
    <vt:lpwstr/>
  </property>
  <property fmtid="{D5CDD505-2E9C-101B-9397-08002B2CF9AE}" pid="4" name="_EmailSubject">
    <vt:lpwstr>Staff POD 27</vt:lpwstr>
  </property>
  <property fmtid="{D5CDD505-2E9C-101B-9397-08002B2CF9AE}" pid="5" name="_AuthorEmail">
    <vt:lpwstr>RWGROVE@southernco.com</vt:lpwstr>
  </property>
  <property fmtid="{D5CDD505-2E9C-101B-9397-08002B2CF9AE}" pid="6" name="_AuthorEmailDisplayName">
    <vt:lpwstr>Grove, Ray W.</vt:lpwstr>
  </property>
  <property fmtid="{D5CDD505-2E9C-101B-9397-08002B2CF9AE}" pid="7" name="_PreviousAdHocReviewCycleID">
    <vt:i4>-135058610</vt:i4>
  </property>
</Properties>
</file>