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75" yWindow="5220" windowWidth="15135" windowHeight="2565"/>
  </bookViews>
  <sheets>
    <sheet name="Sheet1" sheetId="1" r:id="rId1"/>
    <sheet name="Sheet2" sheetId="2" r:id="rId2"/>
    <sheet name="Sheet3" sheetId="3" r:id="rId3"/>
    <sheet name="Sheet4" sheetId="4" r:id="rId4"/>
  </sheets>
  <calcPr calcId="125725" calcMode="manual"/>
</workbook>
</file>

<file path=xl/calcChain.xml><?xml version="1.0" encoding="utf-8"?>
<calcChain xmlns="http://schemas.openxmlformats.org/spreadsheetml/2006/main">
  <c r="I16" i="1"/>
  <c r="I7"/>
  <c r="I15"/>
  <c r="I17"/>
  <c r="J7"/>
  <c r="K7"/>
  <c r="M10"/>
  <c r="M12"/>
  <c r="M13"/>
  <c r="L7"/>
  <c r="M7"/>
</calcChain>
</file>

<file path=xl/sharedStrings.xml><?xml version="1.0" encoding="utf-8"?>
<sst xmlns="http://schemas.openxmlformats.org/spreadsheetml/2006/main" count="29" uniqueCount="24">
  <si>
    <t>PRCN</t>
  </si>
  <si>
    <t>RT</t>
  </si>
  <si>
    <t>EWO</t>
  </si>
  <si>
    <t>Project</t>
  </si>
  <si>
    <t>ALLCONNECT  Revenue Shares</t>
  </si>
  <si>
    <t>RRV</t>
  </si>
  <si>
    <t>MNP101</t>
  </si>
  <si>
    <t>MALLCN</t>
  </si>
  <si>
    <t>General &amp; Administration Expenses</t>
  </si>
  <si>
    <t>LSN</t>
  </si>
  <si>
    <t>MNP208</t>
  </si>
  <si>
    <t>Sales / Training / Commission</t>
  </si>
  <si>
    <t>LAW</t>
  </si>
  <si>
    <t>MNP206</t>
  </si>
  <si>
    <t>Taxes Other Than Income</t>
  </si>
  <si>
    <t>EFT</t>
  </si>
  <si>
    <t>408-01210</t>
  </si>
  <si>
    <t>Federal Income Taxes</t>
  </si>
  <si>
    <t>409-01210</t>
  </si>
  <si>
    <t>ASSUMPTIONS -</t>
  </si>
  <si>
    <t xml:space="preserve">ASSUMED THAT CALL CTR TRANSFER RATE WOULD STAY @ CURRENT 4-5% WITH CUST GROWTH OUTER YEARS </t>
  </si>
  <si>
    <t>ALLCONNECT 11 -15  BUDGET PROJECTIONS:</t>
  </si>
  <si>
    <t>MNP408</t>
  </si>
  <si>
    <t>MNP409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</si>
</sst>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0.000"/>
  </numFmts>
  <fonts count="6">
    <font>
      <sz val="10"/>
      <name val="Arial"/>
    </font>
    <font>
      <sz val="10"/>
      <name val="Arial"/>
    </font>
    <font>
      <b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u/>
      <sz val="14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" fillId="0" borderId="0"/>
  </cellStyleXfs>
  <cellXfs count="27">
    <xf numFmtId="0" fontId="0" fillId="0" borderId="0" xfId="0"/>
    <xf numFmtId="0" fontId="0" fillId="0" borderId="0" xfId="0" applyAlignment="1">
      <alignment horizontal="center"/>
    </xf>
    <xf numFmtId="0" fontId="1" fillId="0" borderId="0" xfId="2" applyAlignment="1">
      <alignment horizontal="center"/>
    </xf>
    <xf numFmtId="0" fontId="1" fillId="0" borderId="0" xfId="2" applyFill="1" applyBorder="1" applyAlignment="1">
      <alignment horizontal="center"/>
    </xf>
    <xf numFmtId="44" fontId="0" fillId="0" borderId="1" xfId="1" applyFont="1" applyBorder="1"/>
    <xf numFmtId="37" fontId="0" fillId="0" borderId="0" xfId="0" applyNumberFormat="1"/>
    <xf numFmtId="37" fontId="0" fillId="0" borderId="0" xfId="0" applyNumberFormat="1" applyAlignment="1">
      <alignment horizontal="center"/>
    </xf>
    <xf numFmtId="44" fontId="0" fillId="0" borderId="2" xfId="1" applyFont="1" applyBorder="1"/>
    <xf numFmtId="44" fontId="0" fillId="0" borderId="0" xfId="1" applyFont="1"/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3" xfId="0" applyBorder="1"/>
    <xf numFmtId="0" fontId="1" fillId="0" borderId="4" xfId="2" applyBorder="1" applyAlignment="1">
      <alignment horizontal="center"/>
    </xf>
    <xf numFmtId="0" fontId="0" fillId="0" borderId="4" xfId="0" applyBorder="1" applyAlignment="1">
      <alignment horizontal="center"/>
    </xf>
    <xf numFmtId="44" fontId="0" fillId="0" borderId="4" xfId="0" applyNumberFormat="1" applyBorder="1"/>
    <xf numFmtId="44" fontId="0" fillId="0" borderId="5" xfId="0" applyNumberFormat="1" applyBorder="1"/>
    <xf numFmtId="0" fontId="2" fillId="0" borderId="6" xfId="0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44" fontId="0" fillId="0" borderId="1" xfId="1" applyFont="1" applyFill="1" applyBorder="1"/>
    <xf numFmtId="44" fontId="0" fillId="0" borderId="7" xfId="1" applyFont="1" applyBorder="1"/>
    <xf numFmtId="0" fontId="0" fillId="0" borderId="1" xfId="0" applyBorder="1"/>
    <xf numFmtId="44" fontId="0" fillId="0" borderId="1" xfId="0" applyNumberFormat="1" applyBorder="1"/>
    <xf numFmtId="44" fontId="0" fillId="0" borderId="2" xfId="0" applyNumberFormat="1" applyBorder="1"/>
    <xf numFmtId="0" fontId="5" fillId="0" borderId="0" xfId="0" applyFont="1"/>
    <xf numFmtId="44" fontId="0" fillId="0" borderId="0" xfId="0" applyNumberFormat="1"/>
    <xf numFmtId="164" fontId="0" fillId="0" borderId="0" xfId="0" applyNumberFormat="1"/>
    <xf numFmtId="0" fontId="0" fillId="0" borderId="0" xfId="0" applyFill="1"/>
  </cellXfs>
  <cellStyles count="3">
    <cellStyle name="Currency" xfId="1" builtinId="4"/>
    <cellStyle name="Normal" xfId="0" builtinId="0"/>
    <cellStyle name="Normal_CM_YTD May 2008 Preclose MKTG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R31"/>
  <sheetViews>
    <sheetView tabSelected="1" topLeftCell="A5" zoomScale="112" zoomScaleNormal="112" workbookViewId="0">
      <selection activeCell="B24" sqref="B24"/>
    </sheetView>
  </sheetViews>
  <sheetFormatPr defaultRowHeight="12.75"/>
  <cols>
    <col min="2" max="2" width="33.42578125" customWidth="1"/>
    <col min="8" max="8" width="14.140625" customWidth="1"/>
    <col min="9" max="9" width="13.85546875" customWidth="1"/>
    <col min="10" max="10" width="11.85546875" customWidth="1"/>
    <col min="11" max="11" width="13" customWidth="1"/>
    <col min="12" max="12" width="13.42578125" customWidth="1"/>
    <col min="13" max="13" width="13" customWidth="1"/>
    <col min="17" max="17" width="10.28515625" bestFit="1" customWidth="1"/>
    <col min="18" max="18" width="12" customWidth="1"/>
  </cols>
  <sheetData>
    <row r="4" spans="1:13" ht="18">
      <c r="B4" s="23" t="s">
        <v>21</v>
      </c>
      <c r="C4" s="1"/>
      <c r="D4" s="1"/>
      <c r="E4" s="1"/>
      <c r="F4" s="1"/>
      <c r="G4" s="1"/>
      <c r="H4" s="1"/>
    </row>
    <row r="5" spans="1:13">
      <c r="C5" s="1"/>
      <c r="D5" s="1"/>
      <c r="E5" s="1"/>
      <c r="F5" s="1"/>
      <c r="G5" s="1"/>
      <c r="H5" s="1"/>
    </row>
    <row r="6" spans="1:13">
      <c r="C6" s="2" t="s">
        <v>0</v>
      </c>
      <c r="D6" s="2" t="s">
        <v>1</v>
      </c>
      <c r="E6" s="2" t="s">
        <v>2</v>
      </c>
      <c r="F6" s="2" t="s">
        <v>3</v>
      </c>
      <c r="G6" s="3"/>
      <c r="H6" s="16">
        <v>2010</v>
      </c>
      <c r="I6" s="16">
        <v>2011</v>
      </c>
      <c r="J6" s="16">
        <v>2012</v>
      </c>
      <c r="K6" s="16">
        <v>2013</v>
      </c>
      <c r="L6" s="16">
        <v>2014</v>
      </c>
      <c r="M6" s="17">
        <v>2015</v>
      </c>
    </row>
    <row r="7" spans="1:13">
      <c r="B7" t="s">
        <v>4</v>
      </c>
      <c r="C7" s="2">
        <v>40241</v>
      </c>
      <c r="D7" s="1" t="s">
        <v>5</v>
      </c>
      <c r="E7" s="1" t="s">
        <v>6</v>
      </c>
      <c r="F7" s="1" t="s">
        <v>7</v>
      </c>
      <c r="G7" s="1"/>
      <c r="H7" s="4">
        <v>22440</v>
      </c>
      <c r="I7" s="4">
        <f>ROUND(H7*1.02,0)</f>
        <v>22889</v>
      </c>
      <c r="J7" s="4">
        <f>ROUND(I7*1.02,0)</f>
        <v>23347</v>
      </c>
      <c r="K7" s="4">
        <f>ROUND(J7*1.02,0)</f>
        <v>23814</v>
      </c>
      <c r="L7" s="4">
        <f>ROUND(K7*1.02,0)</f>
        <v>24290</v>
      </c>
      <c r="M7" s="19">
        <f>ROUND(L7*1.02,0)</f>
        <v>24776</v>
      </c>
    </row>
    <row r="8" spans="1:13">
      <c r="C8" s="2"/>
      <c r="D8" s="1"/>
      <c r="E8" s="1"/>
      <c r="F8" s="1"/>
      <c r="G8" s="1"/>
      <c r="H8" s="4"/>
      <c r="I8" s="4"/>
      <c r="J8" s="4"/>
      <c r="K8" s="4"/>
      <c r="L8" s="4"/>
      <c r="M8" s="20"/>
    </row>
    <row r="9" spans="1:13">
      <c r="A9" s="26"/>
      <c r="B9" s="26"/>
      <c r="C9" s="2"/>
      <c r="D9" s="1"/>
      <c r="E9" s="1"/>
      <c r="F9" s="1"/>
      <c r="G9" s="1"/>
      <c r="H9" s="4"/>
      <c r="I9" s="4"/>
      <c r="J9" s="4"/>
      <c r="K9" s="4"/>
      <c r="L9" s="4"/>
      <c r="M9" s="20"/>
    </row>
    <row r="10" spans="1:13">
      <c r="B10" t="s">
        <v>8</v>
      </c>
      <c r="C10" s="2">
        <v>40242</v>
      </c>
      <c r="D10" s="1" t="s">
        <v>9</v>
      </c>
      <c r="E10" s="1" t="s">
        <v>10</v>
      </c>
      <c r="F10" s="1" t="s">
        <v>7</v>
      </c>
      <c r="G10" s="1"/>
      <c r="H10" s="4">
        <v>10500</v>
      </c>
      <c r="I10" s="4">
        <v>10815</v>
      </c>
      <c r="J10" s="4">
        <v>11139</v>
      </c>
      <c r="K10" s="4">
        <v>11474</v>
      </c>
      <c r="L10" s="4">
        <v>11818</v>
      </c>
      <c r="M10" s="21">
        <f>ROUND(L10*1.03,0)</f>
        <v>12173</v>
      </c>
    </row>
    <row r="11" spans="1:13">
      <c r="B11" t="s">
        <v>11</v>
      </c>
      <c r="C11" s="2">
        <v>40242</v>
      </c>
      <c r="D11" s="1" t="s">
        <v>12</v>
      </c>
      <c r="E11" s="1" t="s">
        <v>13</v>
      </c>
      <c r="F11" s="1" t="s">
        <v>7</v>
      </c>
      <c r="G11" s="1"/>
      <c r="H11" s="4">
        <v>2000</v>
      </c>
      <c r="I11" s="4">
        <v>2000</v>
      </c>
      <c r="J11" s="4">
        <v>2000</v>
      </c>
      <c r="K11" s="4">
        <v>2000</v>
      </c>
      <c r="L11" s="4">
        <v>2000</v>
      </c>
      <c r="M11" s="18">
        <v>2000</v>
      </c>
    </row>
    <row r="12" spans="1:13">
      <c r="B12" s="5" t="s">
        <v>14</v>
      </c>
      <c r="C12" s="2">
        <v>40242</v>
      </c>
      <c r="D12" s="6" t="s">
        <v>15</v>
      </c>
      <c r="E12" s="6" t="s">
        <v>22</v>
      </c>
      <c r="F12" s="6" t="s">
        <v>7</v>
      </c>
      <c r="G12" s="1" t="s">
        <v>16</v>
      </c>
      <c r="H12" s="4">
        <v>90</v>
      </c>
      <c r="I12" s="4">
        <v>92</v>
      </c>
      <c r="J12" s="4">
        <v>93</v>
      </c>
      <c r="K12" s="4">
        <v>95</v>
      </c>
      <c r="L12" s="4">
        <v>97</v>
      </c>
      <c r="M12" s="21">
        <f>ROUND(L12*1.02,0)</f>
        <v>99</v>
      </c>
    </row>
    <row r="13" spans="1:13">
      <c r="B13" t="s">
        <v>17</v>
      </c>
      <c r="C13" s="2">
        <v>40242</v>
      </c>
      <c r="D13" s="1" t="s">
        <v>15</v>
      </c>
      <c r="E13" s="1" t="s">
        <v>23</v>
      </c>
      <c r="F13" s="1" t="s">
        <v>7</v>
      </c>
      <c r="G13" s="1" t="s">
        <v>18</v>
      </c>
      <c r="H13" s="7">
        <v>3258</v>
      </c>
      <c r="I13" s="7">
        <v>3302</v>
      </c>
      <c r="J13" s="7">
        <v>3345</v>
      </c>
      <c r="K13" s="7">
        <v>3388</v>
      </c>
      <c r="L13" s="7">
        <v>3431</v>
      </c>
      <c r="M13" s="22">
        <f>ROUND(L13*1.02,0)</f>
        <v>3500</v>
      </c>
    </row>
    <row r="14" spans="1:13">
      <c r="B14" s="5"/>
      <c r="C14" s="2"/>
      <c r="D14" s="6"/>
      <c r="E14" s="6"/>
      <c r="F14" s="6"/>
      <c r="G14" s="1"/>
      <c r="H14" s="1"/>
      <c r="I14" s="8"/>
      <c r="J14" s="8"/>
      <c r="K14" s="8"/>
      <c r="L14" s="8"/>
      <c r="M14" s="8"/>
    </row>
    <row r="15" spans="1:13">
      <c r="C15" s="1"/>
      <c r="D15" s="1"/>
      <c r="E15" s="1"/>
      <c r="F15" s="1"/>
      <c r="G15" s="1"/>
      <c r="H15" s="1"/>
      <c r="I15" s="24">
        <f>I7</f>
        <v>22889</v>
      </c>
    </row>
    <row r="16" spans="1:13">
      <c r="C16" s="2"/>
      <c r="D16" s="1"/>
      <c r="E16" s="1"/>
      <c r="F16" s="1"/>
      <c r="G16" s="1"/>
      <c r="H16" s="1"/>
      <c r="I16" s="24">
        <f>SUM(I10:I13)</f>
        <v>16209</v>
      </c>
    </row>
    <row r="17" spans="2:18">
      <c r="B17" t="s">
        <v>19</v>
      </c>
      <c r="C17" s="1"/>
      <c r="D17" s="1"/>
      <c r="E17" s="1"/>
      <c r="F17" s="1"/>
      <c r="G17" s="1"/>
      <c r="H17" s="1"/>
      <c r="I17" s="24">
        <f>I15-I16</f>
        <v>6680</v>
      </c>
    </row>
    <row r="18" spans="2:18">
      <c r="B18" s="9" t="s">
        <v>20</v>
      </c>
      <c r="C18" s="10"/>
      <c r="D18" s="10"/>
      <c r="E18" s="10"/>
      <c r="F18" s="10"/>
      <c r="G18" s="10"/>
      <c r="H18" s="1"/>
      <c r="Q18" s="24"/>
      <c r="R18" s="24"/>
    </row>
    <row r="19" spans="2:18">
      <c r="C19" s="1"/>
      <c r="D19" s="1"/>
      <c r="E19" s="1"/>
      <c r="F19" s="1"/>
      <c r="G19" s="1"/>
      <c r="H19" s="1"/>
    </row>
    <row r="20" spans="2:18">
      <c r="C20" s="1"/>
      <c r="D20" s="1"/>
      <c r="E20" s="1"/>
      <c r="F20" s="1"/>
      <c r="G20" s="1"/>
      <c r="H20" s="1"/>
    </row>
    <row r="21" spans="2:18">
      <c r="B21" s="11"/>
      <c r="C21" s="12"/>
      <c r="D21" s="13"/>
      <c r="E21" s="13"/>
      <c r="F21" s="13"/>
      <c r="G21" s="13"/>
      <c r="H21" s="14"/>
      <c r="I21" s="14"/>
      <c r="J21" s="14"/>
      <c r="K21" s="14"/>
      <c r="L21" s="14"/>
      <c r="M21" s="14"/>
    </row>
    <row r="22" spans="2:18">
      <c r="B22" s="11"/>
      <c r="C22" s="12"/>
      <c r="D22" s="13"/>
      <c r="E22" s="13"/>
      <c r="F22" s="13"/>
      <c r="G22" s="13"/>
      <c r="H22" s="14"/>
      <c r="I22" s="14"/>
      <c r="J22" s="14"/>
      <c r="K22" s="14"/>
      <c r="L22" s="14"/>
      <c r="M22" s="15"/>
    </row>
    <row r="31" spans="2:18">
      <c r="I31" s="25"/>
    </row>
  </sheetData>
  <phoneticPr fontId="4" type="noConversion"/>
  <pageMargins left="0.75" right="0.75" top="1" bottom="1" header="0.5" footer="0.5"/>
  <pageSetup scale="7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4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  <Company>Southern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dehindsm</dc:creator>
  <cp:lastModifiedBy>jltodd</cp:lastModifiedBy>
  <cp:lastPrinted>2011-09-09T20:48:26Z</cp:lastPrinted>
  <dcterms:created xsi:type="dcterms:W3CDTF">2009-07-29T19:50:55Z</dcterms:created>
  <dcterms:modified xsi:type="dcterms:W3CDTF">2011-09-23T13:11:54Z</dcterms:modified>
</cp:coreProperties>
</file>