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710" yWindow="-15" windowWidth="4725" windowHeight="10875" activeTab="0"/>
  </bookViews>
  <sheets>
    <sheet name="Q66" sheetId="1" r:id="rId1"/>
    <sheet name="Q67" sheetId="2" r:id="rId2"/>
  </sheets>
  <calcPr calcId="145621"/>
</workbook>
</file>

<file path=xl/calcChain.xml><?xml version="1.0" encoding="utf-8"?>
<calcChain xmlns="http://schemas.openxmlformats.org/spreadsheetml/2006/main">
  <c r="L30" i="1" l="1"/>
  <c r="I30" i="1"/>
  <c r="F30" i="1"/>
  <c r="L29" i="1"/>
  <c r="I29" i="1"/>
  <c r="F29" i="1"/>
  <c r="L28" i="1"/>
  <c r="I28" i="1"/>
  <c r="F28" i="1"/>
  <c r="L27" i="1"/>
  <c r="I27" i="1"/>
  <c r="F27" i="1"/>
  <c r="L26" i="1"/>
  <c r="I26" i="1"/>
  <c r="F26" i="1"/>
  <c r="L25" i="1"/>
  <c r="I25" i="1"/>
  <c r="F25" i="1"/>
  <c r="L24" i="1"/>
  <c r="I24" i="1"/>
  <c r="F24" i="1"/>
  <c r="L23" i="1"/>
  <c r="I23" i="1"/>
  <c r="F23" i="1"/>
  <c r="L22" i="1"/>
  <c r="I22" i="1"/>
  <c r="F22" i="1"/>
  <c r="L21" i="1"/>
  <c r="I21" i="1"/>
  <c r="F21" i="1"/>
  <c r="L20" i="1"/>
  <c r="I20" i="1"/>
  <c r="F20" i="1"/>
  <c r="L19" i="1"/>
  <c r="I19" i="1"/>
  <c r="F19" i="1"/>
  <c r="L15" i="1" l="1"/>
  <c r="L11" i="1" l="1"/>
  <c r="L13" i="1"/>
  <c r="L14" i="1"/>
  <c r="L12" i="1" l="1"/>
  <c r="L10" i="1" l="1"/>
  <c r="I15" i="1" l="1"/>
  <c r="I14" i="1" l="1"/>
  <c r="I12" i="1"/>
  <c r="I11" i="1" l="1"/>
  <c r="I13" i="1"/>
  <c r="I10" i="1" l="1"/>
  <c r="F15" i="1" l="1"/>
  <c r="F14" i="1" l="1"/>
  <c r="F12" i="1" l="1"/>
  <c r="F11" i="1" l="1"/>
  <c r="F13" i="1"/>
  <c r="F10" i="1" l="1"/>
  <c r="F16" i="1" l="1"/>
  <c r="L16" i="1"/>
  <c r="I16" i="1"/>
  <c r="I17" i="1" l="1"/>
  <c r="L17" i="1"/>
  <c r="F17" i="1"/>
  <c r="I18" i="1" l="1"/>
  <c r="L18" i="1" l="1"/>
  <c r="F18" i="1" l="1"/>
</calcChain>
</file>

<file path=xl/sharedStrings.xml><?xml version="1.0" encoding="utf-8"?>
<sst xmlns="http://schemas.openxmlformats.org/spreadsheetml/2006/main" count="51" uniqueCount="33">
  <si>
    <t> Year</t>
  </si>
  <si>
    <t>Residential</t>
  </si>
  <si>
    <t>Commercial</t>
  </si>
  <si>
    <t>Industrial</t>
  </si>
  <si>
    <t>Energy</t>
  </si>
  <si>
    <t>Consumption</t>
  </si>
  <si>
    <t>(GWh)</t>
  </si>
  <si>
    <t>Customers</t>
  </si>
  <si>
    <t>Per</t>
  </si>
  <si>
    <t>Customer</t>
  </si>
  <si>
    <t>Usage</t>
  </si>
  <si>
    <t>(kWh)</t>
  </si>
  <si>
    <r>
      <t>PS ROG2-66.</t>
    </r>
    <r>
      <rPr>
        <sz val="7"/>
        <color theme="1"/>
        <rFont val="Times New Roman"/>
        <family val="1"/>
      </rPr>
      <t xml:space="preserve">              </t>
    </r>
    <r>
      <rPr>
        <sz val="12"/>
        <color theme="1"/>
        <rFont val="Times New Roman"/>
        <family val="1"/>
      </rPr>
      <t>Please complete the table below summarizing the Company’s historic and projected customer growth, energy consumption, and per customer usage. Please provide an electronic version of the table information in Excel format with your response.</t>
    </r>
  </si>
  <si>
    <t>Year</t>
  </si>
  <si>
    <t>Peak Demand – Summer</t>
  </si>
  <si>
    <t>(MW)</t>
  </si>
  <si>
    <t>Peak Demand –Winter</t>
  </si>
  <si>
    <t>Net Energy for Load</t>
  </si>
  <si>
    <t>2014F</t>
  </si>
  <si>
    <t>2015F</t>
  </si>
  <si>
    <t>2016F</t>
  </si>
  <si>
    <t>2017F</t>
  </si>
  <si>
    <t>2018F</t>
  </si>
  <si>
    <t>2019F</t>
  </si>
  <si>
    <t>2020F</t>
  </si>
  <si>
    <t>2021F</t>
  </si>
  <si>
    <t>2022F</t>
  </si>
  <si>
    <t>2023F</t>
  </si>
  <si>
    <t>2024F</t>
  </si>
  <si>
    <t>2025F</t>
  </si>
  <si>
    <t>2013</t>
  </si>
  <si>
    <t>Q67 Staff's Second Set</t>
  </si>
  <si>
    <r>
      <t>67.</t>
    </r>
    <r>
      <rPr>
        <sz val="7"/>
        <color theme="1"/>
        <rFont val="Times New Roman"/>
        <family val="1"/>
      </rPr>
      <t xml:space="preserve">              </t>
    </r>
    <r>
      <rPr>
        <sz val="12"/>
        <color theme="1"/>
        <rFont val="Times New Roman"/>
        <family val="1"/>
      </rPr>
      <t>Please complete the table below with the actual/forecasted summer and winter demand and annual energy for load for DEF for the years 2005 through 2025 which was used as the Base Case for the Company’s proposed DSM goals in this proceeding. Please indicate which years are actual and which years are forecasted. Please provide an electronic version of the table information in Excel format with your response.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</si>
</sst>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6" x14ac:knownFonts="1">
    <font>
      <sz val="10"/>
      <color theme="1"/>
      <name val="Arial"/>
      <family val="2"/>
    </font>
    <font>
      <sz val="10"/>
      <color theme="1"/>
      <name val="Arial"/>
      <family val="2"/>
    </font>
    <font>
      <b/>
      <sz val="8"/>
      <color rgb="FF000000"/>
      <name val="Calibri"/>
      <family val="2"/>
    </font>
    <font>
      <sz val="12"/>
      <color theme="1"/>
      <name val="Times New Roman"/>
      <family val="1"/>
    </font>
    <font>
      <sz val="7"/>
      <color theme="1"/>
      <name val="Times New Roman"/>
      <family val="1"/>
    </font>
    <font>
      <b/>
      <sz val="8"/>
      <color rgb="FF000000"/>
      <name val="Times New Roman"/>
      <family val="1"/>
    </font>
  </fonts>
  <fills count="3">
    <fill>
      <patternFill patternType="none"/>
    </fill>
    <fill>
      <patternFill patternType="gray125"/>
    </fill>
    <fill>
      <patternFill patternType="solid">
        <fgColor rgb="FFFFCC99"/>
        <bgColor indexed="64"/>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2" fillId="2" borderId="7" xfId="0" applyFont="1" applyFill="1" applyBorder="1" applyAlignment="1">
      <alignment horizontal="center" vertical="center" wrapText="1"/>
    </xf>
    <xf numFmtId="0" fontId="0" fillId="2" borderId="6" xfId="0" applyFill="1" applyBorder="1" applyAlignment="1">
      <alignment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xf>
    <xf numFmtId="0" fontId="3" fillId="0" borderId="0" xfId="0" applyFont="1" applyAlignment="1">
      <alignment vertical="center" wrapText="1"/>
    </xf>
    <xf numFmtId="3" fontId="2" fillId="0" borderId="6" xfId="0" applyNumberFormat="1" applyFont="1" applyBorder="1" applyAlignment="1">
      <alignment horizontal="center" vertical="center"/>
    </xf>
    <xf numFmtId="164" fontId="2" fillId="0" borderId="6" xfId="1" applyNumberFormat="1" applyFont="1" applyBorder="1" applyAlignment="1">
      <alignment horizontal="center" vertical="center"/>
    </xf>
    <xf numFmtId="0" fontId="5"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xf>
    <xf numFmtId="3" fontId="5" fillId="0" borderId="6" xfId="0" applyNumberFormat="1" applyFont="1" applyBorder="1" applyAlignment="1">
      <alignment horizontal="center" vertical="center"/>
    </xf>
    <xf numFmtId="0" fontId="5" fillId="2" borderId="3" xfId="0" quotePrefix="1" applyFont="1" applyFill="1" applyBorder="1" applyAlignment="1">
      <alignment horizontal="center" vertical="center"/>
    </xf>
    <xf numFmtId="3" fontId="5" fillId="0" borderId="6" xfId="0" applyNumberFormat="1" applyFont="1" applyFill="1" applyBorder="1" applyAlignment="1">
      <alignment horizontal="center" vertical="center"/>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quotePrefix="1" applyFont="1" applyAlignment="1">
      <alignment horizontal="left" vertical="center" wrapText="1"/>
    </xf>
    <xf numFmtId="0" fontId="3"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4" Type="http://schemas.openxmlformats.org/officeDocument/2006/relationships/styles" Target="styles.xml" />
  <Relationship Id="rId5" Type="http://schemas.openxmlformats.org/officeDocument/2006/relationships/sharedStrings" Target="sharedStrings.xml" />
  <Relationship Id="rId1" Type="http://schemas.openxmlformats.org/officeDocument/2006/relationships/worksheet" Target="worksheets/sheet1.xml" />
  <Relationship Id="rId2" Type="http://schemas.openxmlformats.org/officeDocument/2006/relationships/worksheet" Target="worksheets/sheet2.xml" />
  <Relationship Id="rId8" Type="http://schemas.openxmlformats.org/officeDocument/2006/relationships/customXml" Target="../customXml/item2.xml" />
  <Relationship Id="rId7" Type="http://schemas.openxmlformats.org/officeDocument/2006/relationships/customXml" Target="../customXml/item1.xml" />
  <Relationship Id="rId6" Type="http://schemas.openxmlformats.org/officeDocument/2006/relationships/calcChain" Target="calcChain.xml" />
  <Relationship Id="rId9" Type="http://schemas.openxmlformats.org/officeDocument/2006/relationships/customXml" Target="../customXml/item3.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0"/>
  <sheetViews>
    <sheetView workbookViewId="0">
      <selection activeCell="A6" sqref="A6"/>
    </sheetView>
  </sheetViews>
  <sheetFormatPr defaultRowHeight="12.75" x14ac:dyDescent="0.2"/>
  <cols>
    <col min="3" max="3" width="6.140625" customWidth="1"/>
    <col min="4" max="4" width="11" customWidth="1"/>
    <col min="6" max="6" width="8.5703125" customWidth="1"/>
    <col min="7" max="7" width="11" customWidth="1"/>
    <col min="10" max="10" width="10.42578125" customWidth="1"/>
  </cols>
  <sheetData>
    <row r="2" spans="1:22" ht="15.75" customHeight="1" x14ac:dyDescent="0.2">
      <c r="A2" s="14" t="s">
        <v>12</v>
      </c>
      <c r="B2" s="15"/>
      <c r="C2" s="15"/>
      <c r="D2" s="15"/>
      <c r="E2" s="15"/>
      <c r="F2" s="15"/>
      <c r="G2" s="15"/>
      <c r="H2" s="15"/>
      <c r="I2" s="15"/>
      <c r="J2" s="15"/>
      <c r="K2" s="15"/>
      <c r="L2" s="15"/>
      <c r="M2" s="15"/>
      <c r="N2" s="5"/>
      <c r="O2" s="5"/>
      <c r="P2" s="5"/>
      <c r="Q2" s="5"/>
      <c r="R2" s="5"/>
      <c r="S2" s="5"/>
      <c r="T2" s="5"/>
      <c r="U2" s="5"/>
      <c r="V2" s="5"/>
    </row>
    <row r="3" spans="1:22" ht="12.75" customHeight="1" x14ac:dyDescent="0.2">
      <c r="A3" s="15"/>
      <c r="B3" s="15"/>
      <c r="C3" s="15"/>
      <c r="D3" s="15"/>
      <c r="E3" s="15"/>
      <c r="F3" s="15"/>
      <c r="G3" s="15"/>
      <c r="H3" s="15"/>
      <c r="I3" s="15"/>
      <c r="J3" s="15"/>
      <c r="K3" s="15"/>
      <c r="L3" s="15"/>
      <c r="M3" s="15"/>
      <c r="N3" s="5"/>
      <c r="O3" s="5"/>
      <c r="P3" s="5"/>
      <c r="Q3" s="5"/>
      <c r="R3" s="5"/>
      <c r="S3" s="5"/>
      <c r="T3" s="5"/>
      <c r="U3" s="5"/>
      <c r="V3" s="5"/>
    </row>
    <row r="4" spans="1:22" ht="13.5" thickBot="1" x14ac:dyDescent="0.25"/>
    <row r="5" spans="1:22" ht="13.5" thickBot="1" x14ac:dyDescent="0.25">
      <c r="C5" s="16" t="s">
        <v>0</v>
      </c>
      <c r="D5" s="19" t="s">
        <v>1</v>
      </c>
      <c r="E5" s="20"/>
      <c r="F5" s="21"/>
      <c r="G5" s="19" t="s">
        <v>2</v>
      </c>
      <c r="H5" s="20"/>
      <c r="I5" s="21"/>
      <c r="J5" s="19" t="s">
        <v>3</v>
      </c>
      <c r="K5" s="20"/>
      <c r="L5" s="21"/>
    </row>
    <row r="6" spans="1:22" x14ac:dyDescent="0.2">
      <c r="C6" s="17"/>
      <c r="D6" s="1" t="s">
        <v>4</v>
      </c>
      <c r="E6" s="22" t="s">
        <v>7</v>
      </c>
      <c r="F6" s="1" t="s">
        <v>8</v>
      </c>
      <c r="G6" s="1" t="s">
        <v>4</v>
      </c>
      <c r="H6" s="22" t="s">
        <v>7</v>
      </c>
      <c r="I6" s="1" t="s">
        <v>8</v>
      </c>
      <c r="J6" s="1" t="s">
        <v>4</v>
      </c>
      <c r="K6" s="22" t="s">
        <v>7</v>
      </c>
      <c r="L6" s="1" t="s">
        <v>8</v>
      </c>
    </row>
    <row r="7" spans="1:22" x14ac:dyDescent="0.2">
      <c r="C7" s="17"/>
      <c r="D7" s="1" t="s">
        <v>5</v>
      </c>
      <c r="E7" s="23"/>
      <c r="F7" s="1" t="s">
        <v>9</v>
      </c>
      <c r="G7" s="1" t="s">
        <v>5</v>
      </c>
      <c r="H7" s="23"/>
      <c r="I7" s="1" t="s">
        <v>9</v>
      </c>
      <c r="J7" s="1" t="s">
        <v>5</v>
      </c>
      <c r="K7" s="23"/>
      <c r="L7" s="1" t="s">
        <v>9</v>
      </c>
    </row>
    <row r="8" spans="1:22" x14ac:dyDescent="0.2">
      <c r="C8" s="17"/>
      <c r="D8" s="1" t="s">
        <v>6</v>
      </c>
      <c r="E8" s="23"/>
      <c r="F8" s="1" t="s">
        <v>10</v>
      </c>
      <c r="G8" s="1" t="s">
        <v>6</v>
      </c>
      <c r="H8" s="23"/>
      <c r="I8" s="1" t="s">
        <v>10</v>
      </c>
      <c r="J8" s="1" t="s">
        <v>6</v>
      </c>
      <c r="K8" s="23"/>
      <c r="L8" s="1" t="s">
        <v>10</v>
      </c>
    </row>
    <row r="9" spans="1:22" ht="13.5" thickBot="1" x14ac:dyDescent="0.25">
      <c r="C9" s="18"/>
      <c r="D9" s="2"/>
      <c r="E9" s="24"/>
      <c r="F9" s="3" t="s">
        <v>11</v>
      </c>
      <c r="G9" s="2"/>
      <c r="H9" s="24"/>
      <c r="I9" s="3" t="s">
        <v>11</v>
      </c>
      <c r="J9" s="2"/>
      <c r="K9" s="24"/>
      <c r="L9" s="3" t="s">
        <v>11</v>
      </c>
    </row>
    <row r="10" spans="1:22" ht="13.5" thickBot="1" x14ac:dyDescent="0.25">
      <c r="C10" s="4">
        <v>2005</v>
      </c>
      <c r="D10" s="6">
        <v>21093.021000000001</v>
      </c>
      <c r="E10" s="6">
        <v>1391953</v>
      </c>
      <c r="F10" s="7">
        <f>ROUND(D10/E10*1000000,0)</f>
        <v>15154</v>
      </c>
      <c r="G10" s="6">
        <v>12618.4</v>
      </c>
      <c r="H10" s="6">
        <v>160655</v>
      </c>
      <c r="I10" s="7">
        <f>ROUND(G10/H10*1000000,0)</f>
        <v>78543</v>
      </c>
      <c r="J10" s="6">
        <v>4373.5569999999998</v>
      </c>
      <c r="K10" s="6">
        <v>2701</v>
      </c>
      <c r="L10" s="7">
        <f>ROUND(J10/K10*1000000,0)</f>
        <v>1619236</v>
      </c>
    </row>
    <row r="11" spans="1:22" ht="13.5" thickBot="1" x14ac:dyDescent="0.25">
      <c r="C11" s="4">
        <v>2006</v>
      </c>
      <c r="D11" s="6">
        <v>21180.027999999998</v>
      </c>
      <c r="E11" s="6">
        <v>1425144</v>
      </c>
      <c r="F11" s="7">
        <f t="shared" ref="F11:F30" si="0">ROUND(D11/E11*1000000,0)</f>
        <v>14862</v>
      </c>
      <c r="G11" s="6">
        <v>12676.258</v>
      </c>
      <c r="H11" s="6">
        <v>162462</v>
      </c>
      <c r="I11" s="7">
        <f t="shared" ref="I11:I30" si="1">ROUND(G11/H11*1000000,0)</f>
        <v>78026</v>
      </c>
      <c r="J11" s="6">
        <v>4393.93</v>
      </c>
      <c r="K11" s="6">
        <v>2694</v>
      </c>
      <c r="L11" s="7">
        <f t="shared" ref="L11:L30" si="2">ROUND(J11/K11*1000000,0)</f>
        <v>1631006</v>
      </c>
    </row>
    <row r="12" spans="1:22" ht="13.5" thickBot="1" x14ac:dyDescent="0.25">
      <c r="C12" s="4">
        <v>2007</v>
      </c>
      <c r="D12" s="6">
        <v>21138.739000000001</v>
      </c>
      <c r="E12" s="6">
        <v>1447272</v>
      </c>
      <c r="F12" s="7">
        <f t="shared" si="0"/>
        <v>14606</v>
      </c>
      <c r="G12" s="6">
        <v>12968.368</v>
      </c>
      <c r="H12" s="6">
        <v>162873</v>
      </c>
      <c r="I12" s="7">
        <f t="shared" si="1"/>
        <v>79623</v>
      </c>
      <c r="J12" s="6">
        <v>4073.759</v>
      </c>
      <c r="K12" s="6">
        <v>2667</v>
      </c>
      <c r="L12" s="7">
        <f t="shared" si="2"/>
        <v>1527469</v>
      </c>
    </row>
    <row r="13" spans="1:22" ht="13.5" thickBot="1" x14ac:dyDescent="0.25">
      <c r="C13" s="4">
        <v>2008</v>
      </c>
      <c r="D13" s="6">
        <v>20596.012999999999</v>
      </c>
      <c r="E13" s="6">
        <v>1447376</v>
      </c>
      <c r="F13" s="7">
        <f t="shared" si="0"/>
        <v>14230</v>
      </c>
      <c r="G13" s="6">
        <v>12853.781000000001</v>
      </c>
      <c r="H13" s="6">
        <v>162554</v>
      </c>
      <c r="I13" s="7">
        <f t="shared" si="1"/>
        <v>79074</v>
      </c>
      <c r="J13" s="6">
        <v>3947.181</v>
      </c>
      <c r="K13" s="6">
        <v>2585</v>
      </c>
      <c r="L13" s="7">
        <f t="shared" si="2"/>
        <v>1526956</v>
      </c>
    </row>
    <row r="14" spans="1:22" ht="13.5" thickBot="1" x14ac:dyDescent="0.25">
      <c r="C14" s="4">
        <v>2009</v>
      </c>
      <c r="D14" s="6">
        <v>20686.509999999998</v>
      </c>
      <c r="E14" s="6">
        <v>1440976</v>
      </c>
      <c r="F14" s="7">
        <f t="shared" si="0"/>
        <v>14356</v>
      </c>
      <c r="G14" s="6">
        <v>12742.441000000001</v>
      </c>
      <c r="H14" s="6">
        <v>161307</v>
      </c>
      <c r="I14" s="7">
        <f t="shared" si="1"/>
        <v>78995</v>
      </c>
      <c r="J14" s="6">
        <v>3535.0929999999998</v>
      </c>
      <c r="K14" s="6">
        <v>2486</v>
      </c>
      <c r="L14" s="7">
        <f t="shared" si="2"/>
        <v>1422000</v>
      </c>
    </row>
    <row r="15" spans="1:22" ht="13.5" thickBot="1" x14ac:dyDescent="0.25">
      <c r="C15" s="4">
        <v>2010</v>
      </c>
      <c r="D15" s="6">
        <v>22396.755000000001</v>
      </c>
      <c r="E15" s="6">
        <v>1445212</v>
      </c>
      <c r="F15" s="7">
        <f t="shared" si="0"/>
        <v>15497</v>
      </c>
      <c r="G15" s="6">
        <v>12879.254999999999</v>
      </c>
      <c r="H15" s="6">
        <v>161335</v>
      </c>
      <c r="I15" s="7">
        <f t="shared" si="1"/>
        <v>79829</v>
      </c>
      <c r="J15" s="6">
        <v>3475.8220000000001</v>
      </c>
      <c r="K15" s="6">
        <v>2477</v>
      </c>
      <c r="L15" s="7">
        <f t="shared" si="2"/>
        <v>1403239</v>
      </c>
    </row>
    <row r="16" spans="1:22" ht="13.5" thickBot="1" x14ac:dyDescent="0.25">
      <c r="C16" s="4">
        <v>2011</v>
      </c>
      <c r="D16" s="6">
        <v>20248.223999999998</v>
      </c>
      <c r="E16" s="6">
        <v>1452497</v>
      </c>
      <c r="F16" s="7">
        <f t="shared" si="0"/>
        <v>13940</v>
      </c>
      <c r="G16" s="6">
        <v>12633.592000000001</v>
      </c>
      <c r="H16" s="6">
        <v>162219</v>
      </c>
      <c r="I16" s="7">
        <f t="shared" si="1"/>
        <v>77880</v>
      </c>
      <c r="J16" s="6">
        <v>3451.8139999999999</v>
      </c>
      <c r="K16" s="6">
        <v>2413</v>
      </c>
      <c r="L16" s="7">
        <f t="shared" si="2"/>
        <v>1430507</v>
      </c>
    </row>
    <row r="17" spans="3:12" ht="13.5" thickBot="1" x14ac:dyDescent="0.25">
      <c r="C17" s="4">
        <v>2012</v>
      </c>
      <c r="D17" s="6">
        <v>19719.053</v>
      </c>
      <c r="E17" s="6">
        <v>1464154</v>
      </c>
      <c r="F17" s="7">
        <f t="shared" si="0"/>
        <v>13468</v>
      </c>
      <c r="G17" s="6">
        <v>12676.966</v>
      </c>
      <c r="H17" s="6">
        <v>163508</v>
      </c>
      <c r="I17" s="7">
        <f t="shared" si="1"/>
        <v>77531</v>
      </c>
      <c r="J17" s="6">
        <v>3432.2910000000002</v>
      </c>
      <c r="K17" s="6">
        <v>2371</v>
      </c>
      <c r="L17" s="7">
        <f t="shared" si="2"/>
        <v>1447613</v>
      </c>
    </row>
    <row r="18" spans="3:12" ht="13.5" thickBot="1" x14ac:dyDescent="0.25">
      <c r="C18" s="4">
        <v>2013</v>
      </c>
      <c r="D18" s="6">
        <v>19538.429</v>
      </c>
      <c r="E18" s="6">
        <v>1479379</v>
      </c>
      <c r="F18" s="7">
        <f t="shared" si="0"/>
        <v>13207</v>
      </c>
      <c r="G18" s="6">
        <v>12432.272000000001</v>
      </c>
      <c r="H18" s="6">
        <v>165205</v>
      </c>
      <c r="I18" s="7">
        <f t="shared" si="1"/>
        <v>75254</v>
      </c>
      <c r="J18" s="6">
        <v>3424.9920000000002</v>
      </c>
      <c r="K18" s="6">
        <v>2346</v>
      </c>
      <c r="L18" s="7">
        <f t="shared" si="2"/>
        <v>1459928</v>
      </c>
    </row>
    <row r="19" spans="3:12" ht="13.5" thickBot="1" x14ac:dyDescent="0.25">
      <c r="C19" s="4">
        <v>2014</v>
      </c>
      <c r="D19" s="6">
        <v>19784.203000000001</v>
      </c>
      <c r="E19" s="6">
        <v>1497280</v>
      </c>
      <c r="F19" s="7">
        <f t="shared" si="0"/>
        <v>13213</v>
      </c>
      <c r="G19" s="6">
        <v>12300.285</v>
      </c>
      <c r="H19" s="6">
        <v>167106</v>
      </c>
      <c r="I19" s="7">
        <f t="shared" si="1"/>
        <v>73608</v>
      </c>
      <c r="J19" s="6">
        <v>3331.759</v>
      </c>
      <c r="K19" s="6">
        <v>2324</v>
      </c>
      <c r="L19" s="7">
        <f t="shared" si="2"/>
        <v>1433631</v>
      </c>
    </row>
    <row r="20" spans="3:12" ht="13.5" thickBot="1" x14ac:dyDescent="0.25">
      <c r="C20" s="4">
        <v>2015</v>
      </c>
      <c r="D20" s="6">
        <v>20124.552</v>
      </c>
      <c r="E20" s="6">
        <v>1520916</v>
      </c>
      <c r="F20" s="7">
        <f t="shared" si="0"/>
        <v>13232</v>
      </c>
      <c r="G20" s="6">
        <v>12509.491</v>
      </c>
      <c r="H20" s="6">
        <v>169628</v>
      </c>
      <c r="I20" s="7">
        <f t="shared" si="1"/>
        <v>73747</v>
      </c>
      <c r="J20" s="6">
        <v>3370.2310000000002</v>
      </c>
      <c r="K20" s="6">
        <v>2307</v>
      </c>
      <c r="L20" s="7">
        <f t="shared" si="2"/>
        <v>1460872</v>
      </c>
    </row>
    <row r="21" spans="3:12" ht="13.5" thickBot="1" x14ac:dyDescent="0.25">
      <c r="C21" s="4">
        <v>2016</v>
      </c>
      <c r="D21" s="6">
        <v>20422.670999999998</v>
      </c>
      <c r="E21" s="6">
        <v>1544620</v>
      </c>
      <c r="F21" s="7">
        <f t="shared" si="0"/>
        <v>13222</v>
      </c>
      <c r="G21" s="6">
        <v>12722.811</v>
      </c>
      <c r="H21" s="6">
        <v>172186</v>
      </c>
      <c r="I21" s="7">
        <f t="shared" si="1"/>
        <v>73890</v>
      </c>
      <c r="J21" s="6">
        <v>3370.1970000000001</v>
      </c>
      <c r="K21" s="6">
        <v>2293</v>
      </c>
      <c r="L21" s="7">
        <f t="shared" si="2"/>
        <v>1469776</v>
      </c>
    </row>
    <row r="22" spans="3:12" ht="13.5" thickBot="1" x14ac:dyDescent="0.25">
      <c r="C22" s="4">
        <v>2017</v>
      </c>
      <c r="D22" s="6">
        <v>20776.958999999999</v>
      </c>
      <c r="E22" s="6">
        <v>1568452</v>
      </c>
      <c r="F22" s="7">
        <f t="shared" si="0"/>
        <v>13247</v>
      </c>
      <c r="G22" s="6">
        <v>12929.888999999999</v>
      </c>
      <c r="H22" s="6">
        <v>174750</v>
      </c>
      <c r="I22" s="7">
        <f t="shared" si="1"/>
        <v>73991</v>
      </c>
      <c r="J22" s="6">
        <v>3342.125</v>
      </c>
      <c r="K22" s="6">
        <v>2277</v>
      </c>
      <c r="L22" s="7">
        <f t="shared" si="2"/>
        <v>1467776</v>
      </c>
    </row>
    <row r="23" spans="3:12" ht="13.5" thickBot="1" x14ac:dyDescent="0.25">
      <c r="C23" s="4">
        <v>2018</v>
      </c>
      <c r="D23" s="6">
        <v>21173.868999999999</v>
      </c>
      <c r="E23" s="6">
        <v>1591324</v>
      </c>
      <c r="F23" s="7">
        <f t="shared" si="0"/>
        <v>13306</v>
      </c>
      <c r="G23" s="6">
        <v>13032.589</v>
      </c>
      <c r="H23" s="6">
        <v>177209</v>
      </c>
      <c r="I23" s="7">
        <f t="shared" si="1"/>
        <v>73544</v>
      </c>
      <c r="J23" s="6">
        <v>3438.2339999999999</v>
      </c>
      <c r="K23" s="6">
        <v>2259</v>
      </c>
      <c r="L23" s="7">
        <f t="shared" si="2"/>
        <v>1522016</v>
      </c>
    </row>
    <row r="24" spans="3:12" ht="13.5" thickBot="1" x14ac:dyDescent="0.25">
      <c r="C24" s="4">
        <v>2019</v>
      </c>
      <c r="D24" s="6">
        <v>21359.254000000001</v>
      </c>
      <c r="E24" s="6">
        <v>1612908</v>
      </c>
      <c r="F24" s="7">
        <f t="shared" si="0"/>
        <v>13243</v>
      </c>
      <c r="G24" s="6">
        <v>13254.561</v>
      </c>
      <c r="H24" s="6">
        <v>179511</v>
      </c>
      <c r="I24" s="7">
        <f t="shared" si="1"/>
        <v>73837</v>
      </c>
      <c r="J24" s="6">
        <v>3711.36</v>
      </c>
      <c r="K24" s="6">
        <v>2241</v>
      </c>
      <c r="L24" s="7">
        <f t="shared" si="2"/>
        <v>1656118</v>
      </c>
    </row>
    <row r="25" spans="3:12" ht="13.5" thickBot="1" x14ac:dyDescent="0.25">
      <c r="C25" s="4">
        <v>2020</v>
      </c>
      <c r="D25" s="6">
        <v>21742.079000000002</v>
      </c>
      <c r="E25" s="6">
        <v>1634061</v>
      </c>
      <c r="F25" s="7">
        <f t="shared" si="0"/>
        <v>13306</v>
      </c>
      <c r="G25" s="6">
        <v>13525.210999999999</v>
      </c>
      <c r="H25" s="6">
        <v>181753</v>
      </c>
      <c r="I25" s="7">
        <f t="shared" si="1"/>
        <v>74415</v>
      </c>
      <c r="J25" s="6">
        <v>3836.3820000000001</v>
      </c>
      <c r="K25" s="6">
        <v>2224</v>
      </c>
      <c r="L25" s="7">
        <f t="shared" si="2"/>
        <v>1724992</v>
      </c>
    </row>
    <row r="26" spans="3:12" ht="13.5" thickBot="1" x14ac:dyDescent="0.25">
      <c r="C26" s="4">
        <v>2021</v>
      </c>
      <c r="D26" s="6">
        <v>21996.008000000002</v>
      </c>
      <c r="E26" s="6">
        <v>1654509</v>
      </c>
      <c r="F26" s="7">
        <f t="shared" si="0"/>
        <v>13295</v>
      </c>
      <c r="G26" s="6">
        <v>13754.937</v>
      </c>
      <c r="H26" s="6">
        <v>183909</v>
      </c>
      <c r="I26" s="7">
        <f t="shared" si="1"/>
        <v>74792</v>
      </c>
      <c r="J26" s="6">
        <v>3784.0450000000001</v>
      </c>
      <c r="K26" s="6">
        <v>2208</v>
      </c>
      <c r="L26" s="7">
        <f t="shared" si="2"/>
        <v>1713788</v>
      </c>
    </row>
    <row r="27" spans="3:12" ht="13.5" thickBot="1" x14ac:dyDescent="0.25">
      <c r="C27" s="4">
        <v>2022</v>
      </c>
      <c r="D27" s="6">
        <v>22211.651000000002</v>
      </c>
      <c r="E27" s="6">
        <v>1674417</v>
      </c>
      <c r="F27" s="7">
        <f t="shared" si="0"/>
        <v>13265</v>
      </c>
      <c r="G27" s="6">
        <v>14018.665999999999</v>
      </c>
      <c r="H27" s="6">
        <v>185998</v>
      </c>
      <c r="I27" s="7">
        <f t="shared" si="1"/>
        <v>75370</v>
      </c>
      <c r="J27" s="6">
        <v>3739.5030000000002</v>
      </c>
      <c r="K27" s="6">
        <v>2192</v>
      </c>
      <c r="L27" s="7">
        <f t="shared" si="2"/>
        <v>1705978</v>
      </c>
    </row>
    <row r="28" spans="3:12" ht="13.5" thickBot="1" x14ac:dyDescent="0.25">
      <c r="C28" s="4">
        <v>2023</v>
      </c>
      <c r="D28" s="6">
        <v>22589.493999999999</v>
      </c>
      <c r="E28" s="6">
        <v>1693168</v>
      </c>
      <c r="F28" s="7">
        <f t="shared" si="0"/>
        <v>13342</v>
      </c>
      <c r="G28" s="6">
        <v>14262.712</v>
      </c>
      <c r="H28" s="6">
        <v>187949</v>
      </c>
      <c r="I28" s="7">
        <f t="shared" si="1"/>
        <v>75886</v>
      </c>
      <c r="J28" s="6">
        <v>3693.498</v>
      </c>
      <c r="K28" s="6">
        <v>2176</v>
      </c>
      <c r="L28" s="7">
        <f t="shared" si="2"/>
        <v>1697380</v>
      </c>
    </row>
    <row r="29" spans="3:12" ht="13.5" thickBot="1" x14ac:dyDescent="0.25">
      <c r="C29" s="4">
        <v>2024</v>
      </c>
      <c r="D29" s="6">
        <v>22877.175999999999</v>
      </c>
      <c r="E29" s="6">
        <v>1711369</v>
      </c>
      <c r="F29" s="7">
        <f t="shared" si="0"/>
        <v>13368</v>
      </c>
      <c r="G29" s="6">
        <v>14539.848</v>
      </c>
      <c r="H29" s="6">
        <v>189826</v>
      </c>
      <c r="I29" s="7">
        <f t="shared" si="1"/>
        <v>76596</v>
      </c>
      <c r="J29" s="6">
        <v>3656.6419999999998</v>
      </c>
      <c r="K29" s="6">
        <v>2161</v>
      </c>
      <c r="L29" s="7">
        <f t="shared" si="2"/>
        <v>1692106</v>
      </c>
    </row>
    <row r="30" spans="3:12" ht="13.5" thickBot="1" x14ac:dyDescent="0.25">
      <c r="C30" s="4">
        <v>2025</v>
      </c>
      <c r="D30" s="6">
        <v>23067.728999999999</v>
      </c>
      <c r="E30" s="6">
        <v>1728776</v>
      </c>
      <c r="F30" s="7">
        <f t="shared" si="0"/>
        <v>13343</v>
      </c>
      <c r="G30" s="6">
        <v>14767.925999999999</v>
      </c>
      <c r="H30" s="6">
        <v>191607</v>
      </c>
      <c r="I30" s="7">
        <f t="shared" si="1"/>
        <v>77074</v>
      </c>
      <c r="J30" s="6">
        <v>3603.4180000000001</v>
      </c>
      <c r="K30" s="6">
        <v>2147</v>
      </c>
      <c r="L30" s="7">
        <f t="shared" si="2"/>
        <v>1678350</v>
      </c>
    </row>
  </sheetData>
  <mergeCells count="8">
    <mergeCell ref="A2:M3"/>
    <mergeCell ref="C5:C9"/>
    <mergeCell ref="D5:F5"/>
    <mergeCell ref="G5:I5"/>
    <mergeCell ref="J5:L5"/>
    <mergeCell ref="E6:E9"/>
    <mergeCell ref="H6:H9"/>
    <mergeCell ref="K6:K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tabSelected="1" workbookViewId="0">
      <selection activeCell="B3" sqref="B3:M5"/>
    </sheetView>
  </sheetViews>
  <sheetFormatPr defaultRowHeight="12.75" x14ac:dyDescent="0.2"/>
  <cols>
    <col min="4" max="4" width="19.7109375" customWidth="1"/>
    <col min="5" max="5" width="18.140625" customWidth="1"/>
    <col min="6" max="6" width="19.42578125" customWidth="1"/>
  </cols>
  <sheetData>
    <row r="2" spans="2:13" x14ac:dyDescent="0.2">
      <c r="B2" t="s">
        <v>31</v>
      </c>
    </row>
    <row r="3" spans="2:13" ht="15.75" customHeight="1" x14ac:dyDescent="0.2">
      <c r="B3" s="27" t="s">
        <v>32</v>
      </c>
      <c r="C3" s="28"/>
      <c r="D3" s="28"/>
      <c r="E3" s="28"/>
      <c r="F3" s="28"/>
      <c r="G3" s="28"/>
      <c r="H3" s="28"/>
      <c r="I3" s="28"/>
      <c r="J3" s="28"/>
      <c r="K3" s="28"/>
      <c r="L3" s="28"/>
      <c r="M3" s="28"/>
    </row>
    <row r="4" spans="2:13" ht="27.75" customHeight="1" x14ac:dyDescent="0.2">
      <c r="B4" s="28"/>
      <c r="C4" s="28"/>
      <c r="D4" s="28"/>
      <c r="E4" s="28"/>
      <c r="F4" s="28"/>
      <c r="G4" s="28"/>
      <c r="H4" s="28"/>
      <c r="I4" s="28"/>
      <c r="J4" s="28"/>
      <c r="K4" s="28"/>
      <c r="L4" s="28"/>
      <c r="M4" s="28"/>
    </row>
    <row r="5" spans="2:13" ht="27.75" customHeight="1" x14ac:dyDescent="0.2">
      <c r="B5" s="28"/>
      <c r="C5" s="28"/>
      <c r="D5" s="28"/>
      <c r="E5" s="28"/>
      <c r="F5" s="28"/>
      <c r="G5" s="28"/>
      <c r="H5" s="28"/>
      <c r="I5" s="28"/>
      <c r="J5" s="28"/>
      <c r="K5" s="28"/>
      <c r="L5" s="28"/>
      <c r="M5" s="28"/>
    </row>
    <row r="6" spans="2:13" ht="13.5" thickBot="1" x14ac:dyDescent="0.25"/>
    <row r="7" spans="2:13" ht="21" x14ac:dyDescent="0.2">
      <c r="C7" s="25" t="s">
        <v>13</v>
      </c>
      <c r="D7" s="8" t="s">
        <v>14</v>
      </c>
      <c r="E7" s="8" t="s">
        <v>16</v>
      </c>
      <c r="F7" s="8" t="s">
        <v>17</v>
      </c>
    </row>
    <row r="8" spans="2:13" ht="13.5" thickBot="1" x14ac:dyDescent="0.25">
      <c r="C8" s="26"/>
      <c r="D8" s="9" t="s">
        <v>15</v>
      </c>
      <c r="E8" s="9" t="s">
        <v>15</v>
      </c>
      <c r="F8" s="9" t="s">
        <v>6</v>
      </c>
    </row>
    <row r="9" spans="2:13" ht="13.5" thickBot="1" x14ac:dyDescent="0.25">
      <c r="C9" s="10">
        <v>2005</v>
      </c>
      <c r="D9" s="11">
        <v>9681.2999999999993</v>
      </c>
      <c r="E9" s="11">
        <v>10226.299999999999</v>
      </c>
      <c r="F9" s="11">
        <v>46878268</v>
      </c>
    </row>
    <row r="10" spans="2:13" ht="13.5" thickBot="1" x14ac:dyDescent="0.25">
      <c r="C10" s="10">
        <v>2006</v>
      </c>
      <c r="D10" s="11">
        <v>9689</v>
      </c>
      <c r="E10" s="11">
        <v>10094</v>
      </c>
      <c r="F10" s="11">
        <v>46040838</v>
      </c>
    </row>
    <row r="11" spans="2:13" ht="13.5" thickBot="1" x14ac:dyDescent="0.25">
      <c r="C11" s="10">
        <v>2007</v>
      </c>
      <c r="D11" s="11">
        <v>10405</v>
      </c>
      <c r="E11" s="11">
        <v>9097</v>
      </c>
      <c r="F11" s="11">
        <v>47633076</v>
      </c>
    </row>
    <row r="12" spans="2:13" ht="13.5" thickBot="1" x14ac:dyDescent="0.25">
      <c r="C12" s="10">
        <v>2008</v>
      </c>
      <c r="D12" s="11">
        <v>10036</v>
      </c>
      <c r="E12" s="11">
        <v>10210</v>
      </c>
      <c r="F12" s="11">
        <v>47658141</v>
      </c>
    </row>
    <row r="13" spans="2:13" ht="13.5" thickBot="1" x14ac:dyDescent="0.25">
      <c r="C13" s="10">
        <v>2009</v>
      </c>
      <c r="D13" s="11">
        <v>10247</v>
      </c>
      <c r="E13" s="11">
        <v>11313</v>
      </c>
      <c r="F13" s="11">
        <v>44123888</v>
      </c>
    </row>
    <row r="14" spans="2:13" ht="13.5" thickBot="1" x14ac:dyDescent="0.25">
      <c r="C14" s="10">
        <v>2010</v>
      </c>
      <c r="D14" s="11">
        <v>9600</v>
      </c>
      <c r="E14" s="11">
        <v>11644</v>
      </c>
      <c r="F14" s="11">
        <v>46159936</v>
      </c>
    </row>
    <row r="15" spans="2:13" ht="13.5" thickBot="1" x14ac:dyDescent="0.25">
      <c r="C15" s="10">
        <v>2011</v>
      </c>
      <c r="D15" s="11">
        <v>9277</v>
      </c>
      <c r="E15" s="11">
        <v>10381</v>
      </c>
      <c r="F15" s="11">
        <v>42489984</v>
      </c>
    </row>
    <row r="16" spans="2:13" ht="13.5" thickBot="1" x14ac:dyDescent="0.25">
      <c r="C16" s="10">
        <v>2012</v>
      </c>
      <c r="D16" s="11">
        <v>9026</v>
      </c>
      <c r="E16" s="11">
        <v>8722</v>
      </c>
      <c r="F16" s="11">
        <v>41213588</v>
      </c>
    </row>
    <row r="17" spans="3:6" ht="13.5" thickBot="1" x14ac:dyDescent="0.25">
      <c r="C17" s="12" t="s">
        <v>30</v>
      </c>
      <c r="D17" s="11">
        <v>8776</v>
      </c>
      <c r="E17" s="11">
        <v>8032</v>
      </c>
      <c r="F17" s="11">
        <v>40270133</v>
      </c>
    </row>
    <row r="18" spans="3:6" ht="13.5" thickBot="1" x14ac:dyDescent="0.25">
      <c r="C18" s="10" t="s">
        <v>18</v>
      </c>
      <c r="D18" s="11">
        <v>9508.8907469557034</v>
      </c>
      <c r="E18" s="13">
        <v>9973.3544139750011</v>
      </c>
      <c r="F18" s="11">
        <v>39801313</v>
      </c>
    </row>
    <row r="19" spans="3:6" ht="13.5" thickBot="1" x14ac:dyDescent="0.25">
      <c r="C19" s="10" t="s">
        <v>19</v>
      </c>
      <c r="D19" s="11">
        <v>9780.9707469557034</v>
      </c>
      <c r="E19" s="11">
        <v>10322.474413975</v>
      </c>
      <c r="F19" s="11">
        <v>40489596</v>
      </c>
    </row>
    <row r="20" spans="3:6" ht="13.5" thickBot="1" x14ac:dyDescent="0.25">
      <c r="C20" s="10" t="s">
        <v>20</v>
      </c>
      <c r="D20" s="11">
        <v>9924.1407469557034</v>
      </c>
      <c r="E20" s="11">
        <v>10625.694413975001</v>
      </c>
      <c r="F20" s="11">
        <v>41098361</v>
      </c>
    </row>
    <row r="21" spans="3:6" ht="13.5" thickBot="1" x14ac:dyDescent="0.25">
      <c r="C21" s="10" t="s">
        <v>21</v>
      </c>
      <c r="D21" s="11">
        <v>10148.090746955704</v>
      </c>
      <c r="E21" s="11">
        <v>10635.084413975001</v>
      </c>
      <c r="F21" s="11">
        <v>41375353</v>
      </c>
    </row>
    <row r="22" spans="3:6" ht="13.5" thickBot="1" x14ac:dyDescent="0.25">
      <c r="C22" s="10" t="s">
        <v>22</v>
      </c>
      <c r="D22" s="11">
        <v>10319.130746955703</v>
      </c>
      <c r="E22" s="11">
        <v>10940.274413975001</v>
      </c>
      <c r="F22" s="11">
        <v>41994586</v>
      </c>
    </row>
    <row r="23" spans="3:6" ht="13.5" thickBot="1" x14ac:dyDescent="0.25">
      <c r="C23" s="10" t="s">
        <v>23</v>
      </c>
      <c r="D23" s="11">
        <v>10770.180746955704</v>
      </c>
      <c r="E23" s="11">
        <v>11127.474413975</v>
      </c>
      <c r="F23" s="11">
        <v>43012929</v>
      </c>
    </row>
    <row r="24" spans="3:6" ht="13.5" thickBot="1" x14ac:dyDescent="0.25">
      <c r="C24" s="10" t="s">
        <v>24</v>
      </c>
      <c r="D24" s="11">
        <v>10944.320746955704</v>
      </c>
      <c r="E24" s="11">
        <v>11536.664413975001</v>
      </c>
      <c r="F24" s="11">
        <v>43997630</v>
      </c>
    </row>
    <row r="25" spans="3:6" ht="13.5" thickBot="1" x14ac:dyDescent="0.25">
      <c r="C25" s="10" t="s">
        <v>25</v>
      </c>
      <c r="D25" s="11">
        <v>10991.360746955705</v>
      </c>
      <c r="E25" s="11">
        <v>11673.764413975001</v>
      </c>
      <c r="F25" s="11">
        <v>44418918</v>
      </c>
    </row>
    <row r="26" spans="3:6" ht="13.5" thickBot="1" x14ac:dyDescent="0.25">
      <c r="C26" s="10" t="s">
        <v>26</v>
      </c>
      <c r="D26" s="11">
        <v>11134.500746955704</v>
      </c>
      <c r="E26" s="11">
        <v>11804.954413975001</v>
      </c>
      <c r="F26" s="11">
        <v>44869747</v>
      </c>
    </row>
    <row r="27" spans="3:6" ht="13.5" thickBot="1" x14ac:dyDescent="0.25">
      <c r="C27" s="10" t="s">
        <v>27</v>
      </c>
      <c r="D27" s="11">
        <v>11267.640746955703</v>
      </c>
      <c r="E27" s="11">
        <v>11930.144413975</v>
      </c>
      <c r="F27" s="11">
        <v>45458810</v>
      </c>
    </row>
    <row r="28" spans="3:6" ht="13.5" thickBot="1" x14ac:dyDescent="0.25">
      <c r="C28" s="10" t="s">
        <v>28</v>
      </c>
      <c r="D28" s="11">
        <v>11397.770746955704</v>
      </c>
      <c r="E28" s="11">
        <v>12049.244413975</v>
      </c>
      <c r="F28" s="11">
        <v>46001728</v>
      </c>
    </row>
    <row r="29" spans="3:6" ht="13.5" thickBot="1" x14ac:dyDescent="0.25">
      <c r="C29" s="10" t="s">
        <v>29</v>
      </c>
      <c r="D29" s="11">
        <v>11522.910746955704</v>
      </c>
      <c r="E29" s="11">
        <v>12165.424413975001</v>
      </c>
      <c r="F29" s="11">
        <v>46377406</v>
      </c>
    </row>
  </sheetData>
  <mergeCells count="2">
    <mergeCell ref="C7:C8"/>
    <mergeCell ref="B3:M5"/>
  </mergeCells>
  <pageMargins left="0.7" right="0.7" top="0.75" bottom="0.75" header="0.3" footer="0.3"/>
  <pageSetup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7B0A98-3D14-4355-8929-2FD22DF2AD05}">
  <ds:schemaRefs>
    <ds:schemaRef ds:uri="http://schemas.microsoft.com/office/2006/metadata/properties"/>
    <ds:schemaRef ds:uri="http://schemas.openxmlformats.org/package/2006/metadata/core-properties"/>
    <ds:schemaRef ds:uri="http://purl.org/dc/term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33D24B5-2F69-410B-ACE3-3265F5E011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C416FF6-B076-4311-8484-CED65924B4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Q66</vt:lpstr>
      <vt:lpstr>Q67</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