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2" windowWidth="21840" windowHeight="12048"/>
  </bookViews>
  <sheets>
    <sheet name="Exhibit G" sheetId="1" r:id="rId1"/>
  </sheets>
  <definedNames>
    <definedName name="_xlnm.Print_Area" localSheetId="0">'Exhibit G'!$A$1:$G$14</definedName>
  </definedNames>
  <calcPr calcId="145621"/>
</workbook>
</file>

<file path=xl/calcChain.xml><?xml version="1.0" encoding="utf-8"?>
<calcChain xmlns="http://schemas.openxmlformats.org/spreadsheetml/2006/main">
  <c r="F13" i="1" l="1"/>
  <c r="E13" i="1"/>
  <c r="C13" i="1"/>
  <c r="B13" i="1"/>
  <c r="G13" i="1"/>
  <c r="D13" i="1"/>
</calcChain>
</file>

<file path=xl/sharedStrings.xml><?xml version="1.0" encoding="utf-8"?>
<sst xmlns="http://schemas.openxmlformats.org/spreadsheetml/2006/main" count="13" uniqueCount="10">
  <si>
    <t>Residential PV Pilot</t>
  </si>
  <si>
    <t>Business PV Pilot</t>
  </si>
  <si>
    <t>2011</t>
  </si>
  <si>
    <t>2012</t>
  </si>
  <si>
    <t>2013</t>
  </si>
  <si>
    <t>Annual MWh</t>
  </si>
  <si>
    <r>
      <t>Total Nameplate Capacity (MW</t>
    </r>
    <r>
      <rPr>
        <b/>
        <vertAlign val="subscript"/>
        <sz val="11"/>
        <color rgb="FF000000"/>
        <rFont val="Times New Roman"/>
        <family val="1"/>
      </rPr>
      <t>DC</t>
    </r>
    <r>
      <rPr>
        <b/>
        <sz val="11"/>
        <color rgb="FF000000"/>
        <rFont val="Times New Roman"/>
        <family val="1"/>
      </rPr>
      <t>)</t>
    </r>
  </si>
  <si>
    <r>
      <t>Capacity (MW</t>
    </r>
    <r>
      <rPr>
        <b/>
        <vertAlign val="subscript"/>
        <sz val="11"/>
        <color rgb="FF000000"/>
        <rFont val="Times New Roman"/>
        <family val="1"/>
      </rPr>
      <t>AC</t>
    </r>
    <r>
      <rPr>
        <b/>
        <sz val="11"/>
        <color rgb="FF000000"/>
        <rFont val="Times New Roman"/>
        <family val="1"/>
      </rPr>
      <t>)</t>
    </r>
  </si>
  <si>
    <r>
      <t>Capacity Factor</t>
    </r>
    <r>
      <rPr>
        <b/>
        <vertAlign val="subscript"/>
        <sz val="11"/>
        <color rgb="FF000000"/>
        <rFont val="Times New Roman"/>
        <family val="1"/>
      </rPr>
      <t>AC</t>
    </r>
  </si>
  <si>
    <t>Residential &amp; Business PV MW Capacity &amp; Capacity 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</si>
</sst>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_);\(#,##0.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i/>
      <sz val="11"/>
      <color rgb="FFFF0000"/>
      <name val="Times New Roman"/>
      <family val="1"/>
    </font>
    <font>
      <b/>
      <vertAlign val="subscript"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36">
    <xf numFmtId="0" fontId="0" fillId="0" borderId="0" xfId="0"/>
    <xf numFmtId="0" fontId="2" fillId="2" borderId="0" xfId="0" applyFont="1" applyFill="1"/>
    <xf numFmtId="37" fontId="5" fillId="2" borderId="1" xfId="0" applyNumberFormat="1" applyFont="1" applyFill="1" applyBorder="1" applyAlignment="1">
      <alignment horizontal="center" wrapText="1"/>
    </xf>
    <xf numFmtId="37" fontId="4" fillId="2" borderId="0" xfId="0" applyNumberFormat="1" applyFont="1" applyFill="1" applyAlignment="1"/>
    <xf numFmtId="37" fontId="6" fillId="2" borderId="0" xfId="0" applyNumberFormat="1" applyFont="1" applyFill="1" applyAlignment="1">
      <alignment vertical="top"/>
    </xf>
    <xf numFmtId="37" fontId="5" fillId="2" borderId="5" xfId="0" applyNumberFormat="1" applyFont="1" applyFill="1" applyBorder="1" applyAlignment="1">
      <alignment horizontal="center" wrapText="1"/>
    </xf>
    <xf numFmtId="37" fontId="5" fillId="2" borderId="6" xfId="0" quotePrefix="1" applyNumberFormat="1" applyFont="1" applyFill="1" applyBorder="1" applyAlignment="1">
      <alignment horizontal="center" wrapText="1"/>
    </xf>
    <xf numFmtId="37" fontId="5" fillId="2" borderId="7" xfId="0" quotePrefix="1" applyNumberFormat="1" applyFont="1" applyFill="1" applyBorder="1" applyAlignment="1">
      <alignment horizontal="center" wrapText="1"/>
    </xf>
    <xf numFmtId="37" fontId="5" fillId="2" borderId="8" xfId="0" quotePrefix="1" applyNumberFormat="1" applyFont="1" applyFill="1" applyBorder="1" applyAlignment="1">
      <alignment horizontal="center" wrapText="1"/>
    </xf>
    <xf numFmtId="37" fontId="5" fillId="2" borderId="22" xfId="0" quotePrefix="1" applyNumberFormat="1" applyFont="1" applyFill="1" applyBorder="1" applyAlignment="1">
      <alignment horizontal="center" wrapText="1"/>
    </xf>
    <xf numFmtId="37" fontId="5" fillId="2" borderId="9" xfId="0" quotePrefix="1" applyNumberFormat="1" applyFont="1" applyFill="1" applyBorder="1" applyAlignment="1">
      <alignment horizontal="left" vertical="top" wrapText="1"/>
    </xf>
    <xf numFmtId="165" fontId="8" fillId="2" borderId="10" xfId="0" applyNumberFormat="1" applyFont="1" applyFill="1" applyBorder="1" applyAlignment="1">
      <alignment horizontal="right" vertical="top" wrapText="1" indent="1"/>
    </xf>
    <xf numFmtId="165" fontId="8" fillId="2" borderId="11" xfId="0" applyNumberFormat="1" applyFont="1" applyFill="1" applyBorder="1" applyAlignment="1">
      <alignment horizontal="right" vertical="top" wrapText="1" indent="1"/>
    </xf>
    <xf numFmtId="165" fontId="8" fillId="2" borderId="12" xfId="0" applyNumberFormat="1" applyFont="1" applyFill="1" applyBorder="1" applyAlignment="1">
      <alignment horizontal="right" vertical="top" wrapText="1" indent="1"/>
    </xf>
    <xf numFmtId="165" fontId="8" fillId="2" borderId="23" xfId="0" applyNumberFormat="1" applyFont="1" applyFill="1" applyBorder="1" applyAlignment="1">
      <alignment horizontal="right" vertical="top" wrapText="1" indent="1"/>
    </xf>
    <xf numFmtId="37" fontId="2" fillId="2" borderId="0" xfId="0" applyNumberFormat="1" applyFont="1" applyFill="1" applyAlignment="1">
      <alignment vertical="top"/>
    </xf>
    <xf numFmtId="37" fontId="5" fillId="2" borderId="13" xfId="0" quotePrefix="1" applyNumberFormat="1" applyFont="1" applyFill="1" applyBorder="1" applyAlignment="1">
      <alignment horizontal="left" vertical="top" wrapText="1"/>
    </xf>
    <xf numFmtId="165" fontId="8" fillId="2" borderId="14" xfId="0" applyNumberFormat="1" applyFont="1" applyFill="1" applyBorder="1" applyAlignment="1">
      <alignment horizontal="right" vertical="top" wrapText="1" indent="1"/>
    </xf>
    <xf numFmtId="165" fontId="8" fillId="2" borderId="15" xfId="0" applyNumberFormat="1" applyFont="1" applyFill="1" applyBorder="1" applyAlignment="1">
      <alignment horizontal="right" vertical="top" wrapText="1" indent="1"/>
    </xf>
    <xf numFmtId="165" fontId="8" fillId="2" borderId="16" xfId="0" applyNumberFormat="1" applyFont="1" applyFill="1" applyBorder="1" applyAlignment="1">
      <alignment horizontal="right" vertical="top" wrapText="1" indent="1"/>
    </xf>
    <xf numFmtId="165" fontId="8" fillId="2" borderId="24" xfId="0" applyNumberFormat="1" applyFont="1" applyFill="1" applyBorder="1" applyAlignment="1">
      <alignment horizontal="right" vertical="top" wrapText="1" indent="1"/>
    </xf>
    <xf numFmtId="39" fontId="2" fillId="2" borderId="0" xfId="0" applyNumberFormat="1" applyFont="1" applyFill="1" applyAlignment="1">
      <alignment vertical="top"/>
    </xf>
    <xf numFmtId="37" fontId="8" fillId="2" borderId="14" xfId="0" applyNumberFormat="1" applyFont="1" applyFill="1" applyBorder="1" applyAlignment="1">
      <alignment horizontal="right" vertical="top" wrapText="1" indent="1"/>
    </xf>
    <xf numFmtId="37" fontId="8" fillId="2" borderId="15" xfId="0" applyNumberFormat="1" applyFont="1" applyFill="1" applyBorder="1" applyAlignment="1">
      <alignment horizontal="right" vertical="top" wrapText="1" indent="1"/>
    </xf>
    <xf numFmtId="37" fontId="8" fillId="2" borderId="17" xfId="0" applyNumberFormat="1" applyFont="1" applyFill="1" applyBorder="1" applyAlignment="1">
      <alignment horizontal="right" vertical="top" wrapText="1" indent="1"/>
    </xf>
    <xf numFmtId="37" fontId="8" fillId="2" borderId="24" xfId="0" applyNumberFormat="1" applyFont="1" applyFill="1" applyBorder="1" applyAlignment="1">
      <alignment horizontal="right" vertical="top" wrapText="1" indent="1"/>
    </xf>
    <xf numFmtId="37" fontId="5" fillId="2" borderId="18" xfId="0" quotePrefix="1" applyNumberFormat="1" applyFont="1" applyFill="1" applyBorder="1" applyAlignment="1">
      <alignment horizontal="left" vertical="top" wrapText="1"/>
    </xf>
    <xf numFmtId="164" fontId="2" fillId="2" borderId="19" xfId="1" applyNumberFormat="1" applyFont="1" applyFill="1" applyBorder="1" applyAlignment="1">
      <alignment horizontal="right" vertical="top" wrapText="1" indent="1"/>
    </xf>
    <xf numFmtId="164" fontId="2" fillId="2" borderId="20" xfId="1" applyNumberFormat="1" applyFont="1" applyFill="1" applyBorder="1" applyAlignment="1">
      <alignment horizontal="right" vertical="top" wrapText="1" indent="1"/>
    </xf>
    <xf numFmtId="164" fontId="2" fillId="2" borderId="21" xfId="1" applyNumberFormat="1" applyFont="1" applyFill="1" applyBorder="1" applyAlignment="1">
      <alignment horizontal="right" vertical="top" wrapText="1" indent="1"/>
    </xf>
    <xf numFmtId="164" fontId="2" fillId="2" borderId="25" xfId="1" applyNumberFormat="1" applyFont="1" applyFill="1" applyBorder="1" applyAlignment="1">
      <alignment horizontal="right" vertical="top" wrapText="1" indent="1"/>
    </xf>
    <xf numFmtId="37" fontId="2" fillId="2" borderId="0" xfId="0" applyNumberFormat="1" applyFont="1" applyFill="1"/>
    <xf numFmtId="37" fontId="5" fillId="2" borderId="2" xfId="0" quotePrefix="1" applyNumberFormat="1" applyFont="1" applyFill="1" applyBorder="1" applyAlignment="1">
      <alignment horizontal="center" wrapText="1"/>
    </xf>
    <xf numFmtId="37" fontId="5" fillId="2" borderId="3" xfId="0" quotePrefix="1" applyNumberFormat="1" applyFont="1" applyFill="1" applyBorder="1" applyAlignment="1">
      <alignment horizontal="center" wrapText="1"/>
    </xf>
    <xf numFmtId="37" fontId="5" fillId="2" borderId="4" xfId="0" quotePrefix="1" applyNumberFormat="1" applyFont="1" applyFill="1" applyBorder="1" applyAlignment="1">
      <alignment horizontal="center" wrapText="1"/>
    </xf>
    <xf numFmtId="37" fontId="4" fillId="2" borderId="0" xfId="0" quotePrefix="1" applyNumberFormat="1" applyFont="1" applyFill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127329</xdr:colOff>
      <xdr:row>0</xdr:row>
      <xdr:rowOff>0</xdr:rowOff>
    </xdr:from>
    <xdr:to>
      <xdr:col>6</xdr:col>
      <xdr:colOff>729920</xdr:colOff>
      <xdr:row>4</xdr:row>
      <xdr:rowOff>79375</xdr:rowOff>
    </xdr:to>
    <xdr:sp macro="" textlink="">
      <xdr:nvSpPr>
        <xdr:cNvPr id="2" name="TextBox 1"/>
        <xdr:cNvSpPr txBox="1"/>
      </xdr:nvSpPr>
      <xdr:spPr>
        <a:xfrm>
          <a:off x="3016579" y="0"/>
          <a:ext cx="3523591" cy="825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Docket No.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130199-EI</a:t>
          </a:r>
        </a:p>
        <a:p>
          <a:pPr algn="r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Residential &amp; Business PV MW </a:t>
          </a:r>
        </a:p>
        <a:p>
          <a:pPr algn="r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Capacity &amp; Capacity Factors</a:t>
          </a:r>
        </a:p>
        <a:p>
          <a:pPr algn="r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Koch Late Filed Deposition Exhibit "G" Page 1 of 1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zoomScaleNormal="100" zoomScalePageLayoutView="60" workbookViewId="0"/>
  </sheetViews>
  <sheetFormatPr defaultColWidth="9.109375" defaultRowHeight="13.8" x14ac:dyDescent="0.25"/>
  <cols>
    <col min="1" max="1" width="32.33203125" style="31" customWidth="1"/>
    <col min="2" max="7" width="11" style="31" customWidth="1"/>
    <col min="8" max="8" width="18.33203125" style="31" customWidth="1"/>
    <col min="9" max="10" width="6.109375" style="31" bestFit="1" customWidth="1"/>
    <col min="11" max="16384" width="9.109375" style="31"/>
  </cols>
  <sheetData>
    <row r="1" spans="1:9" s="1" customFormat="1" ht="15" x14ac:dyDescent="0.25"/>
    <row r="2" spans="1:9" s="1" customFormat="1" ht="15" x14ac:dyDescent="0.25"/>
    <row r="3" spans="1:9" s="1" customFormat="1" ht="15" x14ac:dyDescent="0.25"/>
    <row r="4" spans="1:9" s="3" customFormat="1" ht="13.5" customHeight="1" x14ac:dyDescent="0.2">
      <c r="I4" s="4"/>
    </row>
    <row r="5" spans="1:9" s="3" customFormat="1" ht="14.25" x14ac:dyDescent="0.2"/>
    <row r="6" spans="1:9" s="15" customFormat="1" ht="15" x14ac:dyDescent="0.25">
      <c r="A6" s="35" t="s">
        <v>9</v>
      </c>
      <c r="B6" s="35"/>
      <c r="C6" s="35"/>
      <c r="D6" s="35"/>
      <c r="E6" s="35"/>
      <c r="F6" s="35"/>
      <c r="G6" s="35"/>
      <c r="I6" s="21"/>
    </row>
    <row r="7" spans="1:9" s="15" customFormat="1" ht="15.75" thickBot="1" x14ac:dyDescent="0.3">
      <c r="A7" s="1"/>
      <c r="B7" s="1"/>
      <c r="C7" s="1"/>
      <c r="D7" s="1"/>
      <c r="E7" s="1"/>
      <c r="F7" s="1"/>
      <c r="G7" s="1"/>
    </row>
    <row r="8" spans="1:9" s="15" customFormat="1" ht="15.75" thickBot="1" x14ac:dyDescent="0.25">
      <c r="A8" s="2"/>
      <c r="B8" s="32" t="s">
        <v>0</v>
      </c>
      <c r="C8" s="33"/>
      <c r="D8" s="33"/>
      <c r="E8" s="32" t="s">
        <v>1</v>
      </c>
      <c r="F8" s="33"/>
      <c r="G8" s="34"/>
    </row>
    <row r="9" spans="1:9" ht="15.75" thickBot="1" x14ac:dyDescent="0.3">
      <c r="A9" s="5"/>
      <c r="B9" s="6" t="s">
        <v>2</v>
      </c>
      <c r="C9" s="7" t="s">
        <v>3</v>
      </c>
      <c r="D9" s="8" t="s">
        <v>4</v>
      </c>
      <c r="E9" s="6" t="s">
        <v>2</v>
      </c>
      <c r="F9" s="7" t="s">
        <v>3</v>
      </c>
      <c r="G9" s="9" t="s">
        <v>4</v>
      </c>
    </row>
    <row r="10" spans="1:9" ht="31.5" x14ac:dyDescent="0.25">
      <c r="A10" s="10" t="s">
        <v>6</v>
      </c>
      <c r="B10" s="11">
        <v>1.6899849999999998</v>
      </c>
      <c r="C10" s="12">
        <v>1.6500950000000001</v>
      </c>
      <c r="D10" s="13">
        <v>2.2719260000000001</v>
      </c>
      <c r="E10" s="11">
        <v>0.59823099999999996</v>
      </c>
      <c r="F10" s="12">
        <v>1.525738</v>
      </c>
      <c r="G10" s="14">
        <v>2.5335880000000004</v>
      </c>
    </row>
    <row r="11" spans="1:9" ht="17.25" x14ac:dyDescent="0.25">
      <c r="A11" s="16" t="s">
        <v>7</v>
      </c>
      <c r="B11" s="17">
        <v>1.3012884499999999</v>
      </c>
      <c r="C11" s="18">
        <v>1.2705731500000002</v>
      </c>
      <c r="D11" s="19">
        <v>1.7493830200000002</v>
      </c>
      <c r="E11" s="17">
        <v>0.46063787</v>
      </c>
      <c r="F11" s="18">
        <v>1.1748182600000001</v>
      </c>
      <c r="G11" s="20">
        <v>1.9508627600000004</v>
      </c>
    </row>
    <row r="12" spans="1:9" ht="15" x14ac:dyDescent="0.25">
      <c r="A12" s="16" t="s">
        <v>5</v>
      </c>
      <c r="B12" s="22">
        <v>2247.6800499999999</v>
      </c>
      <c r="C12" s="23">
        <v>2194.62635</v>
      </c>
      <c r="D12" s="24">
        <v>3021.66158</v>
      </c>
      <c r="E12" s="22">
        <v>795.64722999999992</v>
      </c>
      <c r="F12" s="23">
        <v>2029.23154</v>
      </c>
      <c r="G12" s="25">
        <v>3369.6720400000004</v>
      </c>
    </row>
    <row r="13" spans="1:9" ht="18" thickBot="1" x14ac:dyDescent="0.3">
      <c r="A13" s="26" t="s">
        <v>8</v>
      </c>
      <c r="B13" s="27">
        <f t="shared" ref="B13:C13" si="0">B12/(B11*8760)</f>
        <v>0.19717725197177252</v>
      </c>
      <c r="C13" s="28">
        <f t="shared" si="0"/>
        <v>0.19717725197177249</v>
      </c>
      <c r="D13" s="29">
        <f>D12/(D11*8760)</f>
        <v>0.19717725197177249</v>
      </c>
      <c r="E13" s="27">
        <f t="shared" ref="E13:F13" si="1">E12/(E11*8760)</f>
        <v>0.19717725197177249</v>
      </c>
      <c r="F13" s="28">
        <f t="shared" si="1"/>
        <v>0.19717725197177252</v>
      </c>
      <c r="G13" s="30">
        <f>G12/(G11*8760)</f>
        <v>0.19717725197177252</v>
      </c>
    </row>
  </sheetData>
  <mergeCells count="3">
    <mergeCell ref="B8:D8"/>
    <mergeCell ref="E8:G8"/>
    <mergeCell ref="A6:G6"/>
  </mergeCells>
  <printOptions horizontalCentered="1"/>
  <pageMargins left="0.7" right="0.7" top="0.75" bottom="0.75" header="0.3" footer="0.3"/>
  <pageSetup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G</vt:lpstr>
      <vt:lpstr>'Exhibit G'!Print_Area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